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E:\★ 跨越数据银河\★ 03 Hands-on资源包\Stata入门篇\"/>
    </mc:Choice>
  </mc:AlternateContent>
  <xr:revisionPtr revIDLastSave="0" documentId="13_ncr:1_{16D93196-F601-40E9-8E98-93F009E4C656}" xr6:coauthVersionLast="47" xr6:coauthVersionMax="47" xr10:uidLastSave="{00000000-0000-0000-0000-000000000000}"/>
  <bookViews>
    <workbookView xWindow="-110" yWindow="-110" windowWidth="19420" windowHeight="10420" xr2:uid="{0F28F905-FE32-4B8B-A5B2-8912FBC53BA3}"/>
  </bookViews>
  <sheets>
    <sheet name="Introduction" sheetId="4" r:id="rId1"/>
    <sheet name="Instruction" sheetId="5" r:id="rId2"/>
    <sheet name="Framework" sheetId="6" r:id="rId3"/>
    <sheet name="1. Storage Type" sheetId="1" r:id="rId4"/>
    <sheet name="2. Display Format" sheetId="2" r:id="rId5"/>
    <sheet name="auto" sheetId="10" r:id="rId6"/>
    <sheet name="3. Labels" sheetId="3" r:id="rId7"/>
    <sheet name="Reward" sheetId="7" r:id="rId8"/>
    <sheet name="log" sheetId="8" r:id="rId9"/>
    <sheet name="settings" sheetId="9" state="veryHidden" r:id="rId10"/>
  </sheets>
  <externalReferences>
    <externalReference r:id="rId11"/>
  </externalReferences>
  <definedNames>
    <definedName name="data_shortcut" localSheetId="0">[1]第6关!$R$5:$AB$11</definedName>
    <definedName name="data_shortcut">#REF!</definedName>
    <definedName name="NativeTimeline_Dates">#N/A</definedName>
    <definedName name="old">'3. Labels'!#REF!</definedName>
    <definedName name="picture3_1">'3. Labels'!#REF!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66" i="3" l="1"/>
  <c r="N159" i="3"/>
  <c r="N105" i="2"/>
  <c r="N152" i="1"/>
  <c r="N134" i="1"/>
  <c r="X6" i="3" l="1"/>
  <c r="J162" i="3"/>
  <c r="A171" i="3"/>
  <c r="AB6" i="3"/>
  <c r="AA6" i="3"/>
  <c r="A173" i="3"/>
  <c r="A172" i="3"/>
  <c r="A170" i="3"/>
  <c r="A169" i="3"/>
  <c r="AB6" i="2"/>
  <c r="Z6" i="2"/>
  <c r="Y6" i="2"/>
  <c r="G110" i="2"/>
  <c r="G107" i="2"/>
  <c r="AC6" i="1"/>
  <c r="AE6" i="1"/>
  <c r="AD6" i="1"/>
  <c r="AC6" i="3" l="1"/>
  <c r="AD6" i="3"/>
  <c r="AA6" i="2"/>
  <c r="O9" i="4"/>
  <c r="Z6" i="3"/>
  <c r="Y6" i="3"/>
  <c r="W6" i="3"/>
  <c r="V6" i="3"/>
  <c r="X6" i="2" l="1"/>
  <c r="W6" i="2"/>
  <c r="V6" i="2"/>
  <c r="AB6" i="1" l="1"/>
  <c r="AA6" i="1"/>
  <c r="Z6" i="1"/>
  <c r="Y6" i="1"/>
  <c r="X6" i="1"/>
  <c r="W6" i="1"/>
  <c r="V6" i="1"/>
  <c r="U6" i="3" l="1"/>
  <c r="T6" i="3"/>
  <c r="U6" i="2"/>
  <c r="T6" i="2"/>
  <c r="U6" i="1"/>
  <c r="T6" i="1"/>
  <c r="S6" i="1" l="1"/>
  <c r="GN11" i="7" s="1"/>
  <c r="S6" i="3"/>
  <c r="GN43" i="7" s="1"/>
  <c r="S6" i="2"/>
  <c r="GN27" i="7" s="1"/>
</calcChain>
</file>

<file path=xl/sharedStrings.xml><?xml version="1.0" encoding="utf-8"?>
<sst xmlns="http://schemas.openxmlformats.org/spreadsheetml/2006/main" count="716" uniqueCount="491">
  <si>
    <t>Yes</t>
  </si>
  <si>
    <t>No</t>
  </si>
  <si>
    <t>预计学习时长：10分钟</t>
  </si>
  <si>
    <r>
      <t xml:space="preserve">  &lt;- 点我展开本环节所有内容，</t>
    </r>
    <r>
      <rPr>
        <sz val="11"/>
        <color theme="6"/>
        <rFont val="Grandview"/>
        <family val="2"/>
      </rPr>
      <t>整体浏览</t>
    </r>
  </si>
  <si>
    <t>这里是本环节的进度条</t>
  </si>
  <si>
    <r>
      <t xml:space="preserve">  &lt;- 收起本环节所有内容，</t>
    </r>
    <r>
      <rPr>
        <sz val="11"/>
        <color rgb="FFFF0000"/>
        <rFont val="Grandview"/>
        <family val="2"/>
      </rPr>
      <t>逐项互动学习</t>
    </r>
  </si>
  <si>
    <t>sum</t>
  </si>
  <si>
    <t>编号</t>
  </si>
  <si>
    <t>内容</t>
  </si>
  <si>
    <t>完成打卡</t>
  </si>
  <si>
    <t>Completed</t>
  </si>
  <si>
    <t xml:space="preserve">  &lt;- 请手动修改</t>
  </si>
  <si>
    <t>Incomplete</t>
  </si>
  <si>
    <t>是</t>
  </si>
  <si>
    <t>否</t>
  </si>
  <si>
    <t>已购买</t>
  </si>
  <si>
    <t>太贵啦</t>
  </si>
  <si>
    <t>如果下载遇到问题，</t>
  </si>
  <si>
    <t>已阅读</t>
  </si>
  <si>
    <t>sysuse auto, clear</t>
  </si>
  <si>
    <t>doedit</t>
  </si>
  <si>
    <t>想知道这行命令的功能吗？</t>
  </si>
  <si>
    <t xml:space="preserve"> &lt;- 请选择（展开1行注解）</t>
  </si>
  <si>
    <t>以下这行命令就可以打开一个新的空白的Do-file：</t>
  </si>
  <si>
    <t>2. 通过工具栏按钮新建。【参考Stata入门_Ch2_Sec3_Item6】</t>
  </si>
  <si>
    <t>1. 通过命令新建（参考下方命令）；</t>
  </si>
  <si>
    <t>3. 在已经打开的Do-file编辑器中，左上角文件选项卡选择新建</t>
  </si>
  <si>
    <t>是否要查看示例图</t>
  </si>
  <si>
    <t xml:space="preserve"> &lt;- 请选择（右侧显示示例图）</t>
  </si>
  <si>
    <t>通过右侧选择打开一个支线：</t>
  </si>
  <si>
    <t xml:space="preserve"> &lt;- 请选择（展开3行注解）</t>
  </si>
  <si>
    <t>frame1_1</t>
  </si>
  <si>
    <t>frame1_2</t>
  </si>
  <si>
    <t>frame1_3</t>
  </si>
  <si>
    <t>frame1_4</t>
  </si>
  <si>
    <t>frame2_1</t>
  </si>
  <si>
    <t>next</t>
  </si>
  <si>
    <t>button2_7</t>
  </si>
  <si>
    <t>button2_9</t>
  </si>
  <si>
    <t>button2_10</t>
  </si>
  <si>
    <t>button2_8</t>
  </si>
  <si>
    <t>button2_11</t>
  </si>
  <si>
    <t>button2_12</t>
  </si>
  <si>
    <t>button2_13</t>
  </si>
  <si>
    <t>button2_14</t>
  </si>
  <si>
    <t>button2_15</t>
  </si>
  <si>
    <t>doedit直接打开一个空白do-file</t>
  </si>
  <si>
    <t xml:space="preserve">  &lt;- 此处自动更新</t>
  </si>
  <si>
    <t>button3_1</t>
  </si>
  <si>
    <t>button3_2</t>
  </si>
  <si>
    <t>button3_4</t>
  </si>
  <si>
    <t>button3_5</t>
  </si>
  <si>
    <t>本项目已到结尾</t>
  </si>
  <si>
    <t>button3_7</t>
  </si>
  <si>
    <t>恭喜你，完成本表所有环节！可以随时去【Reward】页面查看全部拼图啦！</t>
  </si>
  <si>
    <t>对这章节的内容有任何反馈吗？</t>
  </si>
  <si>
    <t>愿意支持我们的小伙伴也可以通过下方推文打赏或者点赞哦：</t>
  </si>
  <si>
    <t>logo加载中……</t>
  </si>
  <si>
    <t>亿张表</t>
  </si>
  <si>
    <t>跨越数据银河</t>
  </si>
  <si>
    <t>联合出品</t>
  </si>
  <si>
    <t>图片来源：https://www.hbs.edu/research-computing-services/resources/database-server/stata.aspx</t>
  </si>
  <si>
    <t>https://www.stata.com/stata-news/news34-4/mac-interface/</t>
  </si>
  <si>
    <t>谁适合使用本张表</t>
  </si>
  <si>
    <t xml:space="preserve">1/ 对数据分析有浓厚兴趣，对互动学习保持好奇;
</t>
  </si>
  <si>
    <t>2/ 通过【跨越数据银河】后台回复【一见钟情】，测试适合软件是Stata的童鞋；</t>
  </si>
  <si>
    <t>3/ 喜欢挑战，有创造力，但同时在学习数据和计算机代码的时候，偏向于由易到难的经典路径；</t>
  </si>
  <si>
    <t>4/ 希望能够在数据学习中直观感受数据变化；</t>
  </si>
  <si>
    <t>5/ 或者出于其他种种原因铁了心准备学习Stata的老铁们；</t>
  </si>
  <si>
    <t>如何使用</t>
  </si>
  <si>
    <t>每完成一个编号对应的【项目/学习单元】，往往需要在右侧打卡，后续的项目才会浮现；</t>
  </si>
  <si>
    <t>每个【环节】往往都设置有重置钮，展开钮和进度条，便于随时重置进度，展开浏览或者查看当前进度；</t>
  </si>
  <si>
    <t>当完成一个【环节】后，一般可以在Reward表中查看获得的奖励碎片；</t>
  </si>
  <si>
    <t>对于以上设计【】内的词汇有不了解的，请前往词汇解释部分查看；</t>
  </si>
  <si>
    <t>对于打卡、重置钮、展开钮和进度条不了解的，请前往表格机关和模块简介查看。</t>
  </si>
  <si>
    <t>词汇解释</t>
  </si>
  <si>
    <r>
      <rPr>
        <b/>
        <sz val="9"/>
        <color theme="0" tint="-0.499984740745262"/>
        <rFont val="微软雅黑"/>
        <family val="2"/>
        <charset val="134"/>
      </rPr>
      <t>系列 Series：</t>
    </r>
    <r>
      <rPr>
        <sz val="9"/>
        <color theme="0" tint="-0.499984740745262"/>
        <rFont val="微软雅黑"/>
        <family val="2"/>
        <charset val="134"/>
      </rPr>
      <t>指多张相关联的工作簿 (Workbooks) 形成的集合，例如所有Stata入门开头的表格们构成一个系列；</t>
    </r>
  </si>
  <si>
    <r>
      <rPr>
        <b/>
        <sz val="9"/>
        <color theme="0" tint="-0.499984740745262"/>
        <rFont val="微软雅黑"/>
        <family val="2"/>
        <charset val="134"/>
      </rPr>
      <t>章节 Chapter：</t>
    </r>
    <r>
      <rPr>
        <sz val="9"/>
        <color theme="0" tint="-0.499984740745262"/>
        <rFont val="微软雅黑"/>
        <family val="2"/>
        <charset val="134"/>
      </rPr>
      <t>指每个系列中的某一份工作簿，例如本份工作簿【Stata入门02_***】就是Stata入门系列八大章节中的一章；</t>
    </r>
  </si>
  <si>
    <r>
      <rPr>
        <b/>
        <sz val="9"/>
        <color theme="0" tint="-0.499984740745262"/>
        <rFont val="微软雅黑"/>
        <family val="2"/>
        <charset val="134"/>
      </rPr>
      <t>环节 Section：</t>
    </r>
    <r>
      <rPr>
        <sz val="9"/>
        <color theme="0" tint="-0.499984740745262"/>
        <rFont val="微软雅黑"/>
        <family val="2"/>
        <charset val="134"/>
      </rPr>
      <t>指每个章节中用于学习的各个工作表 (Worksheet)，注意只有数字打头的学习工作表（标题往往是Section1/2/3等等）才是一个环节，其余表格 (Sheet/Tab) 不算</t>
    </r>
  </si>
  <si>
    <r>
      <rPr>
        <b/>
        <sz val="9"/>
        <color theme="0" tint="-0.499984740745262"/>
        <rFont val="微软雅黑"/>
        <family val="2"/>
        <charset val="134"/>
      </rPr>
      <t>项目/学习单元 Item：</t>
    </r>
    <r>
      <rPr>
        <sz val="9"/>
        <color theme="0" tint="-0.499984740745262"/>
        <rFont val="微软雅黑"/>
        <family val="2"/>
        <charset val="134"/>
      </rPr>
      <t>指每个环节中A列按照编号排序的各部分内容；</t>
    </r>
  </si>
  <si>
    <r>
      <rPr>
        <b/>
        <sz val="9"/>
        <color theme="0" tint="-0.499984740745262"/>
        <rFont val="微软雅黑"/>
        <family val="2"/>
        <charset val="134"/>
      </rPr>
      <t>标识方式：</t>
    </r>
    <r>
      <rPr>
        <sz val="9"/>
        <color theme="0" tint="-0.499984740745262"/>
        <rFont val="微软雅黑"/>
        <family val="2"/>
        <charset val="134"/>
      </rPr>
      <t>如Stata入门_Ch1_Sec2_Item5，就专门指代Stata入门系列，第一个章节01表，第二个环节Section2中的编号为5的项目/学习单元</t>
    </r>
  </si>
  <si>
    <r>
      <rPr>
        <b/>
        <sz val="9"/>
        <color theme="0" tint="-0.499984740745262"/>
        <rFont val="微软雅黑"/>
        <family val="2"/>
        <charset val="134"/>
      </rPr>
      <t>知识点：</t>
    </r>
    <r>
      <rPr>
        <sz val="9"/>
        <color theme="0" tint="-0.499984740745262"/>
        <rFont val="微软雅黑"/>
        <family val="2"/>
        <charset val="134"/>
      </rPr>
      <t>每个项目/学习单元下可能有多个知识点</t>
    </r>
  </si>
  <si>
    <t>表格可互动机关简介</t>
  </si>
  <si>
    <t>表格不可互动模块简介（但会自动更新）</t>
  </si>
  <si>
    <t xml:space="preserve"> 1. 下拉菜单：通过单元格右侧倒三角展开菜单，选择正确的内容或者标记完成后，会有信息浮现</t>
  </si>
  <si>
    <t xml:space="preserve"> 1. 进度条模块，自动记录当前环节完成进度，全部完成进度条读满</t>
  </si>
  <si>
    <t>Incorrect</t>
  </si>
  <si>
    <t xml:space="preserve"> &lt;- 请选择</t>
  </si>
  <si>
    <t>Correct</t>
  </si>
  <si>
    <t>这段文字本来被隐藏</t>
  </si>
  <si>
    <t xml:space="preserve"> 2. 奖励模块，每完成一个环节，会自动获得一个碎片，全部完成所有环节就可以拼出整张图</t>
  </si>
  <si>
    <t xml:space="preserve"> 2. 按钮（下一步）：点击按钮，会有内容出现；除非使用重设按钮，否则无法折叠</t>
  </si>
  <si>
    <t>注：此类机关的按钮名称统一为：下一步。格式可能会有微调</t>
  </si>
  <si>
    <t xml:space="preserve"> 3. 按钮（卡片）：点击按钮，会有卡片内容出现；再次点击折叠</t>
  </si>
  <si>
    <t xml:space="preserve"> 4. 按钮（重设）：点击按钮，会使部分区域或者当前表格回到初始状态，往往还会把表格缩放、所选单元格以及网格线重置</t>
  </si>
  <si>
    <t>注：此类机关一般叫【重置钮】或者【重置本表】</t>
  </si>
  <si>
    <t xml:space="preserve"> 5. 按钮（展开）：点击按钮，会展开当前全部内容，往往伴随表格缩放、所选单元格以及网格线重置</t>
  </si>
  <si>
    <t>注：此类机关一般叫【展开钮】或者【展开本表】</t>
  </si>
  <si>
    <t xml:space="preserve"> 6. 文字跳转：点击文字，会跳转到指定位置</t>
  </si>
  <si>
    <t>注：此类机关一般配有向前或者向后符号：</t>
  </si>
  <si>
    <t>学习内容预览</t>
  </si>
  <si>
    <t>亿张表Stata入门学习计划目录一览</t>
  </si>
  <si>
    <t>在正式开始前，欢迎你通过这个环节简单预览一下我们即将讨论的内容；</t>
  </si>
  <si>
    <t>本环节大约预览时长为2分钟，或者直接前往1.Installation表格开始正式学习！</t>
  </si>
  <si>
    <t>你愿意提前预览吗？</t>
  </si>
  <si>
    <t>预览结束，欢迎开启你的表格学习之旅</t>
  </si>
  <si>
    <t>这里隐藏着奖励图片，快去学习来解开谜底吧！</t>
  </si>
  <si>
    <t>当每个环节进度完成后，此处对应将自动更新为
【已完成】，并获得一个碎片</t>
  </si>
  <si>
    <t>version</t>
  </si>
  <si>
    <t>date</t>
  </si>
  <si>
    <t>time</t>
  </si>
  <si>
    <t>content</t>
  </si>
  <si>
    <t>v1.0</t>
  </si>
  <si>
    <t>draft version</t>
  </si>
  <si>
    <t>第1环节：数据编辑器</t>
  </si>
  <si>
    <t>第2环节：Do-file编辑器</t>
  </si>
  <si>
    <t>第3环节：图形窗口</t>
  </si>
  <si>
    <t>passcode</t>
  </si>
  <si>
    <t>unicode</t>
  </si>
  <si>
    <r>
      <t xml:space="preserve">Section </t>
    </r>
    <r>
      <rPr>
        <b/>
        <sz val="28"/>
        <color theme="0"/>
        <rFont val="Grandview"/>
        <family val="2"/>
      </rPr>
      <t xml:space="preserve">1. </t>
    </r>
    <r>
      <rPr>
        <b/>
        <sz val="14"/>
        <color theme="0"/>
        <rFont val="Grandview"/>
        <family val="2"/>
      </rPr>
      <t>变量存储类型</t>
    </r>
  </si>
  <si>
    <t>变量类型回顾</t>
  </si>
  <si>
    <t>在【数据启蒙_Ch1_Sec3_Item6】中，我们已经简要提到了一些针对变量的分类；</t>
  </si>
  <si>
    <t>然后在数据启蒙系列的拓展包中，我们就变量的分类进行了详细展开，那么大家还记得这几种分类吗？</t>
  </si>
  <si>
    <t>按照存储内容分类</t>
  </si>
  <si>
    <t>数值型的进一步细分</t>
  </si>
  <si>
    <t>按照占用存储空间分类</t>
  </si>
  <si>
    <t>可以点击下方的闪卡，翻开查看每个类别的定义哦！</t>
  </si>
  <si>
    <t>继续了解下这些类别在Stata中是如何体现的？标记完成本项目继续吧！</t>
  </si>
  <si>
    <t>按照存储内容来说，数据编辑器直观反映了Stata把变量分成了三类：</t>
  </si>
  <si>
    <t>分别是黑字，红字和蓝字（如下图）</t>
  </si>
  <si>
    <t>黑色字体代表数值型，红色字体代表字符串/文本型，蓝色字体代表有标签的数值型（马上讲！）</t>
  </si>
  <si>
    <t>记住！蓝字其实也是一种黑字</t>
  </si>
  <si>
    <t>foreign变量在数据库中是以蓝字的形式呈现，记录的信息也是英文词汇；</t>
  </si>
  <si>
    <t>会发现记录的值并不是对应的单词，而是1或者0的数字；</t>
  </si>
  <si>
    <t>在数据编辑器窗口中，我们选中任意一个含有蓝字的单元格，然后观察上方的取值区域；</t>
  </si>
  <si>
    <t>想了解各区域解释吗？</t>
  </si>
  <si>
    <t>区域1对应了选中单元格的位置，变量名称加上方括号内数字分别标识了行和列，例如第一张图就是foreign的第3行，第二张图就是foreign第57行</t>
  </si>
  <si>
    <t>区域2对应了选中单元格内的值，我们看到当选择Domestic的时候，对应值为0，选择Foreign的时候，对应值为1</t>
  </si>
  <si>
    <t>区域3是鼠标选中的位置，注意：鼠标选中格子的行名和变量名都会被稍微深一点的灰色表示出来</t>
  </si>
  <si>
    <t>我们都知道变量是数据库中的一列，变量名就是用来指代这列的，而标签/变量标签都是对变量名的进一步解释；</t>
  </si>
  <si>
    <t>showme</t>
  </si>
  <si>
    <t>【值标签 (Value Label)】这个词可是个专有名词，一定要说全；</t>
  </si>
  <si>
    <t>因为在Stata里面，值标签和【标签 (Label)】或者【变量标签 (Variable Label)】指代的是不同的东西；</t>
  </si>
  <si>
    <t>而值标签的作用也是额外注释，不过注释的不是变量名，而是数值型变量取到的值；</t>
  </si>
  <si>
    <t>但是数值型变量就不同了，尤其是有些1/0变量，或者数字化的类别变量；</t>
  </si>
  <si>
    <t>例如auto示例数据库里面的foreign变量，其取值是国产/进口车；再例如如果学历存成了数值变量，取值1到5，分别对应小学、中学、大学、硕士、博士……</t>
  </si>
  <si>
    <t>这时候数据库中如果只记录数字，难免让人摸不到头脑，不解其含义；</t>
  </si>
  <si>
    <t>就比如rep78吧，如果不是变量标签写明白了Repair Record 1978，很难仅靠rep78这个名字猜到它的意思是1978年的修理次数；</t>
  </si>
  <si>
    <t>值标签，标签，变量标签可一定要区分清楚，点【Show Me】查看更多解释（10行）</t>
  </si>
  <si>
    <t>想必很好理解，字符串/文本型变量的取值无需额外注释，因为其记录的文字信息本身足以阐明含义了；</t>
  </si>
  <si>
    <t>而加上取值标签就可以很好解决这一问题啦！当然，除了加标签外，还可以……（查看右侧卡片）</t>
  </si>
  <si>
    <t>蓝字不过是【值标签】，更多关于标签的命令，我们会在本章第3环节详细介绍</t>
  </si>
  <si>
    <t>在Stata里面，True对应的就是数字1，而False对应的就是数字0；</t>
  </si>
  <si>
    <t>所以Stata的代码书写中看不到【TRUE】或者【FALSE】这样的字眼……</t>
  </si>
  <si>
    <t>local a = (1&lt;4)</t>
  </si>
  <si>
    <t>dis `a'</t>
  </si>
  <si>
    <t>想知道这两行命令的功能吗？</t>
  </si>
  <si>
    <t>第一行是定义一个本地宏，让a这个容器存入（或者说赋上）1小于4的逻辑判断值，因为我们知道1小于4，逻辑判断为真，所以a被赋上了值：1</t>
  </si>
  <si>
    <t>关于local命令，我们会在第7章节再做详细展开</t>
  </si>
  <si>
    <t>第二行dis是display命令的简称，这里是展示刚刚定义的a的值；因为Stata的变量专指数据库中的列，所以刚刚定义的宏a要用【`a'】的方式引用：前面一个撇，后面一个单引号</t>
  </si>
  <si>
    <t>测试的结果就是a的取值是1；这不让我们意外，但如果这个测试在RStudio中进行，大家能想象a的返回值是什么吗？</t>
  </si>
  <si>
    <t>欢迎点击下方链接查看5分钟Stata和RStudio的对比视频：</t>
  </si>
  <si>
    <t>Stata的变量类型中不存在逻辑型/布尔型，所以browse窗口只有红色和黑色</t>
  </si>
  <si>
    <t>这样其实也有好处，省去了打字的麻烦不说，也让我们更容易理解计算机逻辑判断本质；</t>
  </si>
  <si>
    <t>存储类型：storage type非常重要，因为它直接影响了数据库占用的空间，存储精度等等……</t>
  </si>
  <si>
    <t>当然对于【低烈度】的数据分析，一般顶多也就几十兆的数据，再精确也就到小数点后三位……</t>
  </si>
  <si>
    <t>了解了红与黑，下面我们要关注的是变量的存储类型</t>
  </si>
  <si>
    <t>这种时候，存储类型也就没那么关键，这也是为什么很多小伙伴可能用了几年Stata，却还不知道recast命令。</t>
  </si>
  <si>
    <t>那么为什么还需要掌握它呢？</t>
  </si>
  <si>
    <t>掌握变量数据存储类型，其实能帮我们更好地理解数据，而且在面对稍大的数据库时，事半功倍</t>
  </si>
  <si>
    <t>变量存储类型决定了它占用的空间，就和分房子一样：</t>
  </si>
  <si>
    <t>当一列变量都是不占空间的（例如整数）的内容时候，就给它分栋小点的房子，而占用大量空间（例如精度非常高的小数）的变量，就给他分大点的房子。</t>
  </si>
  <si>
    <t>对应的英文分别是：byte，int，long，float，和double</t>
  </si>
  <si>
    <t>数值型能够分配的「房子」类型，从小到大有：字节型，整数型，长整数型，浮点型，双精度浮点型</t>
  </si>
  <si>
    <t>字符串/文本型能够分配的「房子」更细分：str#，#代表数字可以取1/2/3/4等等，对应了最多容纳1/2/3/4等等字符的类型</t>
  </si>
  <si>
    <t>help datatypes</t>
  </si>
  <si>
    <t>对于字符串/文本也一样，如果位数都不高的文本，例如名字，就给它小点的房子，而位数较高的信息，例如自我介绍，就分给大一些的</t>
  </si>
  <si>
    <t>可以查看关于变量存储类型的更多详细信息，包括每种类型占用多少字节空间，可以取到最小值和最大值等等</t>
  </si>
  <si>
    <t>例如我们查看一下make，price和foreign的类型</t>
  </si>
  <si>
    <t>describe make price foreign</t>
  </si>
  <si>
    <t>我们把auto数据库导入Stata后，Stata就会自动识别变量并进行分类……</t>
  </si>
  <si>
    <t>想要查看某变量的存储类型，可以要么使用describe命令，要么通过右下角属性窗口</t>
  </si>
  <si>
    <t>buttondescribe</t>
  </si>
  <si>
    <t>buttonproperty</t>
  </si>
  <si>
    <t>或者选中每个变量然后看类型行：</t>
  </si>
  <si>
    <t>在导入数据的时候，Stata会自动检索并选择变量的存储类型</t>
  </si>
  <si>
    <t>在修改数据库内容的时候，Stata还会自动调整存储类型以适应更大的数据；</t>
  </si>
  <si>
    <t>不过这种调整只会向着占空间更多的方向「棘轮式」滚动；</t>
  </si>
  <si>
    <t>也就是说，一旦调整成占空间较大的类型，就不会再自动调整回去了。</t>
  </si>
  <si>
    <t>一种只能单向转动的机械</t>
  </si>
  <si>
    <t>buttonrachet</t>
  </si>
  <si>
    <t>$Y$2</t>
  </si>
  <si>
    <t>我们尝试在打开auto数据库后，把make变量的第一行改成一个很长的内容：</t>
  </si>
  <si>
    <t>replace make = "My super cool car whose brand is a mystery to the whole universe and I will always keep that as a secret to myself so that no one else in the world will know the make of the car, even though with increasing risk of not being able to get it easily fixed" in 1</t>
  </si>
  <si>
    <t>replace命令是替换数据库内容，接着需要声明具体要替换的部分：</t>
  </si>
  <si>
    <t>后面make表示替换的内容是make变量列中的，后面的in 1语句则代表数据库的第一行，所以这句命令就是替换make变量第一行的内容</t>
  </si>
  <si>
    <t>=以及后面双引号内的是用来替换的新内容，可以看到为了举例这里把车的厂家牌子替换成了一个很长的字符串</t>
  </si>
  <si>
    <t xml:space="preserve">  &lt;- 请填入正确的类别，填入正确本项目自动标记完成</t>
  </si>
  <si>
    <t>我们再看一个对数值型变量修改影响类别的案例</t>
  </si>
  <si>
    <t>replace price = 4099.253533333 in 1</t>
  </si>
  <si>
    <t>再观察make的变量类别，发现变成了：</t>
  </si>
  <si>
    <t>再观察price的变量类别，发现变成了：</t>
  </si>
  <si>
    <t>细心的小伙伴应该也可以注意到，Stata还会在修改了变量类型的时候好心地提醒我们：</t>
  </si>
  <si>
    <t>关于strL的变量类型，此处有一个奖励模块</t>
  </si>
  <si>
    <t>award</t>
  </si>
  <si>
    <t xml:space="preserve"> &lt;- 请选择（会进入一个支线版块，共4个卡片，预计需要3分钟）</t>
  </si>
  <si>
    <t>修改变量类型使用recast命令</t>
  </si>
  <si>
    <t>recast strL make</t>
  </si>
  <si>
    <t>cast有浇铸的意思，recast就是重铸；这个命令需要先加上目标类型，再加上需要修改的变量名称</t>
  </si>
  <si>
    <t>这里就是把make的变量类型重铸成strL</t>
  </si>
  <si>
    <t>有几个注意事项，点击右边【Show Me】按钮展开</t>
  </si>
  <si>
    <t>1. 注意要先加修改后目标变量类型，再加变量；</t>
  </si>
  <si>
    <t>2. 可以对多个变量同时进行修改，只需把变量名用空格分开即可：recast double price mpg foreign</t>
  </si>
  <si>
    <t>3. 如果是对多个变量同时修改，不可以混淆字符串型和数值型变量（红字和黑字）；</t>
  </si>
  <si>
    <t>4. 注意这里调整的是变量的类型 (storage type)，而非变量的显示格式 (display format)，下一个环节我们来讲格式；</t>
  </si>
  <si>
    <t>5. 如果把一个原本拥有较大空间的类型recast成较小的，则分两种情况：第一，如果这种调整不会导致信息丢失，则可以执行；</t>
  </si>
  <si>
    <t>6. 第二种情况，如果修改后的变量类型无法存下原有的某些数据，Stata会拒绝执行并给出低调的黑字提示；</t>
  </si>
  <si>
    <t>7. 类似于如果我们在刚才状态使用recast str20 make，也就是把make变量调整成存储20个字符的变量，Stata会拒绝并返回：</t>
  </si>
  <si>
    <t>make:  1 value would be changed; not changed</t>
  </si>
  <si>
    <t>frame1_6</t>
  </si>
  <si>
    <t>showme2</t>
  </si>
  <si>
    <t>$AA$2</t>
  </si>
  <si>
    <t>在上面提到的Stata拒绝执行的情况下，如果我们使用force选项 (option) 也可以强行执行</t>
  </si>
  <si>
    <t>recast str20 make, force</t>
  </si>
  <si>
    <t>这样就会把我们修改后的第一行的make信息截断，只保留其前20位字符</t>
  </si>
  <si>
    <t>其实对于低精度，小规模的数据库操作，很多时候是用不到recast命令</t>
  </si>
  <si>
    <t>例如大家可以测试下方两行命令：</t>
  </si>
  <si>
    <t>依旧是auto数据库，请输入下面这行命令</t>
  </si>
  <si>
    <t>不过如果之后遇到因为数据库大小，或者变量精度不够而发愁的时候，别忘了想想，是不是可以通过调整数据类型解决哦！</t>
  </si>
  <si>
    <t>恭喜你，完成本环节，对应【Reward】页面拼图已经解锁；欢迎前往【2. Display Format】环节继续学习。</t>
  </si>
  <si>
    <t>在【跨越数据银河】公众号后台回复NEW8760查看奖励！
（又是一份能让精神得到洗礼的礼物）</t>
  </si>
  <si>
    <t>6/ 【墙裂建议】已完成Stata入门01至03【章节】学习的小伙伴。</t>
  </si>
  <si>
    <t>依次前往以1.*** - 3.*** 开头的各个环节，然后按提示依序学习；</t>
  </si>
  <si>
    <r>
      <t xml:space="preserve">Section </t>
    </r>
    <r>
      <rPr>
        <b/>
        <sz val="28"/>
        <color theme="0"/>
        <rFont val="Grandview"/>
        <family val="2"/>
      </rPr>
      <t xml:space="preserve">2. </t>
    </r>
    <r>
      <rPr>
        <b/>
        <sz val="14"/>
        <color theme="0"/>
        <rFont val="Grandview"/>
        <family val="2"/>
      </rPr>
      <t>变量的显示格式</t>
    </r>
  </si>
  <si>
    <t>【格式】和【类型】确实听起来差不多……</t>
  </si>
  <si>
    <t>可惜我们必须在Stata的世界里把二者划清界限：格式就是显示格式，而类型是上一环节介绍的存储类型</t>
  </si>
  <si>
    <t>我们在使用数据的时候，肯定希望数据库精度越高越好</t>
  </si>
  <si>
    <t>因为真的不想看小数点后那么多啊喂……这么多位数反而什么都看不到了</t>
  </si>
  <si>
    <t>make</t>
  </si>
  <si>
    <t>price</t>
  </si>
  <si>
    <t>mpg</t>
  </si>
  <si>
    <t>rep78</t>
  </si>
  <si>
    <t>headroom</t>
  </si>
  <si>
    <t>trunk</t>
  </si>
  <si>
    <t>weight</t>
  </si>
  <si>
    <t>length</t>
  </si>
  <si>
    <t>turn</t>
  </si>
  <si>
    <t>displacement</t>
  </si>
  <si>
    <t>gear_ratio</t>
  </si>
  <si>
    <t>foreign</t>
  </si>
  <si>
    <t>AMC Concord</t>
  </si>
  <si>
    <t>Domestic</t>
  </si>
  <si>
    <t>AMC Pacer</t>
  </si>
  <si>
    <t>AMC Spirit</t>
  </si>
  <si>
    <t>Buick Century</t>
  </si>
  <si>
    <t>Buick Electra</t>
  </si>
  <si>
    <t>Buick LeSabre</t>
  </si>
  <si>
    <t>Buick Opel</t>
  </si>
  <si>
    <t>Buick Regal</t>
  </si>
  <si>
    <t>Buick Riviera</t>
  </si>
  <si>
    <t>Buick Skylark</t>
  </si>
  <si>
    <t>Cad. Deville</t>
  </si>
  <si>
    <t>Cad. Eldorado</t>
  </si>
  <si>
    <t>Cad. Seville</t>
  </si>
  <si>
    <t>Chev. Chevette</t>
  </si>
  <si>
    <t>Chev. Impala</t>
  </si>
  <si>
    <t>Chev. Malibu</t>
  </si>
  <si>
    <t>Chev. Monte Carlo</t>
  </si>
  <si>
    <t>Chev. Monza</t>
  </si>
  <si>
    <t>Chev. Nova</t>
  </si>
  <si>
    <t>Dodge Colt</t>
  </si>
  <si>
    <t>Dodge Diplomat</t>
  </si>
  <si>
    <t>Dodge Magnum</t>
  </si>
  <si>
    <t>Dodge St. Regis</t>
  </si>
  <si>
    <t>Ford Fiesta</t>
  </si>
  <si>
    <t>Ford Mustang</t>
  </si>
  <si>
    <t>Linc. Continental</t>
  </si>
  <si>
    <t>Linc. Mark V</t>
  </si>
  <si>
    <t>Linc. Versailles</t>
  </si>
  <si>
    <t>Merc. Bobcat</t>
  </si>
  <si>
    <t>Merc. Cougar</t>
  </si>
  <si>
    <t>Merc. Marquis</t>
  </si>
  <si>
    <t>Merc. Monarch</t>
  </si>
  <si>
    <t>Merc. XR-7</t>
  </si>
  <si>
    <t>Merc. Zephyr</t>
  </si>
  <si>
    <t>Olds 98</t>
  </si>
  <si>
    <t>Olds Cutl Supr</t>
  </si>
  <si>
    <t>Olds Cutlass</t>
  </si>
  <si>
    <t>Olds Delta 88</t>
  </si>
  <si>
    <t>Olds Omega</t>
  </si>
  <si>
    <t>Olds Starfire</t>
  </si>
  <si>
    <t>Olds Toronado</t>
  </si>
  <si>
    <t>Plym. Arrow</t>
  </si>
  <si>
    <t>Plym. Champ</t>
  </si>
  <si>
    <t>Plym. Horizon</t>
  </si>
  <si>
    <t>Plym. Sapporo</t>
  </si>
  <si>
    <t>Plym. Volare</t>
  </si>
  <si>
    <t>Pont. Catalina</t>
  </si>
  <si>
    <t>Pont. Firebird</t>
  </si>
  <si>
    <t>Pont. Grand Prix</t>
  </si>
  <si>
    <t>Pont. Le Mans</t>
  </si>
  <si>
    <t>Pont. Phoenix</t>
  </si>
  <si>
    <t>Pont. Sunbird</t>
  </si>
  <si>
    <t>Audi 5000</t>
  </si>
  <si>
    <t>Foreign</t>
  </si>
  <si>
    <t>Audi Fox</t>
  </si>
  <si>
    <t>BMW 320i</t>
  </si>
  <si>
    <t>Datsun 200</t>
  </si>
  <si>
    <t>Datsun 210</t>
  </si>
  <si>
    <t>Datsun 510</t>
  </si>
  <si>
    <t>Datsun 810</t>
  </si>
  <si>
    <t>Fiat Strada</t>
  </si>
  <si>
    <t>Honda Accord</t>
  </si>
  <si>
    <t>Honda Civic</t>
  </si>
  <si>
    <t>Mazda GLC</t>
  </si>
  <si>
    <t>Peugeot 604</t>
  </si>
  <si>
    <t>Renault Le Car</t>
  </si>
  <si>
    <t>Subaru</t>
  </si>
  <si>
    <t>Toyota Celica</t>
  </si>
  <si>
    <t>Toyota Corolla</t>
  </si>
  <si>
    <t>Toyota Corona</t>
  </si>
  <si>
    <t>VW Dasher</t>
  </si>
  <si>
    <t>VW Diesel</t>
  </si>
  <si>
    <t>VW Rabbit</t>
  </si>
  <si>
    <t>VW Scirocco</t>
  </si>
  <si>
    <t>Volvo 260</t>
  </si>
  <si>
    <t>button2_1</t>
  </si>
  <si>
    <t>$Q$2</t>
  </si>
  <si>
    <t>使用开始选项卡下面的数字栏，然后把选择数值，接着就可以使用红框内的按钮来增加或者删减小数位数了；</t>
  </si>
  <si>
    <t>这下相信小伙伴们明白数据【显示格式】是怎么回事了；</t>
  </si>
  <si>
    <t>注：上一项中使用的依然是auto数据库，不过编者人为编辑了一下数据，添加了一些小数。</t>
  </si>
  <si>
    <t>那么在Excel里面，大家会调整显示格式吗？大家可以前往后面的【auto】表格，然后试着把price到gear_ratio列都调整成只显示1位小数：</t>
  </si>
  <si>
    <t>还可以使用红框内最左边的逗号按钮：按照千位进行分隔；</t>
  </si>
  <si>
    <t>此外显示格式的调整还包括，用对齐方式栏下的左对齐或者右对齐功能，相信这个大家应该都会啦</t>
  </si>
  <si>
    <t>Stata里面的变量格式指的就是这个</t>
  </si>
  <si>
    <t>无论数据以何种方式，何种大小存储；我们都可以通过调整它的显示格式……</t>
  </si>
  <si>
    <t>……进而在数据编辑器，也就是browse窗口中，让数据以更舒服的方式呈现；</t>
  </si>
  <si>
    <t>Excel中，甚至每个格子中的显示格式都可以具体调整，Stata相比稍逊一筹，只能整列修改显示格式；</t>
  </si>
  <si>
    <t>Stata中通过格式代码来修改格式，具体能做5项调整，点击右侧【Show Me】展开了解吧：</t>
  </si>
  <si>
    <t>首先，Stata的格式代码一定以百分号%打头，然后后续的格式代码分成5个部分，对应了5项调整；</t>
  </si>
  <si>
    <t>对应的5项调整是：</t>
  </si>
  <si>
    <t>（3）小数点后显示的位数；</t>
  </si>
  <si>
    <t>（4）科学/固定/普通/字符串类别；</t>
  </si>
  <si>
    <t>showme_format</t>
  </si>
  <si>
    <t>$R$2</t>
  </si>
  <si>
    <t>（1）负号代表左对齐，否则默认右对齐；</t>
  </si>
  <si>
    <t>（2）整个显示占用字符数；</t>
  </si>
  <si>
    <t>关于负号</t>
  </si>
  <si>
    <t>负号如果不加就默认是右对齐，不需要写上加号</t>
  </si>
  <si>
    <t>format make %str18</t>
  </si>
  <si>
    <t>format make %-str18</t>
  </si>
  <si>
    <t>可以尝试运行以下两行命令，并观察数据编辑器窗口对比：</t>
  </si>
  <si>
    <t>关于占用字符数和显示小数位数</t>
  </si>
  <si>
    <t>无论字符串变量还是数值型变量，都会有占用字符数的规定；</t>
  </si>
  <si>
    <t>其实就是要理解四个字母分别代表了什么：</t>
  </si>
  <si>
    <t>g代表了general，普通格式，这种格式下Stata会自行决定小数点后是否展示（例如整数就不展示），以及切换科学记数法等等；</t>
  </si>
  <si>
    <t>f代表了fixed，固定格式，即强制小数点后展示，如果是整数就展示【.00……】；</t>
  </si>
  <si>
    <t>以上三种都是针对数值型变量</t>
  </si>
  <si>
    <t>s代表了string，字符串格式，与红字的数据对应。</t>
  </si>
  <si>
    <t>button2_2</t>
  </si>
  <si>
    <t>button2_3</t>
  </si>
  <si>
    <t>关于科学，固定，普通和字符串类别</t>
  </si>
  <si>
    <t>做个测试？</t>
  </si>
  <si>
    <t>其实上面介绍的只是比较简单和常见的格式</t>
  </si>
  <si>
    <t>Stata对日期格式也有一套精妙详细的系统，我们希望在之后的日期专题来展开讲解</t>
  </si>
  <si>
    <t>此外，通过help format打开帮助日志，还可以看到更多详细的格式介绍</t>
  </si>
  <si>
    <t>help format</t>
  </si>
  <si>
    <t>format命令可以修改变量的显示格式，这两行均是对make变量的显示格式进行调整，格式代码就是百分号及后面内容</t>
  </si>
  <si>
    <t>恭喜你，完成本环节，对应【Reward】页面拼图已经解锁；欢迎前往【3. Labels】环节继续学习。</t>
  </si>
  <si>
    <t>在属性窗口中我们也可以看到，格式记录的信息与类型不同（尽管看起来非常相似……）</t>
  </si>
  <si>
    <t>不过相信如果数据库长这个样子，也会让人非常头疼吧</t>
  </si>
  <si>
    <t>%-8.2fc，就是左对齐的，显示宽度为8个字符，小数点后固定显示2位，固定模式，带千分位分割逗号的显示模式</t>
  </si>
  <si>
    <t>这5个部分分别是（以%-8.2fc为例）：</t>
  </si>
  <si>
    <r>
      <t>（1）或有的负号；%</t>
    </r>
    <r>
      <rPr>
        <b/>
        <sz val="12"/>
        <color theme="0" tint="-0.499984740745262"/>
        <rFont val="Grandview"/>
        <family val="2"/>
      </rPr>
      <t>【-】</t>
    </r>
    <r>
      <rPr>
        <sz val="12"/>
        <color theme="0" tint="-0.499984740745262"/>
        <rFont val="Grandview"/>
        <family val="2"/>
      </rPr>
      <t>8.2fc</t>
    </r>
  </si>
  <si>
    <r>
      <t>（2）数字；%-</t>
    </r>
    <r>
      <rPr>
        <b/>
        <sz val="12"/>
        <color theme="0" tint="-0.499984740745262"/>
        <rFont val="Grandview"/>
        <family val="2"/>
      </rPr>
      <t>【8】</t>
    </r>
    <r>
      <rPr>
        <sz val="12"/>
        <color theme="0" tint="-0.499984740745262"/>
        <rFont val="Grandview"/>
        <family val="2"/>
      </rPr>
      <t>.2fc</t>
    </r>
  </si>
  <si>
    <r>
      <t>（3）或有的小数点和其后数字；%-8</t>
    </r>
    <r>
      <rPr>
        <b/>
        <sz val="12"/>
        <color theme="0" tint="-0.499984740745262"/>
        <rFont val="Grandview"/>
        <family val="2"/>
      </rPr>
      <t>【.2】</t>
    </r>
    <r>
      <rPr>
        <sz val="12"/>
        <color theme="0" tint="-0.499984740745262"/>
        <rFont val="Grandview"/>
        <family val="2"/>
      </rPr>
      <t>fc</t>
    </r>
  </si>
  <si>
    <r>
      <t>（4）一位字母代表显示类别；%-8.2</t>
    </r>
    <r>
      <rPr>
        <b/>
        <sz val="12"/>
        <color theme="0" tint="-0.499984740745262"/>
        <rFont val="Grandview"/>
        <family val="2"/>
      </rPr>
      <t>【f】</t>
    </r>
    <r>
      <rPr>
        <sz val="12"/>
        <color theme="0" tint="-0.499984740745262"/>
        <rFont val="Grandview"/>
        <family val="2"/>
      </rPr>
      <t>c</t>
    </r>
  </si>
  <si>
    <r>
      <t>（5）或有的字母c；%-8.2f</t>
    </r>
    <r>
      <rPr>
        <b/>
        <sz val="12"/>
        <color theme="0" tint="-0.499984740745262"/>
        <rFont val="Grandview"/>
        <family val="2"/>
      </rPr>
      <t>【c】</t>
    </r>
    <r>
      <rPr>
        <sz val="12"/>
        <color theme="0" tint="-0.499984740745262"/>
        <rFont val="Grandview"/>
        <family val="2"/>
      </rPr>
      <t>：是英文单词comma的首字母，逗号的意思（继续点，朋友，后面还有）</t>
    </r>
  </si>
  <si>
    <t>（5）添加千分位分隔（不好意思朋友，后面还有）</t>
  </si>
  <si>
    <t>……而price作为数值型变量，其格式是%8.0gc，代表了8位字符，小数点后0位（这个项目很短，可以标记完成了）</t>
  </si>
  <si>
    <t>e代表了科学记数法格式，极少见；</t>
  </si>
  <si>
    <t>但是只有数值型变量额外会加上小数位数：例如make作为字符串变量，其格式是%-str18，代表了18位字符……</t>
  </si>
  <si>
    <t>Stata中有两种标签需要掌握：变量标签 (Variable Label) 和值标签 (Value Label)</t>
  </si>
  <si>
    <t>变量标签的作用是对变量定义展开解释，以弥补仅靠变量名无法记录的信息；</t>
  </si>
  <si>
    <t>值标签只有数值型变量才会有，作用是把变量取值和其类别定义对应起来；</t>
  </si>
  <si>
    <t>查看某变量的变量标签可以在右上方【变量窗口】或者右下方【属性窗口】；而查看值标签只能通过【属性窗口】：</t>
  </si>
  <si>
    <t>如左图所示，区域1和2都记录了变量标签信息；</t>
  </si>
  <si>
    <t>可以看出foreign变量记录的内容是Car Type，汽车类型；</t>
  </si>
  <si>
    <t>其实这里没有说明白，可能用【Domestic/Foreign】做变量标签会更清楚一些；</t>
  </si>
  <si>
    <t>区域3记录了变量的值标签；</t>
  </si>
  <si>
    <t>foreign变量可以取到两种值：0和1，然后0的标签是Domestic，1的标签是Foreign；</t>
  </si>
  <si>
    <t>这种对0/1的标记方式，数据库编写者把它叫做origin。</t>
  </si>
  <si>
    <t>此外，我们还可以使用describe命令来查看变量的标签和值标签</t>
  </si>
  <si>
    <t>describe</t>
  </si>
  <si>
    <t>从上面describe的界面可以看出，auto数据库中所有变量都有变量标签</t>
  </si>
  <si>
    <t>下面我们来使用一行命令，查看origin到底代表了什么样的标记模式：</t>
  </si>
  <si>
    <t xml:space="preserve">label list </t>
  </si>
  <si>
    <t>label系列命令是由两个单词组成，第一个一定是label，而第二个可选variable，values，list，drop，copy，save，dir等等；</t>
  </si>
  <si>
    <t>这里label list作为一个整体，就是展示数据库所有的值标签以及其具体定义</t>
  </si>
  <si>
    <t>如果我们只想查看origin这个值标签对应的定义是什么，可以写：</t>
  </si>
  <si>
    <t>label list origin</t>
  </si>
  <si>
    <t>那么该如何修改origin的内容呢？</t>
  </si>
  <si>
    <t>小测试：修改origin的内容，会影响foreign的取值吗？</t>
  </si>
  <si>
    <t xml:space="preserve"> &lt;- 请选择，如果答案正确，会标记成绿色</t>
  </si>
  <si>
    <t>如果我们对当前定义不满意，例如想把Domestic改成中文的「国产车」三个字，而把Foreign改成「进口车」三个字；</t>
  </si>
  <si>
    <t>这就需要对origin内容进行重新定义，使用label define的命令；</t>
  </si>
  <si>
    <t>label define origin 0 "国产车" 1 "进口车", replace</t>
  </si>
  <si>
    <t>foreign的值不会因为值标签的改动而改动，还是1和0；修改origin内容，变化的只会是蓝字标签</t>
  </si>
  <si>
    <t xml:space="preserve"> &lt;- 请选择（展开2行注解）</t>
  </si>
  <si>
    <t>label define的语法是：先加上要定义的值标签名称，然后对各个取值依次赋值，中间用空格隔开，标签内容要用双引号引起来；</t>
  </si>
  <si>
    <t>最后加上replace选项（逗号后面的都是选项）是因为origin标签已经存在，需要声明替换原内容</t>
  </si>
  <si>
    <t>browse</t>
  </si>
  <si>
    <t>在运行完上述指令后，我们再依次运行下面命令，观察数据库有什么变化</t>
  </si>
  <si>
    <t>可以看到，数据编辑器的蓝字内容已经修改，通过label list命令查看的origin标签内容也已经更新，不过foreign变量的值标签依然是origin</t>
  </si>
  <si>
    <t>而只有foreign变量才有值标签，并且值标签名叫做origin；这里origin就指把1标记成Foreign，把0标记成Domestic的标记方式</t>
  </si>
  <si>
    <t>如果要给没有值标签的变量加上值标签，可以在label define了之后再使用label values命令</t>
  </si>
  <si>
    <t>例如我们按照下面的对照表给rep78也加上标签：</t>
  </si>
  <si>
    <t xml:space="preserve">once </t>
  </si>
  <si>
    <t>twice</t>
  </si>
  <si>
    <t>three times</t>
  </si>
  <si>
    <t>four times</t>
  </si>
  <si>
    <t>five times</t>
  </si>
  <si>
    <t>使用以下两行命令即可：</t>
  </si>
  <si>
    <t>label define repair 1 "once" 2 "twice" 3 "three times" 4 "four times" 5 "five times"</t>
  </si>
  <si>
    <t>label values rep78 repair</t>
  </si>
  <si>
    <t>第一行定义了repair值标签，即repair就代表着把1标记上once，把2标记上……</t>
  </si>
  <si>
    <t>第二行指给rep78变量添加repair标签</t>
  </si>
  <si>
    <t>想知道前两行命令的功能吗？</t>
  </si>
  <si>
    <t>关于Stata中双引号注明字符串/文本，此处有一个奖励模块</t>
  </si>
  <si>
    <t>在【跨越数据银河】公众号后台回复905K查看奖励！
（又是一份能让精神得到洗礼的礼物）</t>
  </si>
  <si>
    <t>有两种方式，请点击按钮逐个查看</t>
  </si>
  <si>
    <t>第一种保留标签命名规则，只是把变量与值标签的绑定关系解除；</t>
  </si>
  <si>
    <t>可以使用命令：</t>
  </si>
  <si>
    <t>label values rep78</t>
  </si>
  <si>
    <t>与上个项目中的label values命令一样，后面先加变量，但是这次不加任何值标签的名称，也就会把rep78上的任何值标签给移除</t>
  </si>
  <si>
    <t>第二种彻底删除标签命名规则，删除后再使用label list指令或者describe指令都看不到目标标签；</t>
  </si>
  <si>
    <t>如果要把某变量的值标签删去（例如刚刚对rep78添加的repair值标签）……</t>
  </si>
  <si>
    <t>这样做的好处是repair标签规则依然在，通过label list依然可以找到，所以如果需要重新添加，不需要再define</t>
  </si>
  <si>
    <t>这样做需要用到label drop命令，一旦使用后，对应规则就从Stata记忆中抹去，对应变量当然也会去掉标签；</t>
  </si>
  <si>
    <t>label drop repair</t>
  </si>
  <si>
    <t>从Stata内存中删去repair值标签规则</t>
  </si>
  <si>
    <t>好了关于值标签的话题暂时告一段落，接着我们来看变量标签</t>
  </si>
  <si>
    <t>变量标签的添加、修改还有删除都使用同一个命令：label variable</t>
  </si>
  <si>
    <t>语法也都是一样的，label variable + 变量名 + 双引号中编辑内容</t>
  </si>
  <si>
    <t>例如我们把foreign变量的标签修改为「Domestic/Foreign」：</t>
  </si>
  <si>
    <t>label var foreign "Domestic/Foreign"</t>
  </si>
  <si>
    <t>var是variable的简写，还记得嘛，在【Stata入门_Ch3_Sec1_Item5】我们介绍过指令的缩写规则，欢迎复习！</t>
  </si>
  <si>
    <t>对比添加了值标签的rep78变量和删去值标签后的rep78变量</t>
  </si>
  <si>
    <t>那么一个脑筋急转弯</t>
  </si>
  <si>
    <t>如果要删去foreign变量的变量标签，应该怎么书写代码呢？</t>
  </si>
  <si>
    <t>在Stata中，数值型变量的缺失值可以用一个英文句号：【.】表示；而字符串变量的缺失值，或者说空值用两个连续的双引号表示【""】</t>
  </si>
  <si>
    <t>本环节我们介绍了变量标签和值标签，那么大家对每个概念都明确了吗？</t>
  </si>
  <si>
    <t>请在红色格选择每项描述对应的专有名词，全部选择正确后本项目自动标记为已完成</t>
  </si>
  <si>
    <t>用于提供更多关于变量的信息，往往是对变量名的展开解释</t>
  </si>
  <si>
    <t>用于额外标识数值对应的具体含义，特点是在数据编辑器中以蓝色字体呈现</t>
  </si>
  <si>
    <t>代表着一种标识规则，对应了多组数字和解释之间的关系，例子就是auto数据库中的origin</t>
  </si>
  <si>
    <t>label var</t>
  </si>
  <si>
    <t>值标签</t>
  </si>
  <si>
    <t>变量标签</t>
  </si>
  <si>
    <t>取值</t>
  </si>
  <si>
    <t>是Stata语句，用来调整变量的标签</t>
  </si>
  <si>
    <t>反映了一个类别型变量可能的输入内容</t>
  </si>
  <si>
    <t>值标签名</t>
  </si>
  <si>
    <t>而且后面还可以跟更多值标签的名字</t>
  </si>
  <si>
    <t>button3_3</t>
  </si>
  <si>
    <t>button3_6</t>
  </si>
  <si>
    <t>$W$2</t>
  </si>
  <si>
    <t>Entry-level Workbook: Stata No.4: Variable Storage Type, Display Format, and Labels</t>
  </si>
  <si>
    <t>12/17/2021</t>
  </si>
  <si>
    <r>
      <t xml:space="preserve">Section </t>
    </r>
    <r>
      <rPr>
        <b/>
        <sz val="28"/>
        <color theme="0"/>
        <rFont val="Grandview"/>
        <family val="2"/>
      </rPr>
      <t xml:space="preserve">3. </t>
    </r>
    <r>
      <rPr>
        <b/>
        <sz val="14"/>
        <color theme="0"/>
        <rFont val="Grandview"/>
        <family val="2"/>
      </rPr>
      <t>变量标签</t>
    </r>
  </si>
  <si>
    <r>
      <rPr>
        <b/>
        <sz val="22"/>
        <color theme="6"/>
        <rFont val="微软雅黑"/>
        <family val="2"/>
        <charset val="134"/>
      </rPr>
      <t>一张表入门</t>
    </r>
    <r>
      <rPr>
        <b/>
        <sz val="22"/>
        <color theme="0" tint="-0.499984740745262"/>
        <rFont val="微软雅黑"/>
        <family val="2"/>
        <charset val="134"/>
      </rPr>
      <t>Stata</t>
    </r>
    <r>
      <rPr>
        <b/>
        <sz val="22"/>
        <color theme="6"/>
        <rFont val="微软雅黑"/>
        <family val="2"/>
        <charset val="134"/>
      </rPr>
      <t>04：</t>
    </r>
    <r>
      <rPr>
        <b/>
        <sz val="22"/>
        <color theme="0" tint="-0.499984740745262"/>
        <rFont val="微软雅黑"/>
        <family val="2"/>
        <charset val="134"/>
      </rPr>
      <t>变量存储类型、显示格式和标签</t>
    </r>
  </si>
  <si>
    <t>注：本页是关于可能的互动模块的案例展示</t>
  </si>
  <si>
    <t>注：本页是关于此章节的学习内容预览</t>
  </si>
  <si>
    <t>Section 1. 变量存储类型</t>
  </si>
  <si>
    <t>变量从不同角度可分成多类：离散型，定序变量，字节型等等</t>
  </si>
  <si>
    <t>Stata的数据编辑器窗口，变量分成红色，黑色和蓝色</t>
  </si>
  <si>
    <t>使用describe或者窗口查看变量类型</t>
  </si>
  <si>
    <t>使用recast修改变量类型</t>
  </si>
  <si>
    <t>Section 2. 变量的显示格式</t>
  </si>
  <si>
    <t>显示格式和存储类型的区别</t>
  </si>
  <si>
    <t>Stata变量格式代码的含义</t>
  </si>
  <si>
    <t>固定格式的显示类型的好处</t>
  </si>
  <si>
    <t>使用format修改变量显示格式</t>
  </si>
  <si>
    <t>Section 3. 标签</t>
  </si>
  <si>
    <t>能够清楚区分变量标签和值标签</t>
  </si>
  <si>
    <t>使用label list来查看变量的值标签</t>
  </si>
  <si>
    <t>使用label define/values/drop来调整变量的值标签</t>
  </si>
  <si>
    <t>使用label variable来调整变量的变量标签</t>
  </si>
  <si>
    <t>请撰写一行代码，把make变量的显示格式调整成左对齐显示前5位（不要使用缩写）；</t>
  </si>
  <si>
    <t>请撰写一行代码，把price变量的显示格式调整成左对齐，总长度10位，固定展示小数点后1位，不加千分位分隔符（不要使用缩写）；</t>
  </si>
  <si>
    <t>请在下方尝试，如果回答正确该项目会自动标记为完成（不要使用缩写）；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</si>
</sst>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00"/>
  </numFmts>
  <fonts count="58">
    <font>
      <sz val="11"/>
      <color theme="1"/>
      <name val="Calibri"/>
      <family val="2"/>
      <charset val="134"/>
      <scheme val="minor"/>
    </font>
    <font>
      <b/>
      <sz val="14"/>
      <color theme="0"/>
      <name val="Grandview"/>
      <family val="2"/>
    </font>
    <font>
      <b/>
      <sz val="28"/>
      <color theme="0"/>
      <name val="Grandview"/>
      <family val="2"/>
    </font>
    <font>
      <sz val="11"/>
      <color theme="1"/>
      <name val="Grandview"/>
      <family val="2"/>
    </font>
    <font>
      <sz val="11"/>
      <color theme="0"/>
      <name val="Grandview"/>
      <family val="2"/>
    </font>
    <font>
      <b/>
      <sz val="12"/>
      <color theme="0" tint="-0.499984740745262"/>
      <name val="Grandview"/>
      <family val="2"/>
    </font>
    <font>
      <sz val="10"/>
      <color theme="0" tint="-0.499984740745262"/>
      <name val="Grandview"/>
      <family val="2"/>
    </font>
    <font>
      <sz val="12"/>
      <color theme="1"/>
      <name val="Grandview"/>
      <family val="2"/>
    </font>
    <font>
      <sz val="11"/>
      <color theme="0" tint="-0.34998626667073579"/>
      <name val="Grandview"/>
      <family val="2"/>
    </font>
    <font>
      <sz val="11"/>
      <color theme="6"/>
      <name val="Grandview"/>
      <family val="2"/>
    </font>
    <font>
      <sz val="11"/>
      <color rgb="FFFF0000"/>
      <name val="Grandview"/>
      <family val="2"/>
    </font>
    <font>
      <sz val="12"/>
      <color theme="0"/>
      <name val="Grandview"/>
      <family val="2"/>
    </font>
    <font>
      <sz val="12"/>
      <color theme="0" tint="-0.499984740745262"/>
      <name val="Grandview"/>
      <family val="2"/>
    </font>
    <font>
      <sz val="12"/>
      <color theme="8" tint="-0.249977111117893"/>
      <name val="Grandview"/>
      <family val="2"/>
    </font>
    <font>
      <sz val="9"/>
      <color theme="8" tint="-0.499984740745262"/>
      <name val="Grandview"/>
      <family val="2"/>
    </font>
    <font>
      <sz val="11"/>
      <color theme="0" tint="-0.499984740745262"/>
      <name val="Grandview"/>
      <family val="2"/>
    </font>
    <font>
      <sz val="12"/>
      <color rgb="FFFF9933"/>
      <name val="Grandview"/>
      <family val="2"/>
    </font>
    <font>
      <sz val="10"/>
      <color theme="1"/>
      <name val="Grandview"/>
      <family val="2"/>
    </font>
    <font>
      <sz val="11"/>
      <name val="Grandview"/>
      <family val="2"/>
    </font>
    <font>
      <sz val="10"/>
      <color rgb="FFFF9933"/>
      <name val="Grandview"/>
      <family val="2"/>
    </font>
    <font>
      <b/>
      <sz val="12"/>
      <color theme="6"/>
      <name val="Courier New"/>
      <family val="3"/>
    </font>
    <font>
      <sz val="11"/>
      <color rgb="FFFF9933"/>
      <name val="Grandview"/>
      <family val="2"/>
    </font>
    <font>
      <sz val="9"/>
      <color rgb="FFFF9933"/>
      <name val="Grandview"/>
      <family val="2"/>
    </font>
    <font>
      <sz val="10"/>
      <color theme="0"/>
      <name val="Grandview"/>
      <family val="2"/>
    </font>
    <font>
      <b/>
      <sz val="12"/>
      <color theme="6"/>
      <name val="Grandview"/>
      <family val="2"/>
    </font>
    <font>
      <sz val="10"/>
      <color rgb="FFFF9933"/>
      <name val="微软雅黑"/>
      <family val="2"/>
      <charset val="134"/>
    </font>
    <font>
      <sz val="12"/>
      <color theme="0" tint="-0.499984740745262"/>
      <name val="微软雅黑"/>
      <family val="2"/>
      <charset val="134"/>
    </font>
    <font>
      <sz val="12"/>
      <color theme="0" tint="-0.249977111117893"/>
      <name val="Grandview"/>
      <family val="2"/>
    </font>
    <font>
      <sz val="8"/>
      <name val="Calibri"/>
      <family val="2"/>
      <charset val="134"/>
      <scheme val="minor"/>
    </font>
    <font>
      <sz val="11"/>
      <color rgb="FFFF0000"/>
      <name val="Calibri"/>
      <family val="2"/>
      <charset val="134"/>
      <scheme val="minor"/>
    </font>
    <font>
      <sz val="11"/>
      <color theme="0"/>
      <name val="微软雅黑"/>
      <family val="2"/>
      <charset val="134"/>
    </font>
    <font>
      <sz val="11"/>
      <color theme="0" tint="-0.499984740745262"/>
      <name val="微软雅黑"/>
      <family val="2"/>
      <charset val="134"/>
    </font>
    <font>
      <sz val="10.5"/>
      <color rgb="FF595959"/>
      <name val="华文中宋"/>
      <charset val="134"/>
    </font>
    <font>
      <sz val="8"/>
      <color theme="0" tint="-0.499984740745262"/>
      <name val="微软雅黑"/>
      <family val="2"/>
      <charset val="134"/>
    </font>
    <font>
      <b/>
      <sz val="12"/>
      <color theme="0" tint="-0.499984740745262"/>
      <name val="微软雅黑"/>
      <family val="2"/>
      <charset val="134"/>
    </font>
    <font>
      <sz val="10"/>
      <color theme="0" tint="-0.499984740745262"/>
      <name val="微软雅黑"/>
      <family val="2"/>
      <charset val="134"/>
    </font>
    <font>
      <b/>
      <sz val="14"/>
      <color theme="0" tint="-0.499984740745262"/>
      <name val="微软雅黑"/>
      <family val="2"/>
      <charset val="134"/>
    </font>
    <font>
      <b/>
      <sz val="22"/>
      <color theme="0" tint="-0.499984740745262"/>
      <name val="微软雅黑"/>
      <family val="2"/>
      <charset val="134"/>
    </font>
    <font>
      <b/>
      <sz val="22"/>
      <color theme="6"/>
      <name val="微软雅黑"/>
      <family val="2"/>
      <charset val="134"/>
    </font>
    <font>
      <b/>
      <sz val="18"/>
      <color theme="0" tint="-0.499984740745262"/>
      <name val="微软雅黑"/>
      <family val="2"/>
      <charset val="134"/>
    </font>
    <font>
      <sz val="18"/>
      <color theme="0" tint="-0.499984740745262"/>
      <name val="微软雅黑"/>
      <family val="2"/>
      <charset val="134"/>
    </font>
    <font>
      <sz val="12"/>
      <color theme="0" tint="-0.14999847407452621"/>
      <name val="微软雅黑"/>
      <family val="2"/>
      <charset val="134"/>
    </font>
    <font>
      <b/>
      <sz val="11"/>
      <color theme="0" tint="-0.499984740745262"/>
      <name val="微软雅黑"/>
      <family val="2"/>
      <charset val="134"/>
    </font>
    <font>
      <sz val="8"/>
      <color theme="0" tint="-0.14999847407452621"/>
      <name val="微软雅黑"/>
      <family val="2"/>
      <charset val="134"/>
    </font>
    <font>
      <b/>
      <sz val="18"/>
      <color theme="6"/>
      <name val="微软雅黑"/>
      <family val="2"/>
      <charset val="134"/>
    </font>
    <font>
      <sz val="9"/>
      <color theme="0" tint="-0.499984740745262"/>
      <name val="微软雅黑"/>
      <family val="2"/>
      <charset val="134"/>
    </font>
    <font>
      <b/>
      <sz val="9"/>
      <color theme="0" tint="-0.499984740745262"/>
      <name val="微软雅黑"/>
      <family val="2"/>
      <charset val="134"/>
    </font>
    <font>
      <b/>
      <sz val="14"/>
      <color theme="6"/>
      <name val="Grandview"/>
      <family val="2"/>
    </font>
    <font>
      <b/>
      <sz val="11"/>
      <color theme="0"/>
      <name val="Grandview"/>
      <family val="2"/>
    </font>
    <font>
      <sz val="11"/>
      <color theme="0" tint="-0.249977111117893"/>
      <name val="Grandview"/>
      <family val="2"/>
    </font>
    <font>
      <sz val="11"/>
      <color rgb="FFFFCCCC"/>
      <name val="Grandview"/>
      <family val="2"/>
    </font>
    <font>
      <b/>
      <sz val="20"/>
      <color theme="0"/>
      <name val="Calibri"/>
      <family val="2"/>
      <scheme val="minor"/>
    </font>
    <font>
      <b/>
      <sz val="20"/>
      <color theme="0"/>
      <name val="Grandview"/>
      <family val="2"/>
    </font>
    <font>
      <b/>
      <sz val="22"/>
      <name val="Grandview"/>
      <family val="2"/>
    </font>
    <font>
      <sz val="22"/>
      <name val="Calibri"/>
      <family val="2"/>
      <charset val="134"/>
      <scheme val="minor"/>
    </font>
    <font>
      <sz val="26"/>
      <color rgb="FFFF0000"/>
      <name val="Calibri"/>
      <family val="2"/>
      <scheme val="minor"/>
    </font>
    <font>
      <sz val="11"/>
      <color theme="0"/>
      <name val="Calibri"/>
      <family val="2"/>
      <charset val="134"/>
      <scheme val="minor"/>
    </font>
    <font>
      <b/>
      <sz val="12"/>
      <color theme="0"/>
      <name val="Courier New"/>
      <family val="3"/>
    </font>
  </fonts>
  <fills count="8086">
    <fill>
      <patternFill patternType="none"/>
    </fill>
    <fill>
      <patternFill patternType="gray125"/>
    </fill>
    <fill>
      <patternFill patternType="solid">
        <fgColor theme="0" tint="-0.499984740745262"/>
        <bgColor indexed="64"/>
      </patternFill>
    </fill>
    <fill>
      <patternFill patternType="solid">
        <fgColor rgb="FFFF0000"/>
        <bgColor indexed="64"/>
      </patternFill>
    </fill>
    <fill>
      <patternFill patternType="solid">
        <fgColor theme="0"/>
        <bgColor indexed="64"/>
      </patternFill>
    </fill>
    <fill>
      <patternFill patternType="solid">
        <fgColor rgb="FFFF9933"/>
        <bgColor indexed="64"/>
      </patternFill>
    </fill>
    <fill>
      <patternFill patternType="solid">
        <fgColor theme="0" tint="-0.14999847407452621"/>
        <bgColor indexed="64"/>
      </patternFill>
    </fill>
    <fill>
      <patternFill patternType="solid">
        <fgColor theme="6"/>
        <bgColor indexed="64"/>
      </patternFill>
    </fill>
    <fill>
      <patternFill patternType="solid">
        <fgColor rgb="FF9E9F99"/>
      </patternFill>
    </fill>
    <fill>
      <patternFill patternType="solid">
        <fgColor rgb="FF8A8C89"/>
      </patternFill>
    </fill>
    <fill>
      <patternFill patternType="solid">
        <fgColor rgb="FF9E9A99"/>
      </patternFill>
    </fill>
    <fill>
      <patternFill patternType="solid">
        <fgColor rgb="FFA39F9E"/>
      </patternFill>
    </fill>
    <fill>
      <patternFill patternType="solid">
        <fgColor theme="8" tint="-0.249977111117893"/>
        <bgColor indexed="64"/>
      </patternFill>
    </fill>
    <fill>
      <patternFill patternType="solid">
        <fgColor rgb="FF8F8F87"/>
      </patternFill>
    </fill>
    <fill>
      <patternFill patternType="solid">
        <fgColor rgb="FFA3A5A4"/>
      </patternFill>
    </fill>
    <fill>
      <patternFill patternType="solid">
        <fgColor rgb="FF9B9C94"/>
      </patternFill>
    </fill>
    <fill>
      <patternFill patternType="solid">
        <fgColor rgb="FF9A9B93"/>
      </patternFill>
    </fill>
    <fill>
      <patternFill patternType="solid">
        <fgColor rgb="FFA2A39D"/>
      </patternFill>
    </fill>
    <fill>
      <patternFill patternType="solid">
        <fgColor rgb="FFA6A299"/>
      </patternFill>
    </fill>
    <fill>
      <patternFill patternType="solid">
        <fgColor rgb="FF95928D"/>
      </patternFill>
    </fill>
    <fill>
      <patternFill patternType="solid">
        <fgColor rgb="FF553B2A"/>
      </patternFill>
    </fill>
    <fill>
      <patternFill patternType="solid">
        <fgColor rgb="FF938F90"/>
      </patternFill>
    </fill>
    <fill>
      <patternFill patternType="solid">
        <fgColor rgb="FF9B9A9F"/>
      </patternFill>
    </fill>
    <fill>
      <patternFill patternType="solid">
        <fgColor rgb="FF989390"/>
      </patternFill>
    </fill>
    <fill>
      <patternFill patternType="solid">
        <fgColor rgb="FF9E9996"/>
      </patternFill>
    </fill>
    <fill>
      <patternFill patternType="solid">
        <fgColor rgb="FFA9A8A4"/>
      </patternFill>
    </fill>
    <fill>
      <patternFill patternType="solid">
        <fgColor rgb="FFAEADA9"/>
      </patternFill>
    </fill>
    <fill>
      <patternFill patternType="solid">
        <fgColor rgb="FF98958E"/>
      </patternFill>
    </fill>
    <fill>
      <patternFill patternType="solid">
        <fgColor rgb="FFACABA7"/>
      </patternFill>
    </fill>
    <fill>
      <patternFill patternType="solid">
        <fgColor rgb="FFA8A4A1"/>
      </patternFill>
    </fill>
    <fill>
      <patternFill patternType="solid">
        <fgColor rgb="FFA7A3A2"/>
      </patternFill>
    </fill>
    <fill>
      <patternFill patternType="solid">
        <fgColor rgb="FFAFAAA7"/>
      </patternFill>
    </fill>
    <fill>
      <patternFill patternType="solid">
        <fgColor rgb="FFA9A9A7"/>
      </patternFill>
    </fill>
    <fill>
      <patternFill patternType="solid">
        <fgColor rgb="FFA3A29E"/>
      </patternFill>
    </fill>
    <fill>
      <patternFill patternType="solid">
        <fgColor rgb="FF8B604F"/>
      </patternFill>
    </fill>
    <fill>
      <patternFill patternType="solid">
        <fgColor rgb="FFA4A2A3"/>
      </patternFill>
    </fill>
    <fill>
      <patternFill patternType="solid">
        <fgColor rgb="FFA5A29B"/>
      </patternFill>
    </fill>
    <fill>
      <patternFill patternType="solid">
        <fgColor rgb="FFA7A49F"/>
      </patternFill>
    </fill>
    <fill>
      <patternFill patternType="solid">
        <fgColor rgb="FFA6A39A"/>
      </patternFill>
    </fill>
    <fill>
      <patternFill patternType="solid">
        <fgColor rgb="FFA19E99"/>
      </patternFill>
    </fill>
    <fill>
      <patternFill patternType="solid">
        <fgColor rgb="FFA3A09B"/>
      </patternFill>
    </fill>
    <fill>
      <patternFill patternType="solid">
        <fgColor rgb="FFA5A29D"/>
      </patternFill>
    </fill>
    <fill>
      <patternFill patternType="solid">
        <fgColor rgb="FFA29E95"/>
      </patternFill>
    </fill>
    <fill>
      <patternFill patternType="solid">
        <fgColor rgb="FFA4A198"/>
      </patternFill>
    </fill>
    <fill>
      <patternFill patternType="solid">
        <fgColor rgb="FFA39F96"/>
      </patternFill>
    </fill>
    <fill>
      <patternFill patternType="solid">
        <fgColor rgb="FFA9A6A1"/>
      </patternFill>
    </fill>
    <fill>
      <patternFill patternType="solid">
        <fgColor rgb="FFA09D98"/>
      </patternFill>
    </fill>
    <fill>
      <patternFill patternType="solid">
        <fgColor rgb="FF9F9C93"/>
      </patternFill>
    </fill>
    <fill>
      <patternFill patternType="solid">
        <fgColor rgb="FFA19E95"/>
      </patternFill>
    </fill>
    <fill>
      <patternFill patternType="solid">
        <fgColor rgb="FF9D9A95"/>
      </patternFill>
    </fill>
    <fill>
      <patternFill patternType="solid">
        <fgColor rgb="FF9C9994"/>
      </patternFill>
    </fill>
    <fill>
      <patternFill patternType="solid">
        <fgColor rgb="FF9E9B96"/>
      </patternFill>
    </fill>
    <fill>
      <patternFill patternType="solid">
        <fgColor rgb="FFA29B93"/>
      </patternFill>
    </fill>
    <fill>
      <patternFill patternType="solid">
        <fgColor rgb="FF9B9891"/>
      </patternFill>
    </fill>
    <fill>
      <patternFill patternType="solid">
        <fgColor rgb="FFA19C96"/>
      </patternFill>
    </fill>
    <fill>
      <patternFill patternType="solid">
        <fgColor rgb="FF9D9892"/>
      </patternFill>
    </fill>
    <fill>
      <patternFill patternType="solid">
        <fgColor rgb="FFA1A29C"/>
      </patternFill>
    </fill>
    <fill>
      <patternFill patternType="solid">
        <fgColor rgb="FF9F9D91"/>
      </patternFill>
    </fill>
    <fill>
      <patternFill patternType="solid">
        <fgColor rgb="FF99968F"/>
      </patternFill>
    </fill>
    <fill>
      <patternFill patternType="solid">
        <fgColor rgb="FF9C958F"/>
      </patternFill>
    </fill>
    <fill>
      <patternFill patternType="solid">
        <fgColor rgb="FF9C9A8E"/>
      </patternFill>
    </fill>
    <fill>
      <patternFill patternType="solid">
        <fgColor rgb="FFA1A19F"/>
      </patternFill>
    </fill>
    <fill>
      <patternFill patternType="solid">
        <fgColor rgb="FF999491"/>
      </patternFill>
    </fill>
    <fill>
      <patternFill patternType="solid">
        <fgColor rgb="FFA8A8A6"/>
      </patternFill>
    </fill>
    <fill>
      <patternFill patternType="solid">
        <fgColor rgb="FF9D9990"/>
      </patternFill>
    </fill>
    <fill>
      <patternFill patternType="solid">
        <fgColor rgb="FFA39E98"/>
      </patternFill>
    </fill>
    <fill>
      <patternFill patternType="solid">
        <fgColor rgb="FF9A9592"/>
      </patternFill>
    </fill>
    <fill>
      <patternFill patternType="solid">
        <fgColor rgb="FF9B998D"/>
      </patternFill>
    </fill>
    <fill>
      <patternFill patternType="solid">
        <fgColor rgb="FF9C988F"/>
      </patternFill>
    </fill>
    <fill>
      <patternFill patternType="solid">
        <fgColor rgb="FF97948D"/>
      </patternFill>
    </fill>
    <fill>
      <patternFill patternType="solid">
        <fgColor rgb="FF97948B"/>
      </patternFill>
    </fill>
    <fill>
      <patternFill patternType="solid">
        <fgColor rgb="FF97948F"/>
      </patternFill>
    </fill>
    <fill>
      <patternFill patternType="solid">
        <fgColor rgb="FFA8A39D"/>
      </patternFill>
    </fill>
    <fill>
      <patternFill patternType="solid">
        <fgColor rgb="FF9E9E9E"/>
      </patternFill>
    </fill>
    <fill>
      <patternFill patternType="solid">
        <fgColor rgb="FF95908A"/>
      </patternFill>
    </fill>
    <fill>
      <patternFill patternType="solid">
        <fgColor rgb="FFA19D94"/>
      </patternFill>
    </fill>
    <fill>
      <patternFill patternType="solid">
        <fgColor rgb="FF969590"/>
      </patternFill>
    </fill>
    <fill>
      <patternFill patternType="solid">
        <fgColor rgb="FFA29F96"/>
      </patternFill>
    </fill>
    <fill>
      <patternFill patternType="solid">
        <fgColor rgb="FF8B8A88"/>
      </patternFill>
    </fill>
    <fill>
      <patternFill patternType="solid">
        <fgColor rgb="FF0D0000"/>
      </patternFill>
    </fill>
    <fill>
      <patternFill patternType="solid">
        <fgColor rgb="FF9E9A91"/>
      </patternFill>
    </fill>
    <fill>
      <patternFill patternType="solid">
        <fgColor rgb="FF000200"/>
      </patternFill>
    </fill>
    <fill>
      <patternFill patternType="solid">
        <fgColor rgb="FF9A9285"/>
      </patternFill>
    </fill>
    <fill>
      <patternFill patternType="solid">
        <fgColor rgb="FFABA08A"/>
      </patternFill>
    </fill>
    <fill>
      <patternFill patternType="solid">
        <fgColor rgb="FF7C7E7B"/>
      </patternFill>
    </fill>
    <fill>
      <patternFill patternType="solid">
        <fgColor rgb="FF8D8F8C"/>
      </patternFill>
    </fill>
    <fill>
      <patternFill patternType="solid">
        <fgColor rgb="FF332B28"/>
      </patternFill>
    </fill>
    <fill>
      <patternFill patternType="solid">
        <fgColor rgb="FF747371"/>
      </patternFill>
    </fill>
    <fill>
      <patternFill patternType="solid">
        <fgColor rgb="FF110906"/>
      </patternFill>
    </fill>
    <fill>
      <patternFill patternType="solid">
        <fgColor rgb="FF11100C"/>
      </patternFill>
    </fill>
    <fill>
      <patternFill patternType="solid">
        <fgColor rgb="FF4D352B"/>
      </patternFill>
    </fill>
    <fill>
      <patternFill patternType="solid">
        <fgColor rgb="FF18130D"/>
      </patternFill>
    </fill>
    <fill>
      <patternFill patternType="solid">
        <fgColor rgb="FF9A968D"/>
      </patternFill>
    </fill>
    <fill>
      <patternFill patternType="solid">
        <fgColor rgb="FFA7A694"/>
      </patternFill>
    </fill>
    <fill>
      <patternFill patternType="solid">
        <fgColor rgb="FF909688"/>
      </patternFill>
    </fill>
    <fill>
      <patternFill patternType="solid">
        <fgColor rgb="FFB2B19D"/>
      </patternFill>
    </fill>
    <fill>
      <patternFill patternType="solid">
        <fgColor rgb="FFAEA996"/>
      </patternFill>
    </fill>
    <fill>
      <patternFill patternType="solid">
        <fgColor rgb="FF13160D"/>
      </patternFill>
    </fill>
    <fill>
      <patternFill patternType="solid">
        <fgColor rgb="FFB1AE9B"/>
      </patternFill>
    </fill>
    <fill>
      <patternFill patternType="solid">
        <fgColor rgb="FFB2AF9C"/>
      </patternFill>
    </fill>
    <fill>
      <patternFill patternType="solid">
        <fgColor rgb="FFADA797"/>
      </patternFill>
    </fill>
    <fill>
      <patternFill patternType="solid">
        <fgColor rgb="FFB3AD9D"/>
      </patternFill>
    </fill>
    <fill>
      <patternFill patternType="solid">
        <fgColor rgb="FFADA895"/>
      </patternFill>
    </fill>
    <fill>
      <patternFill patternType="solid">
        <fgColor rgb="FF8E8B82"/>
      </patternFill>
    </fill>
    <fill>
      <patternFill patternType="solid">
        <fgColor rgb="FFAAA393"/>
      </patternFill>
    </fill>
    <fill>
      <patternFill patternType="solid">
        <fgColor rgb="FFAEA995"/>
      </patternFill>
    </fill>
    <fill>
      <patternFill patternType="solid">
        <fgColor rgb="FFB4B29D"/>
      </patternFill>
    </fill>
    <fill>
      <patternFill patternType="solid">
        <fgColor rgb="FFAFAC99"/>
      </patternFill>
    </fill>
    <fill>
      <patternFill patternType="solid">
        <fgColor rgb="FFB4B3A1"/>
      </patternFill>
    </fill>
    <fill>
      <patternFill patternType="solid">
        <fgColor rgb="FFAFB09E"/>
      </patternFill>
    </fill>
    <fill>
      <patternFill patternType="solid">
        <fgColor rgb="FFAFB0A0"/>
      </patternFill>
    </fill>
    <fill>
      <patternFill patternType="solid">
        <fgColor rgb="FFB7B1A1"/>
      </patternFill>
    </fill>
    <fill>
      <patternFill patternType="solid">
        <fgColor rgb="FFB4AB9A"/>
      </patternFill>
    </fill>
    <fill>
      <patternFill patternType="solid">
        <fgColor rgb="FFB2AB98"/>
      </patternFill>
    </fill>
    <fill>
      <patternFill patternType="solid">
        <fgColor rgb="FFB1AC98"/>
      </patternFill>
    </fill>
    <fill>
      <patternFill patternType="solid">
        <fgColor rgb="FFC7C5CA"/>
      </patternFill>
    </fill>
    <fill>
      <patternFill patternType="solid">
        <fgColor rgb="FFB5AE9E"/>
      </patternFill>
    </fill>
    <fill>
      <patternFill patternType="solid">
        <fgColor rgb="FFB0A996"/>
      </patternFill>
    </fill>
    <fill>
      <patternFill patternType="solid">
        <fgColor rgb="FFB5B09C"/>
      </patternFill>
    </fill>
    <fill>
      <patternFill patternType="solid">
        <fgColor rgb="FFAFAD98"/>
      </patternFill>
    </fill>
    <fill>
      <patternFill patternType="solid">
        <fgColor rgb="FFA3A28E"/>
      </patternFill>
    </fill>
    <fill>
      <patternFill patternType="solid">
        <fgColor rgb="FF8D8F84"/>
      </patternFill>
    </fill>
    <fill>
      <patternFill patternType="solid">
        <fgColor rgb="FF949381"/>
      </patternFill>
    </fill>
    <fill>
      <patternFill patternType="solid">
        <fgColor rgb="FFA09E89"/>
      </patternFill>
    </fill>
    <fill>
      <patternFill patternType="solid">
        <fgColor rgb="FFB8B8AC"/>
      </patternFill>
    </fill>
    <fill>
      <patternFill patternType="solid">
        <fgColor rgb="FFC9C9BF"/>
      </patternFill>
    </fill>
    <fill>
      <patternFill patternType="solid">
        <fgColor rgb="FFC2C3BE"/>
      </patternFill>
    </fill>
    <fill>
      <patternFill patternType="solid">
        <fgColor rgb="FFBCB49F"/>
      </patternFill>
    </fill>
    <fill>
      <patternFill patternType="solid">
        <fgColor rgb="FF181212"/>
      </patternFill>
    </fill>
    <fill>
      <patternFill patternType="solid">
        <fgColor rgb="FFCCC9C0"/>
      </patternFill>
    </fill>
    <fill>
      <patternFill patternType="solid">
        <fgColor rgb="FFBEBCAF"/>
      </patternFill>
    </fill>
    <fill>
      <patternFill patternType="solid">
        <fgColor rgb="FFF5FFFF"/>
      </patternFill>
    </fill>
    <fill>
      <patternFill patternType="solid">
        <fgColor rgb="FFF4FFFF"/>
      </patternFill>
    </fill>
    <fill>
      <patternFill patternType="solid">
        <fgColor rgb="FF918E85"/>
      </patternFill>
    </fill>
    <fill>
      <patternFill patternType="solid">
        <fgColor rgb="FFA39D8D"/>
      </patternFill>
    </fill>
    <fill>
      <patternFill patternType="solid">
        <fgColor rgb="FFABA188"/>
      </patternFill>
    </fill>
    <fill>
      <patternFill patternType="solid">
        <fgColor rgb="FFB7AD94"/>
      </patternFill>
    </fill>
    <fill>
      <patternFill patternType="solid">
        <fgColor rgb="FFA8A390"/>
      </patternFill>
    </fill>
    <fill>
      <patternFill patternType="solid">
        <fgColor rgb="FFB6B4A5"/>
      </patternFill>
    </fill>
    <fill>
      <patternFill patternType="solid">
        <fgColor rgb="FFD2D5CE"/>
      </patternFill>
    </fill>
    <fill>
      <patternFill patternType="solid">
        <fgColor rgb="FFCDD2CC"/>
      </patternFill>
    </fill>
    <fill>
      <patternFill patternType="solid">
        <fgColor rgb="FFC5C9CA"/>
      </patternFill>
    </fill>
    <fill>
      <patternFill patternType="solid">
        <fgColor rgb="FFB3B9B9"/>
      </patternFill>
    </fill>
    <fill>
      <patternFill patternType="solid">
        <fgColor rgb="FF0E0D0B"/>
      </patternFill>
    </fill>
    <fill>
      <patternFill patternType="solid">
        <fgColor rgb="FFA59F8F"/>
      </patternFill>
    </fill>
    <fill>
      <patternFill patternType="solid">
        <fgColor rgb="FFAEA892"/>
      </patternFill>
    </fill>
    <fill>
      <patternFill patternType="solid">
        <fgColor rgb="FFB3AC92"/>
      </patternFill>
    </fill>
    <fill>
      <patternFill patternType="solid">
        <fgColor rgb="FFA7A28E"/>
      </patternFill>
    </fill>
    <fill>
      <patternFill patternType="solid">
        <fgColor rgb="FFB1AFA0"/>
      </patternFill>
    </fill>
    <fill>
      <patternFill patternType="solid">
        <fgColor rgb="FFB5AF99"/>
      </patternFill>
    </fill>
    <fill>
      <patternFill patternType="solid">
        <fgColor rgb="FFD3D3D3"/>
      </patternFill>
    </fill>
    <fill>
      <patternFill patternType="solid">
        <fgColor rgb="FFB5B4B0"/>
      </patternFill>
    </fill>
    <fill>
      <patternFill patternType="solid">
        <fgColor rgb="FFF2F1F9"/>
      </patternFill>
    </fill>
    <fill>
      <patternFill patternType="solid">
        <fgColor rgb="FFADADAB"/>
      </patternFill>
    </fill>
    <fill>
      <patternFill patternType="solid">
        <fgColor rgb="FFB1B1B1"/>
      </patternFill>
    </fill>
    <fill>
      <patternFill patternType="solid">
        <fgColor rgb="FFC0C0C0"/>
      </patternFill>
    </fill>
    <fill>
      <patternFill patternType="solid">
        <fgColor rgb="FFC9C9C9"/>
      </patternFill>
    </fill>
    <fill>
      <patternFill patternType="solid">
        <fgColor rgb="FFCCCCCA"/>
      </patternFill>
    </fill>
    <fill>
      <patternFill patternType="solid">
        <fgColor rgb="FFC4C3BF"/>
      </patternFill>
    </fill>
    <fill>
      <patternFill patternType="solid">
        <fgColor rgb="FF9A9B8D"/>
      </patternFill>
    </fill>
    <fill>
      <patternFill patternType="solid">
        <fgColor rgb="FFA5A28F"/>
      </patternFill>
    </fill>
    <fill>
      <patternFill patternType="solid">
        <fgColor rgb="FFAAA48C"/>
      </patternFill>
    </fill>
    <fill>
      <patternFill patternType="solid">
        <fgColor rgb="FFADA68C"/>
      </patternFill>
    </fill>
    <fill>
      <patternFill patternType="solid">
        <fgColor rgb="FFBCB69E"/>
      </patternFill>
    </fill>
    <fill>
      <patternFill patternType="solid">
        <fgColor rgb="FFA8A691"/>
      </patternFill>
    </fill>
    <fill>
      <patternFill patternType="solid">
        <fgColor rgb="FFB1B09E"/>
      </patternFill>
    </fill>
    <fill>
      <patternFill patternType="solid">
        <fgColor rgb="FFBCBEB0"/>
      </patternFill>
    </fill>
    <fill>
      <patternFill patternType="solid">
        <fgColor rgb="FFB2A988"/>
      </patternFill>
    </fill>
    <fill>
      <patternFill patternType="solid">
        <fgColor rgb="FF3E2312"/>
      </patternFill>
    </fill>
    <fill>
      <patternFill patternType="solid">
        <fgColor rgb="FF999B96"/>
      </patternFill>
    </fill>
    <fill>
      <patternFill patternType="solid">
        <fgColor rgb="FFA2A2A0"/>
      </patternFill>
    </fill>
    <fill>
      <patternFill patternType="solid">
        <fgColor rgb="FFA4A6A3"/>
      </patternFill>
    </fill>
    <fill>
      <patternFill patternType="solid">
        <fgColor rgb="FFA8ADA9"/>
      </patternFill>
    </fill>
    <fill>
      <patternFill patternType="solid">
        <fgColor rgb="FFAAB1AA"/>
      </patternFill>
    </fill>
    <fill>
      <patternFill patternType="solid">
        <fgColor rgb="FFAAAFA8"/>
      </patternFill>
    </fill>
    <fill>
      <patternFill patternType="solid">
        <fgColor rgb="FFA9ACA5"/>
      </patternFill>
    </fill>
    <fill>
      <patternFill patternType="solid">
        <fgColor rgb="FFB9B9B9"/>
      </patternFill>
    </fill>
    <fill>
      <patternFill patternType="solid">
        <fgColor rgb="FFB2B2B0"/>
      </patternFill>
    </fill>
    <fill>
      <patternFill patternType="solid">
        <fgColor rgb="FFA8A38D"/>
      </patternFill>
    </fill>
    <fill>
      <patternFill patternType="solid">
        <fgColor rgb="FFACA88F"/>
      </patternFill>
    </fill>
    <fill>
      <patternFill patternType="solid">
        <fgColor rgb="FFB1AB8B"/>
      </patternFill>
    </fill>
    <fill>
      <patternFill patternType="solid">
        <fgColor rgb="FFF8FFFF"/>
      </patternFill>
    </fill>
    <fill>
      <patternFill patternType="solid">
        <fgColor rgb="FFA2A29A"/>
      </patternFill>
    </fill>
    <fill>
      <patternFill patternType="solid">
        <fgColor rgb="FFACADA7"/>
      </patternFill>
    </fill>
    <fill>
      <patternFill patternType="solid">
        <fgColor rgb="FFAEAEAE"/>
      </patternFill>
    </fill>
    <fill>
      <patternFill patternType="solid">
        <fgColor rgb="FFB0AFAD"/>
      </patternFill>
    </fill>
    <fill>
      <patternFill patternType="solid">
        <fgColor rgb="FFAFAEAC"/>
      </patternFill>
    </fill>
    <fill>
      <patternFill patternType="solid">
        <fgColor rgb="FFC0BFAD"/>
      </patternFill>
    </fill>
    <fill>
      <patternFill patternType="solid">
        <fgColor rgb="FFC8C9B9"/>
      </patternFill>
    </fill>
    <fill>
      <patternFill patternType="solid">
        <fgColor rgb="FFD3D5CA"/>
      </patternFill>
    </fill>
    <fill>
      <patternFill patternType="solid">
        <fgColor rgb="FFCED1C8"/>
      </patternFill>
    </fill>
    <fill>
      <patternFill patternType="solid">
        <fgColor rgb="FFA59D9A"/>
      </patternFill>
    </fill>
    <fill>
      <patternFill patternType="solid">
        <fgColor rgb="FFBBBCB4"/>
      </patternFill>
    </fill>
    <fill>
      <patternFill patternType="solid">
        <fgColor rgb="FFA09991"/>
      </patternFill>
    </fill>
    <fill>
      <patternFill patternType="solid">
        <fgColor rgb="FFA09B97"/>
      </patternFill>
    </fill>
    <fill>
      <patternFill patternType="solid">
        <fgColor rgb="FFA3A49E"/>
      </patternFill>
    </fill>
    <fill>
      <patternFill patternType="solid">
        <fgColor rgb="FFA9A7A8"/>
      </patternFill>
    </fill>
    <fill>
      <patternFill patternType="solid">
        <fgColor rgb="FFA6A7A9"/>
      </patternFill>
    </fill>
    <fill>
      <patternFill patternType="solid">
        <fgColor rgb="FF727876"/>
      </patternFill>
    </fill>
    <fill>
      <patternFill patternType="solid">
        <fgColor rgb="FF94958D"/>
      </patternFill>
    </fill>
    <fill>
      <patternFill patternType="solid">
        <fgColor rgb="FFC5C3B6"/>
      </patternFill>
    </fill>
    <fill>
      <patternFill patternType="solid">
        <fgColor rgb="FFBCBCB0"/>
      </patternFill>
    </fill>
    <fill>
      <patternFill patternType="solid">
        <fgColor rgb="FFB7B7AD"/>
      </patternFill>
    </fill>
    <fill>
      <patternFill patternType="solid">
        <fgColor rgb="FFB4B5AD"/>
      </patternFill>
    </fill>
    <fill>
      <patternFill patternType="solid">
        <fgColor rgb="FFB0B1AB"/>
      </patternFill>
    </fill>
    <fill>
      <patternFill patternType="solid">
        <fgColor rgb="FFABACA6"/>
      </patternFill>
    </fill>
    <fill>
      <patternFill patternType="solid">
        <fgColor rgb="FFF6F4F7"/>
      </patternFill>
    </fill>
    <fill>
      <patternFill patternType="solid">
        <fgColor rgb="FF999592"/>
      </patternFill>
    </fill>
    <fill>
      <patternFill patternType="solid">
        <fgColor rgb="FFA29990"/>
      </patternFill>
    </fill>
    <fill>
      <patternFill patternType="solid">
        <fgColor rgb="FF9B9692"/>
      </patternFill>
    </fill>
    <fill>
      <patternFill patternType="solid">
        <fgColor rgb="FF948F89"/>
      </patternFill>
    </fill>
    <fill>
      <patternFill patternType="solid">
        <fgColor rgb="FFC9CACE"/>
      </patternFill>
    </fill>
    <fill>
      <patternFill patternType="solid">
        <fgColor rgb="FF9B9C96"/>
      </patternFill>
    </fill>
    <fill>
      <patternFill patternType="solid">
        <fgColor rgb="FF9A9A92"/>
      </patternFill>
    </fill>
    <fill>
      <patternFill patternType="solid">
        <fgColor rgb="FF9C9C94"/>
      </patternFill>
    </fill>
    <fill>
      <patternFill patternType="solid">
        <fgColor rgb="FF9C9B96"/>
      </patternFill>
    </fill>
    <fill>
      <patternFill patternType="solid">
        <fgColor rgb="FFE4DEE8"/>
      </patternFill>
    </fill>
    <fill>
      <patternFill patternType="solid">
        <fgColor rgb="FFF2FFFF"/>
      </patternFill>
    </fill>
    <fill>
      <patternFill patternType="solid">
        <fgColor rgb="FF98938F"/>
      </patternFill>
    </fill>
    <fill>
      <patternFill patternType="solid">
        <fgColor rgb="FF9A9693"/>
      </patternFill>
    </fill>
    <fill>
      <patternFill patternType="solid">
        <fgColor rgb="FF989795"/>
      </patternFill>
    </fill>
    <fill>
      <patternFill patternType="solid">
        <fgColor rgb="FF86817B"/>
      </patternFill>
    </fill>
    <fill>
      <patternFill patternType="solid">
        <fgColor rgb="FF8F8A84"/>
      </patternFill>
    </fill>
    <fill>
      <patternFill patternType="solid">
        <fgColor rgb="FFCFD4DA"/>
      </patternFill>
    </fill>
    <fill>
      <patternFill patternType="solid">
        <fgColor rgb="FF9C9C9A"/>
      </patternFill>
    </fill>
    <fill>
      <patternFill patternType="solid">
        <fgColor rgb="FF9D9A93"/>
      </patternFill>
    </fill>
    <fill>
      <patternFill patternType="solid">
        <fgColor rgb="FF95978C"/>
      </patternFill>
    </fill>
    <fill>
      <patternFill patternType="solid">
        <fgColor rgb="FF95968E"/>
      </patternFill>
    </fill>
    <fill>
      <patternFill patternType="solid">
        <fgColor rgb="FFFFFEFB"/>
      </patternFill>
    </fill>
    <fill>
      <patternFill patternType="solid">
        <fgColor rgb="FF9B948E"/>
      </patternFill>
    </fill>
    <fill>
      <patternFill patternType="solid">
        <fgColor rgb="FF918E89"/>
      </patternFill>
    </fill>
    <fill>
      <patternFill patternType="solid">
        <fgColor rgb="FF999490"/>
      </patternFill>
    </fill>
    <fill>
      <patternFill patternType="solid">
        <fgColor rgb="FF969799"/>
      </patternFill>
    </fill>
    <fill>
      <patternFill patternType="solid">
        <fgColor rgb="FF9E9995"/>
      </patternFill>
    </fill>
    <fill>
      <patternFill patternType="solid">
        <fgColor rgb="FF979691"/>
      </patternFill>
    </fill>
    <fill>
      <patternFill patternType="solid">
        <fgColor rgb="FF989A95"/>
      </patternFill>
    </fill>
    <fill>
      <patternFill patternType="solid">
        <fgColor rgb="FF999E97"/>
      </patternFill>
    </fill>
    <fill>
      <patternFill patternType="solid">
        <fgColor rgb="FFDADAE2"/>
      </patternFill>
    </fill>
    <fill>
      <patternFill patternType="solid">
        <fgColor rgb="FFE5E5EF"/>
      </patternFill>
    </fill>
    <fill>
      <patternFill patternType="solid">
        <fgColor rgb="FFF3F6FF"/>
      </patternFill>
    </fill>
    <fill>
      <patternFill patternType="solid">
        <fgColor rgb="FF938C86"/>
      </patternFill>
    </fill>
    <fill>
      <patternFill patternType="solid">
        <fgColor rgb="FF9C938A"/>
      </patternFill>
    </fill>
    <fill>
      <patternFill patternType="solid">
        <fgColor rgb="FFA29A97"/>
      </patternFill>
    </fill>
    <fill>
      <patternFill patternType="solid">
        <fgColor rgb="FF48321D"/>
      </patternFill>
    </fill>
    <fill>
      <patternFill patternType="solid">
        <fgColor rgb="FF7C8081"/>
      </patternFill>
    </fill>
    <fill>
      <patternFill patternType="solid">
        <fgColor rgb="FF989699"/>
      </patternFill>
    </fill>
    <fill>
      <patternFill patternType="solid">
        <fgColor rgb="FFE3E8EB"/>
      </patternFill>
    </fill>
    <fill>
      <patternFill patternType="solid">
        <fgColor rgb="FF8B847E"/>
      </patternFill>
    </fill>
    <fill>
      <patternFill patternType="solid">
        <fgColor rgb="FF89827C"/>
      </patternFill>
    </fill>
    <fill>
      <patternFill patternType="solid">
        <fgColor rgb="FF96938E"/>
      </patternFill>
    </fill>
    <fill>
      <patternFill patternType="solid">
        <fgColor rgb="FF7A736D"/>
      </patternFill>
    </fill>
    <fill>
      <patternFill patternType="solid">
        <fgColor rgb="FFBAC2C5"/>
      </patternFill>
    </fill>
    <fill>
      <patternFill patternType="solid">
        <fgColor rgb="FFA3A5A2"/>
      </patternFill>
    </fill>
    <fill>
      <patternFill patternType="solid">
        <fgColor rgb="FF9E9D99"/>
      </patternFill>
    </fill>
    <fill>
      <patternFill patternType="solid">
        <fgColor rgb="FFD5D0D6"/>
      </patternFill>
    </fill>
    <fill>
      <patternFill patternType="solid">
        <fgColor rgb="FFA6A39E"/>
      </patternFill>
    </fill>
    <fill>
      <patternFill patternType="solid">
        <fgColor rgb="FFA6A19D"/>
      </patternFill>
    </fill>
    <fill>
      <patternFill patternType="solid">
        <fgColor rgb="FF8E8985"/>
      </patternFill>
    </fill>
    <fill>
      <patternFill patternType="solid">
        <fgColor rgb="FF76716D"/>
      </patternFill>
    </fill>
    <fill>
      <patternFill patternType="solid">
        <fgColor rgb="FF878681"/>
      </patternFill>
    </fill>
    <fill>
      <patternFill patternType="solid">
        <fgColor rgb="FF8D8A85"/>
      </patternFill>
    </fill>
    <fill>
      <patternFill patternType="solid">
        <fgColor rgb="FF8E8B84"/>
      </patternFill>
    </fill>
    <fill>
      <patternFill patternType="solid">
        <fgColor rgb="FF8D8A83"/>
      </patternFill>
    </fill>
    <fill>
      <patternFill patternType="solid">
        <fgColor rgb="FF898C83"/>
      </patternFill>
    </fill>
    <fill>
      <patternFill patternType="solid">
        <fgColor rgb="FFE4E8E9"/>
      </patternFill>
    </fill>
    <fill>
      <patternFill patternType="solid">
        <fgColor rgb="FFF5F9FC"/>
      </patternFill>
    </fill>
    <fill>
      <patternFill patternType="solid">
        <fgColor rgb="FF867F79"/>
      </patternFill>
    </fill>
    <fill>
      <patternFill patternType="solid">
        <fgColor rgb="FF989491"/>
      </patternFill>
    </fill>
    <fill>
      <patternFill patternType="solid">
        <fgColor rgb="FF9B9893"/>
      </patternFill>
    </fill>
    <fill>
      <patternFill patternType="solid">
        <fgColor rgb="FF9A9792"/>
      </patternFill>
    </fill>
    <fill>
      <patternFill patternType="solid">
        <fgColor rgb="FF999691"/>
      </patternFill>
    </fill>
    <fill>
      <patternFill patternType="solid">
        <fgColor rgb="FF7E7975"/>
      </patternFill>
    </fill>
    <fill>
      <patternFill patternType="solid">
        <fgColor rgb="FFC2C5CA"/>
      </patternFill>
    </fill>
    <fill>
      <patternFill patternType="solid">
        <fgColor rgb="FF928D87"/>
      </patternFill>
    </fill>
    <fill>
      <patternFill patternType="solid">
        <fgColor rgb="FF97938A"/>
      </patternFill>
    </fill>
    <fill>
      <patternFill patternType="solid">
        <fgColor rgb="FFA09A8A"/>
      </patternFill>
    </fill>
    <fill>
      <patternFill patternType="solid">
        <fgColor rgb="FF9F9989"/>
      </patternFill>
    </fill>
    <fill>
      <patternFill patternType="solid">
        <fgColor rgb="FFEFF3F6"/>
      </patternFill>
    </fill>
    <fill>
      <patternFill patternType="solid">
        <fgColor rgb="FFE2E2EA"/>
      </patternFill>
    </fill>
    <fill>
      <patternFill patternType="solid">
        <fgColor rgb="FF777372"/>
      </patternFill>
    </fill>
    <fill>
      <patternFill patternType="solid">
        <fgColor rgb="FF928B85"/>
      </patternFill>
    </fill>
    <fill>
      <patternFill patternType="solid">
        <fgColor rgb="FF8F8B88"/>
      </patternFill>
    </fill>
    <fill>
      <patternFill patternType="solid">
        <fgColor rgb="FFC9C8CD"/>
      </patternFill>
    </fill>
    <fill>
      <patternFill patternType="solid">
        <fgColor rgb="FFC5C8CF"/>
      </patternFill>
    </fill>
    <fill>
      <patternFill patternType="solid">
        <fgColor rgb="FFDBE2EA"/>
      </patternFill>
    </fill>
    <fill>
      <patternFill patternType="solid">
        <fgColor rgb="FFF7FFFF"/>
      </patternFill>
    </fill>
    <fill>
      <patternFill patternType="solid">
        <fgColor rgb="FF878078"/>
      </patternFill>
    </fill>
    <fill>
      <patternFill patternType="solid">
        <fgColor rgb="FF756E66"/>
      </patternFill>
    </fill>
    <fill>
      <patternFill patternType="solid">
        <fgColor rgb="FF807971"/>
      </patternFill>
    </fill>
    <fill>
      <patternFill patternType="solid">
        <fgColor rgb="FF9A9995"/>
      </patternFill>
    </fill>
    <fill>
      <patternFill patternType="solid">
        <fgColor rgb="FF9D9C98"/>
      </patternFill>
    </fill>
    <fill>
      <patternFill patternType="solid">
        <fgColor rgb="FFE2EBF2"/>
      </patternFill>
    </fill>
    <fill>
      <patternFill patternType="solid">
        <fgColor rgb="FFC6C7CB"/>
      </patternFill>
    </fill>
    <fill>
      <patternFill patternType="solid">
        <fgColor rgb="FFC6CBCF"/>
      </patternFill>
    </fill>
    <fill>
      <patternFill patternType="solid">
        <fgColor rgb="FFDDE6EB"/>
      </patternFill>
    </fill>
    <fill>
      <patternFill patternType="solid">
        <fgColor rgb="FFD5D4D9"/>
      </patternFill>
    </fill>
    <fill>
      <patternFill patternType="solid">
        <fgColor rgb="FF7F7774"/>
      </patternFill>
    </fill>
    <fill>
      <patternFill patternType="solid">
        <fgColor rgb="FF959490"/>
      </patternFill>
    </fill>
    <fill>
      <patternFill patternType="solid">
        <fgColor rgb="FF999894"/>
      </patternFill>
    </fill>
    <fill>
      <patternFill patternType="solid">
        <fgColor rgb="FFC6CACB"/>
      </patternFill>
    </fill>
    <fill>
      <patternFill patternType="solid">
        <fgColor rgb="FFC9CED1"/>
      </patternFill>
    </fill>
    <fill>
      <patternFill patternType="solid">
        <fgColor rgb="FF999093"/>
      </patternFill>
    </fill>
    <fill>
      <patternFill patternType="solid">
        <fgColor rgb="FF938A8B"/>
      </patternFill>
    </fill>
    <fill>
      <patternFill patternType="solid">
        <fgColor rgb="FFD4D3CE"/>
      </patternFill>
    </fill>
    <fill>
      <patternFill patternType="solid">
        <fgColor rgb="FFD5CFD1"/>
      </patternFill>
    </fill>
    <fill>
      <patternFill patternType="solid">
        <fgColor rgb="FFDBE3E6"/>
      </patternFill>
    </fill>
    <fill>
      <patternFill patternType="solid">
        <fgColor rgb="FFDDE2E5"/>
      </patternFill>
    </fill>
    <fill>
      <patternFill patternType="solid">
        <fgColor rgb="FFDEDCE1"/>
      </patternFill>
    </fill>
    <fill>
      <patternFill patternType="solid">
        <fgColor rgb="FFFFFAFE"/>
      </patternFill>
    </fill>
    <fill>
      <patternFill patternType="solid">
        <fgColor rgb="FF7B746A"/>
      </patternFill>
    </fill>
    <fill>
      <patternFill patternType="solid">
        <fgColor rgb="FF766F69"/>
      </patternFill>
    </fill>
    <fill>
      <patternFill patternType="solid">
        <fgColor rgb="FF665F59"/>
      </patternFill>
    </fill>
    <fill>
      <patternFill patternType="solid">
        <fgColor rgb="FF847F79"/>
      </patternFill>
    </fill>
    <fill>
      <patternFill patternType="solid">
        <fgColor rgb="FF918D8A"/>
      </patternFill>
    </fill>
    <fill>
      <patternFill patternType="solid">
        <fgColor rgb="FFBBC5C7"/>
      </patternFill>
    </fill>
    <fill>
      <patternFill patternType="solid">
        <fgColor rgb="FFA19B9D"/>
      </patternFill>
    </fill>
    <fill>
      <patternFill patternType="solid">
        <fgColor rgb="FF958C8D"/>
      </patternFill>
    </fill>
    <fill>
      <patternFill patternType="solid">
        <fgColor rgb="FF948B8C"/>
      </patternFill>
    </fill>
    <fill>
      <patternFill patternType="solid">
        <fgColor rgb="FF7D7C77"/>
      </patternFill>
    </fill>
    <fill>
      <patternFill patternType="solid">
        <fgColor rgb="FF999395"/>
      </patternFill>
    </fill>
    <fill>
      <patternFill patternType="solid">
        <fgColor rgb="FF949790"/>
      </patternFill>
    </fill>
    <fill>
      <patternFill patternType="solid">
        <fgColor rgb="FF9D9797"/>
      </patternFill>
    </fill>
    <fill>
      <patternFill patternType="solid">
        <fgColor rgb="FF969195"/>
      </patternFill>
    </fill>
    <fill>
      <patternFill patternType="solid">
        <fgColor rgb="FF9E999D"/>
      </patternFill>
    </fill>
    <fill>
      <patternFill patternType="solid">
        <fgColor rgb="FF7A7E7F"/>
      </patternFill>
    </fill>
    <fill>
      <patternFill patternType="solid">
        <fgColor rgb="FFD3B7A1"/>
      </patternFill>
    </fill>
    <fill>
      <patternFill patternType="solid">
        <fgColor rgb="FF757470"/>
      </patternFill>
    </fill>
    <fill>
      <patternFill patternType="solid">
        <fgColor rgb="FFE6E3EE"/>
      </patternFill>
    </fill>
    <fill>
      <patternFill patternType="solid">
        <fgColor rgb="FFF9FDFF"/>
      </patternFill>
    </fill>
    <fill>
      <patternFill patternType="solid">
        <fgColor rgb="FF9DA099"/>
      </patternFill>
    </fill>
    <fill>
      <patternFill patternType="solid">
        <fgColor rgb="FFA2A49F"/>
      </patternFill>
    </fill>
    <fill>
      <patternFill patternType="solid">
        <fgColor rgb="FFA0A199"/>
      </patternFill>
    </fill>
    <fill>
      <patternFill patternType="solid">
        <fgColor rgb="FFA0A19B"/>
      </patternFill>
    </fill>
    <fill>
      <patternFill patternType="solid">
        <fgColor rgb="FF9D9E98"/>
      </patternFill>
    </fill>
    <fill>
      <patternFill patternType="solid">
        <fgColor rgb="FF8E8F8A"/>
      </patternFill>
    </fill>
    <fill>
      <patternFill patternType="solid">
        <fgColor rgb="FF817B7F"/>
      </patternFill>
    </fill>
    <fill>
      <patternFill patternType="solid">
        <fgColor rgb="FF7D797A"/>
      </patternFill>
    </fill>
    <fill>
      <patternFill patternType="solid">
        <fgColor rgb="FF82817C"/>
      </patternFill>
    </fill>
    <fill>
      <patternFill patternType="solid">
        <fgColor rgb="FF8E8A87"/>
      </patternFill>
    </fill>
    <fill>
      <patternFill patternType="solid">
        <fgColor rgb="FF807D78"/>
      </patternFill>
    </fill>
    <fill>
      <patternFill patternType="solid">
        <fgColor rgb="FF988F90"/>
      </patternFill>
    </fill>
    <fill>
      <patternFill patternType="solid">
        <fgColor rgb="FF9E9397"/>
      </patternFill>
    </fill>
    <fill>
      <patternFill patternType="solid">
        <fgColor rgb="FF9F9A9E"/>
      </patternFill>
    </fill>
    <fill>
      <patternFill patternType="solid">
        <fgColor rgb="FF94908F"/>
      </patternFill>
    </fill>
    <fill>
      <patternFill patternType="solid">
        <fgColor rgb="FFDDBAA7"/>
      </patternFill>
    </fill>
    <fill>
      <patternFill patternType="solid">
        <fgColor rgb="FF644530"/>
      </patternFill>
    </fill>
    <fill>
      <patternFill patternType="solid">
        <fgColor rgb="FF978E8F"/>
      </patternFill>
    </fill>
    <fill>
      <patternFill patternType="solid">
        <fgColor rgb="FF928889"/>
      </patternFill>
    </fill>
    <fill>
      <patternFill patternType="solid">
        <fgColor rgb="FF8B8182"/>
      </patternFill>
    </fill>
    <fill>
      <patternFill patternType="solid">
        <fgColor rgb="FF8B8587"/>
      </patternFill>
    </fill>
    <fill>
      <patternFill patternType="solid">
        <fgColor rgb="FF8B736F"/>
      </patternFill>
    </fill>
    <fill>
      <patternFill patternType="solid">
        <fgColor rgb="FF633736"/>
      </patternFill>
    </fill>
    <fill>
      <patternFill patternType="solid">
        <fgColor rgb="FFE8BCA3"/>
      </patternFill>
    </fill>
    <fill>
      <patternFill patternType="solid">
        <fgColor rgb="FF4B3120"/>
      </patternFill>
    </fill>
    <fill>
      <patternFill patternType="solid">
        <fgColor rgb="FF0C0000"/>
      </patternFill>
    </fill>
    <fill>
      <patternFill patternType="solid">
        <fgColor rgb="FF928F8A"/>
      </patternFill>
    </fill>
    <fill>
      <patternFill patternType="solid">
        <fgColor rgb="FF89847E"/>
      </patternFill>
    </fill>
    <fill>
      <patternFill patternType="solid">
        <fgColor rgb="FF908C8D"/>
      </patternFill>
    </fill>
    <fill>
      <patternFill patternType="solid">
        <fgColor rgb="FF908A8C"/>
      </patternFill>
    </fill>
    <fill>
      <patternFill patternType="solid">
        <fgColor rgb="FF9A9591"/>
      </patternFill>
    </fill>
    <fill>
      <patternFill patternType="solid">
        <fgColor rgb="FF8C8A8B"/>
      </patternFill>
    </fill>
    <fill>
      <patternFill patternType="solid">
        <fgColor rgb="FF8D8988"/>
      </patternFill>
    </fill>
    <fill>
      <patternFill patternType="solid">
        <fgColor rgb="FF908C8B"/>
      </patternFill>
    </fill>
    <fill>
      <patternFill patternType="solid">
        <fgColor rgb="FF8E8A89"/>
      </patternFill>
    </fill>
    <fill>
      <patternFill patternType="solid">
        <fgColor rgb="FFA39C96"/>
      </patternFill>
    </fill>
    <fill>
      <patternFill patternType="solid">
        <fgColor rgb="FFA8A49B"/>
      </patternFill>
    </fill>
    <fill>
      <patternFill patternType="solid">
        <fgColor rgb="FF9F988E"/>
      </patternFill>
    </fill>
    <fill>
      <patternFill patternType="solid">
        <fgColor rgb="FF92959E"/>
      </patternFill>
    </fill>
    <fill>
      <patternFill patternType="solid">
        <fgColor rgb="FF7C7563"/>
      </patternFill>
    </fill>
    <fill>
      <patternFill patternType="solid">
        <fgColor rgb="FFA19CA0"/>
      </patternFill>
    </fill>
    <fill>
      <patternFill patternType="solid">
        <fgColor rgb="FF835A44"/>
      </patternFill>
    </fill>
    <fill>
      <patternFill patternType="solid">
        <fgColor rgb="FF9D6F5F"/>
      </patternFill>
    </fill>
    <fill>
      <patternFill patternType="solid">
        <fgColor rgb="FF818787"/>
      </patternFill>
    </fill>
    <fill>
      <patternFill patternType="solid">
        <fgColor rgb="FF9F8378"/>
      </patternFill>
    </fill>
    <fill>
      <patternFill patternType="solid">
        <fgColor rgb="FF5F5949"/>
      </patternFill>
    </fill>
    <fill>
      <patternFill patternType="solid">
        <fgColor rgb="FFA38177"/>
      </patternFill>
    </fill>
    <fill>
      <patternFill patternType="solid">
        <fgColor rgb="FFFBFFFF"/>
      </patternFill>
    </fill>
    <fill>
      <patternFill patternType="solid">
        <fgColor rgb="FF221E1F"/>
      </patternFill>
    </fill>
    <fill>
      <patternFill patternType="solid">
        <fgColor rgb="FFC49F85"/>
      </patternFill>
    </fill>
    <fill>
      <patternFill patternType="solid">
        <fgColor rgb="FF7D7B6F"/>
      </patternFill>
    </fill>
    <fill>
      <patternFill patternType="solid">
        <fgColor rgb="FF6D4D38"/>
      </patternFill>
    </fill>
    <fill>
      <patternFill patternType="solid">
        <fgColor rgb="FFA49F8C"/>
      </patternFill>
    </fill>
    <fill>
      <patternFill patternType="solid">
        <fgColor rgb="FF6D6852"/>
      </patternFill>
    </fill>
    <fill>
      <patternFill patternType="solid">
        <fgColor rgb="FF766E63"/>
      </patternFill>
    </fill>
    <fill>
      <patternFill patternType="solid">
        <fgColor rgb="FFA8837A"/>
      </patternFill>
    </fill>
    <fill>
      <patternFill patternType="solid">
        <fgColor rgb="FF171310"/>
      </patternFill>
    </fill>
    <fill>
      <patternFill patternType="solid">
        <fgColor rgb="FF100903"/>
      </patternFill>
    </fill>
    <fill>
      <patternFill patternType="solid">
        <fgColor rgb="FF100805"/>
      </patternFill>
    </fill>
    <fill>
      <patternFill patternType="solid">
        <fgColor rgb="FF987A6F"/>
      </patternFill>
    </fill>
    <fill>
      <patternFill patternType="solid">
        <fgColor rgb="FFA58576"/>
      </patternFill>
    </fill>
    <fill>
      <patternFill patternType="solid">
        <fgColor rgb="FF171216"/>
      </patternFill>
    </fill>
    <fill>
      <patternFill patternType="solid">
        <fgColor rgb="FF71736E"/>
      </patternFill>
    </fill>
    <fill>
      <patternFill patternType="solid">
        <fgColor rgb="FF9B948C"/>
      </patternFill>
    </fill>
    <fill>
      <patternFill patternType="solid">
        <fgColor rgb="FFC8C3C7"/>
      </patternFill>
    </fill>
    <fill>
      <patternFill patternType="solid">
        <fgColor rgb="FFCCC8C9"/>
      </patternFill>
    </fill>
    <fill>
      <patternFill patternType="solid">
        <fgColor rgb="FFBBBDB8"/>
      </patternFill>
    </fill>
    <fill>
      <patternFill patternType="solid">
        <fgColor rgb="FFB9BFBF"/>
      </patternFill>
    </fill>
    <fill>
      <patternFill patternType="solid">
        <fgColor rgb="FFBCBDB7"/>
      </patternFill>
    </fill>
    <fill>
      <patternFill patternType="solid">
        <fgColor rgb="FFB7B6B1"/>
      </patternFill>
    </fill>
    <fill>
      <patternFill patternType="solid">
        <fgColor rgb="FFBDBFBE"/>
      </patternFill>
    </fill>
    <fill>
      <patternFill patternType="solid">
        <fgColor rgb="FFA4A8A7"/>
      </patternFill>
    </fill>
    <fill>
      <patternFill patternType="solid">
        <fgColor rgb="FFA8ACAB"/>
      </patternFill>
    </fill>
    <fill>
      <patternFill patternType="solid">
        <fgColor rgb="FFB9B8B4"/>
      </patternFill>
    </fill>
    <fill>
      <patternFill patternType="solid">
        <fgColor rgb="FF9C9793"/>
      </patternFill>
    </fill>
    <fill>
      <patternFill patternType="solid">
        <fgColor rgb="FF6A5949"/>
      </patternFill>
    </fill>
    <fill>
      <patternFill patternType="solid">
        <fgColor rgb="FFA3A1A4"/>
      </patternFill>
    </fill>
    <fill>
      <patternFill patternType="solid">
        <fgColor rgb="FF867063"/>
      </patternFill>
    </fill>
    <fill>
      <patternFill patternType="solid">
        <fgColor rgb="FF989A8F"/>
      </patternFill>
    </fill>
    <fill>
      <patternFill patternType="solid">
        <fgColor rgb="FF9A9899"/>
      </patternFill>
    </fill>
    <fill>
      <patternFill patternType="solid">
        <fgColor rgb="FFA5A7A6"/>
      </patternFill>
    </fill>
    <fill>
      <patternFill patternType="solid">
        <fgColor rgb="FFA5A6A8"/>
      </patternFill>
    </fill>
    <fill>
      <patternFill patternType="solid">
        <fgColor rgb="FFA0A1A3"/>
      </patternFill>
    </fill>
    <fill>
      <patternFill patternType="solid">
        <fgColor rgb="FFABB0AC"/>
      </patternFill>
    </fill>
    <fill>
      <patternFill patternType="solid">
        <fgColor rgb="FFAFB1AE"/>
      </patternFill>
    </fill>
    <fill>
      <patternFill patternType="solid">
        <fgColor rgb="FF7C7B79"/>
      </patternFill>
    </fill>
    <fill>
      <patternFill patternType="solid">
        <fgColor rgb="FFA09C83"/>
      </patternFill>
    </fill>
    <fill>
      <patternFill patternType="solid">
        <fgColor rgb="FFB1B3AE"/>
      </patternFill>
    </fill>
    <fill>
      <patternFill patternType="solid">
        <fgColor rgb="FFB1B6B0"/>
      </patternFill>
    </fill>
    <fill>
      <patternFill patternType="solid">
        <fgColor rgb="FF251812"/>
      </patternFill>
    </fill>
    <fill>
      <patternFill patternType="solid">
        <fgColor rgb="FF030200"/>
      </patternFill>
    </fill>
    <fill>
      <patternFill patternType="solid">
        <fgColor rgb="FFAFB2AB"/>
      </patternFill>
    </fill>
    <fill>
      <patternFill patternType="solid">
        <fgColor rgb="FFB1B7B7"/>
      </patternFill>
    </fill>
    <fill>
      <patternFill patternType="solid">
        <fgColor rgb="FFA9A4A0"/>
      </patternFill>
    </fill>
    <fill>
      <patternFill patternType="solid">
        <fgColor rgb="FFA8A8A8"/>
      </patternFill>
    </fill>
    <fill>
      <patternFill patternType="solid">
        <fgColor rgb="FF9F9A94"/>
      </patternFill>
    </fill>
    <fill>
      <patternFill patternType="solid">
        <fgColor rgb="FF9B978E"/>
      </patternFill>
    </fill>
    <fill>
      <patternFill patternType="solid">
        <fgColor rgb="FF98938D"/>
      </patternFill>
    </fill>
    <fill>
      <patternFill patternType="solid">
        <fgColor rgb="FF97928C"/>
      </patternFill>
    </fill>
    <fill>
      <patternFill patternType="solid">
        <fgColor rgb="FF96938C"/>
      </patternFill>
    </fill>
    <fill>
      <patternFill patternType="solid">
        <fgColor rgb="FF726E6B"/>
      </patternFill>
    </fill>
    <fill>
      <patternFill patternType="solid">
        <fgColor rgb="FF7C756F"/>
      </patternFill>
    </fill>
    <fill>
      <patternFill patternType="solid">
        <fgColor rgb="FF706961"/>
      </patternFill>
    </fill>
    <fill>
      <patternFill patternType="solid">
        <fgColor rgb="FF949285"/>
      </patternFill>
    </fill>
    <fill>
      <patternFill patternType="solid">
        <fgColor rgb="FF89877B"/>
      </patternFill>
    </fill>
    <fill>
      <patternFill patternType="solid">
        <fgColor rgb="FF6D6660"/>
      </patternFill>
    </fill>
    <fill>
      <patternFill patternType="solid">
        <fgColor rgb="FF7C7970"/>
      </patternFill>
    </fill>
    <fill>
      <patternFill patternType="solid">
        <fgColor rgb="FF8E8B86"/>
      </patternFill>
    </fill>
    <fill>
      <patternFill patternType="solid">
        <fgColor rgb="FF868583"/>
      </patternFill>
    </fill>
    <fill>
      <patternFill patternType="solid">
        <fgColor rgb="FFDADFDB"/>
      </patternFill>
    </fill>
    <fill>
      <patternFill patternType="solid">
        <fgColor rgb="FFD1D1D3"/>
      </patternFill>
    </fill>
    <fill>
      <patternFill patternType="solid">
        <fgColor rgb="FF838280"/>
      </patternFill>
    </fill>
    <fill>
      <patternFill patternType="solid">
        <fgColor rgb="FF807F7D"/>
      </patternFill>
    </fill>
    <fill>
      <patternFill patternType="solid">
        <fgColor rgb="FF84837E"/>
      </patternFill>
    </fill>
    <fill>
      <patternFill patternType="solid">
        <fgColor rgb="FF94918C"/>
      </patternFill>
    </fill>
    <fill>
      <patternFill patternType="solid">
        <fgColor rgb="FF918E87"/>
      </patternFill>
    </fill>
    <fill>
      <patternFill patternType="solid">
        <fgColor rgb="FF99978A"/>
      </patternFill>
    </fill>
    <fill>
      <patternFill patternType="solid">
        <fgColor rgb="FF96968E"/>
      </patternFill>
    </fill>
    <fill>
      <patternFill patternType="solid">
        <fgColor rgb="FF979589"/>
      </patternFill>
    </fill>
    <fill>
      <patternFill patternType="solid">
        <fgColor rgb="FF9A958F"/>
      </patternFill>
    </fill>
    <fill>
      <patternFill patternType="solid">
        <fgColor rgb="FF99968D"/>
      </patternFill>
    </fill>
    <fill>
      <patternFill patternType="solid">
        <fgColor rgb="FF99978B"/>
      </patternFill>
    </fill>
    <fill>
      <patternFill patternType="solid">
        <fgColor rgb="FFA19A88"/>
      </patternFill>
    </fill>
    <fill>
      <patternFill patternType="solid">
        <fgColor rgb="FF9E9C90"/>
      </patternFill>
    </fill>
    <fill>
      <patternFill patternType="solid">
        <fgColor rgb="FFA29D9A"/>
      </patternFill>
    </fill>
    <fill>
      <patternFill patternType="solid">
        <fgColor rgb="FFA09B95"/>
      </patternFill>
    </fill>
    <fill>
      <patternFill patternType="solid">
        <fgColor rgb="FFBAB7A6"/>
      </patternFill>
    </fill>
    <fill>
      <patternFill patternType="solid">
        <fgColor rgb="FF9C958B"/>
      </patternFill>
    </fill>
    <fill>
      <patternFill patternType="solid">
        <fgColor rgb="FF918D84"/>
      </patternFill>
    </fill>
    <fill>
      <patternFill patternType="solid">
        <fgColor rgb="FF888880"/>
      </patternFill>
    </fill>
    <fill>
      <patternFill patternType="solid">
        <fgColor rgb="FF87847F"/>
      </patternFill>
    </fill>
    <fill>
      <patternFill patternType="solid">
        <fgColor rgb="FFB2AF9E"/>
      </patternFill>
    </fill>
    <fill>
      <patternFill patternType="solid">
        <fgColor rgb="FFA7A398"/>
      </patternFill>
    </fill>
    <fill>
      <patternFill patternType="solid">
        <fgColor rgb="FF555148"/>
      </patternFill>
    </fill>
    <fill>
      <patternFill patternType="solid">
        <fgColor rgb="FFCFD0D4"/>
      </patternFill>
    </fill>
    <fill>
      <patternFill patternType="solid">
        <fgColor rgb="FFF4F4F6"/>
      </patternFill>
    </fill>
    <fill>
      <patternFill patternType="solid">
        <fgColor rgb="FFE1E6EC"/>
      </patternFill>
    </fill>
    <fill>
      <patternFill patternType="solid">
        <fgColor rgb="FFF8FAFF"/>
      </patternFill>
    </fill>
    <fill>
      <patternFill patternType="solid">
        <fgColor rgb="FFEDF1FC"/>
      </patternFill>
    </fill>
    <fill>
      <patternFill patternType="solid">
        <fgColor rgb="FFCED2DB"/>
      </patternFill>
    </fill>
    <fill>
      <patternFill patternType="solid">
        <fgColor rgb="FFEDF2F8"/>
      </patternFill>
    </fill>
    <fill>
      <patternFill patternType="solid">
        <fgColor rgb="FFECF1F4"/>
      </patternFill>
    </fill>
    <fill>
      <patternFill patternType="solid">
        <fgColor rgb="FFFBF7F8"/>
      </patternFill>
    </fill>
    <fill>
      <patternFill patternType="solid">
        <fgColor rgb="FFE4E9E5"/>
      </patternFill>
    </fill>
    <fill>
      <patternFill patternType="solid">
        <fgColor rgb="FFEFEFF9"/>
      </patternFill>
    </fill>
    <fill>
      <patternFill patternType="solid">
        <fgColor rgb="FFE2E5EC"/>
      </patternFill>
    </fill>
    <fill>
      <patternFill patternType="solid">
        <fgColor rgb="FFDEE0D5"/>
      </patternFill>
    </fill>
    <fill>
      <patternFill patternType="solid">
        <fgColor rgb="FFF1F1FB"/>
      </patternFill>
    </fill>
    <fill>
      <patternFill patternType="solid">
        <fgColor rgb="FFDEDDE3"/>
      </patternFill>
    </fill>
    <fill>
      <patternFill patternType="solid">
        <fgColor rgb="FFD0D0D0"/>
      </patternFill>
    </fill>
    <fill>
      <patternFill patternType="solid">
        <fgColor rgb="FFD7E1EB"/>
      </patternFill>
    </fill>
    <fill>
      <patternFill patternType="solid">
        <fgColor rgb="FFE6EFF4"/>
      </patternFill>
    </fill>
    <fill>
      <patternFill patternType="solid">
        <fgColor rgb="FFEDF1FA"/>
      </patternFill>
    </fill>
    <fill>
      <patternFill patternType="solid">
        <fgColor rgb="FFE2E6F2"/>
      </patternFill>
    </fill>
    <fill>
      <patternFill patternType="solid">
        <fgColor rgb="FFE6EAF6"/>
      </patternFill>
    </fill>
    <fill>
      <patternFill patternType="solid">
        <fgColor rgb="FFECF0F1"/>
      </patternFill>
    </fill>
    <fill>
      <patternFill patternType="solid">
        <fgColor rgb="FFF1F3FF"/>
      </patternFill>
    </fill>
    <fill>
      <patternFill patternType="solid">
        <fgColor rgb="FFF9FEFA"/>
      </patternFill>
    </fill>
    <fill>
      <patternFill patternType="solid">
        <fgColor rgb="FF150C07"/>
      </patternFill>
    </fill>
    <fill>
      <patternFill patternType="solid">
        <fgColor rgb="FFF6FAFF"/>
      </patternFill>
    </fill>
    <fill>
      <patternFill patternType="solid">
        <fgColor rgb="FFD9DBD6"/>
      </patternFill>
    </fill>
    <fill>
      <patternFill patternType="solid">
        <fgColor rgb="FFCAD0DE"/>
      </patternFill>
    </fill>
    <fill>
      <patternFill patternType="solid">
        <fgColor rgb="FFE7EAFB"/>
      </patternFill>
    </fill>
    <fill>
      <patternFill patternType="solid">
        <fgColor rgb="FF7F6C5E"/>
      </patternFill>
    </fill>
    <fill>
      <patternFill patternType="solid">
        <fgColor rgb="FF757263"/>
      </patternFill>
    </fill>
    <fill>
      <patternFill patternType="solid">
        <fgColor rgb="FFF9FAFC"/>
      </patternFill>
    </fill>
    <fill>
      <patternFill patternType="solid">
        <fgColor rgb="FFDCE3ED"/>
      </patternFill>
    </fill>
    <fill>
      <patternFill patternType="solid">
        <fgColor rgb="FFCCD4D7"/>
      </patternFill>
    </fill>
    <fill>
      <patternFill patternType="solid">
        <fgColor rgb="FFD8DFE9"/>
      </patternFill>
    </fill>
    <fill>
      <patternFill patternType="solid">
        <fgColor rgb="FFEEF3F9"/>
      </patternFill>
    </fill>
    <fill>
      <patternFill patternType="solid">
        <fgColor rgb="FFDCDCDE"/>
      </patternFill>
    </fill>
    <fill>
      <patternFill patternType="solid">
        <fgColor rgb="FF2C1C1D"/>
      </patternFill>
    </fill>
    <fill>
      <patternFill patternType="solid">
        <fgColor rgb="FFE5EDFA"/>
      </patternFill>
    </fill>
    <fill>
      <patternFill patternType="solid">
        <fgColor rgb="FFCCCFD6"/>
      </patternFill>
    </fill>
    <fill>
      <patternFill patternType="solid">
        <fgColor rgb="FFA59E82"/>
      </patternFill>
    </fill>
    <fill>
      <patternFill patternType="solid">
        <fgColor rgb="FF7F785C"/>
      </patternFill>
    </fill>
    <fill>
      <patternFill patternType="solid">
        <fgColor rgb="FFAEA78B"/>
      </patternFill>
    </fill>
    <fill>
      <patternFill patternType="solid">
        <fgColor rgb="FFA8A185"/>
      </patternFill>
    </fill>
    <fill>
      <patternFill patternType="solid">
        <fgColor rgb="FFA7A084"/>
      </patternFill>
    </fill>
    <fill>
      <patternFill patternType="solid">
        <fgColor rgb="FFA39C80"/>
      </patternFill>
    </fill>
    <fill>
      <patternFill patternType="solid">
        <fgColor rgb="FFA39E81"/>
      </patternFill>
    </fill>
    <fill>
      <patternFill patternType="solid">
        <fgColor rgb="FFA5A083"/>
      </patternFill>
    </fill>
    <fill>
      <patternFill patternType="solid">
        <fgColor rgb="FFA19A7E"/>
      </patternFill>
    </fill>
    <fill>
      <patternFill patternType="solid">
        <fgColor rgb="FFA49D80"/>
      </patternFill>
    </fill>
    <fill>
      <patternFill patternType="solid">
        <fgColor rgb="FFA7A083"/>
      </patternFill>
    </fill>
    <fill>
      <patternFill patternType="solid">
        <fgColor rgb="FFA69F82"/>
      </patternFill>
    </fill>
    <fill>
      <patternFill patternType="solid">
        <fgColor rgb="FFA49E7E"/>
      </patternFill>
    </fill>
    <fill>
      <patternFill patternType="solid">
        <fgColor rgb="FFA8A184"/>
      </patternFill>
    </fill>
    <fill>
      <patternFill patternType="solid">
        <fgColor rgb="FFA9A285"/>
      </patternFill>
    </fill>
    <fill>
      <patternFill patternType="solid">
        <fgColor rgb="FFAAA386"/>
      </patternFill>
    </fill>
    <fill>
      <patternFill patternType="solid">
        <fgColor rgb="FFACA588"/>
      </patternFill>
    </fill>
    <fill>
      <patternFill patternType="solid">
        <fgColor rgb="FFABA487"/>
      </patternFill>
    </fill>
    <fill>
      <patternFill patternType="solid">
        <fgColor rgb="FFB0A78A"/>
      </patternFill>
    </fill>
    <fill>
      <patternFill patternType="solid">
        <fgColor rgb="FFB0A786"/>
      </patternFill>
    </fill>
    <fill>
      <patternFill patternType="solid">
        <fgColor rgb="FFADA487"/>
      </patternFill>
    </fill>
    <fill>
      <patternFill patternType="solid">
        <fgColor rgb="FFAFA88E"/>
      </patternFill>
    </fill>
    <fill>
      <patternFill patternType="solid">
        <fgColor rgb="FFADA58E"/>
      </patternFill>
    </fill>
    <fill>
      <patternFill patternType="solid">
        <fgColor rgb="FFACA68E"/>
      </patternFill>
    </fill>
    <fill>
      <patternFill patternType="solid">
        <fgColor rgb="FFABA58B"/>
      </patternFill>
    </fill>
    <fill>
      <patternFill patternType="solid">
        <fgColor rgb="FFB3AC8F"/>
      </patternFill>
    </fill>
    <fill>
      <patternFill patternType="solid">
        <fgColor rgb="FFAAA482"/>
      </patternFill>
    </fill>
    <fill>
      <patternFill patternType="solid">
        <fgColor rgb="FFB1A985"/>
      </patternFill>
    </fill>
    <fill>
      <patternFill patternType="solid">
        <fgColor rgb="FFB3A986"/>
      </patternFill>
    </fill>
    <fill>
      <patternFill patternType="solid">
        <fgColor rgb="FFB4A989"/>
      </patternFill>
    </fill>
    <fill>
      <patternFill patternType="solid">
        <fgColor rgb="FFB3A88A"/>
      </patternFill>
    </fill>
    <fill>
      <patternFill patternType="solid">
        <fgColor rgb="FFB2A789"/>
      </patternFill>
    </fill>
    <fill>
      <patternFill patternType="solid">
        <fgColor rgb="FFB1A889"/>
      </patternFill>
    </fill>
    <fill>
      <patternFill patternType="solid">
        <fgColor rgb="FFAFA985"/>
      </patternFill>
    </fill>
    <fill>
      <patternFill patternType="solid">
        <fgColor rgb="FFAEA884"/>
      </patternFill>
    </fill>
    <fill>
      <patternFill patternType="solid">
        <fgColor rgb="FFB0AA88"/>
      </patternFill>
    </fill>
    <fill>
      <patternFill patternType="solid">
        <fgColor rgb="FFB3AD8B"/>
      </patternFill>
    </fill>
    <fill>
      <patternFill patternType="solid">
        <fgColor rgb="FFB5AF8F"/>
      </patternFill>
    </fill>
    <fill>
      <patternFill patternType="solid">
        <fgColor rgb="FFB2AC8C"/>
      </patternFill>
    </fill>
    <fill>
      <patternFill patternType="solid">
        <fgColor rgb="FFAFA989"/>
      </patternFill>
    </fill>
    <fill>
      <patternFill patternType="solid">
        <fgColor rgb="FFAEA886"/>
      </patternFill>
    </fill>
    <fill>
      <patternFill patternType="solid">
        <fgColor rgb="FFACA684"/>
      </patternFill>
    </fill>
    <fill>
      <patternFill patternType="solid">
        <fgColor rgb="FFABA583"/>
      </patternFill>
    </fill>
    <fill>
      <patternFill patternType="solid">
        <fgColor rgb="FFACA686"/>
      </patternFill>
    </fill>
    <fill>
      <patternFill patternType="solid">
        <fgColor rgb="FFAFA689"/>
      </patternFill>
    </fill>
    <fill>
      <patternFill patternType="solid">
        <fgColor rgb="FFB2A88D"/>
      </patternFill>
    </fill>
    <fill>
      <patternFill patternType="solid">
        <fgColor rgb="FFB3A98E"/>
      </patternFill>
    </fill>
    <fill>
      <patternFill patternType="solid">
        <fgColor rgb="FFB1A78E"/>
      </patternFill>
    </fill>
    <fill>
      <patternFill patternType="solid">
        <fgColor rgb="FFB0A98D"/>
      </patternFill>
    </fill>
    <fill>
      <patternFill patternType="solid">
        <fgColor rgb="FFAFA88C"/>
      </patternFill>
    </fill>
    <fill>
      <patternFill patternType="solid">
        <fgColor rgb="FFADA68A"/>
      </patternFill>
    </fill>
    <fill>
      <patternFill patternType="solid">
        <fgColor rgb="FFB1AA8D"/>
      </patternFill>
    </fill>
    <fill>
      <patternFill patternType="solid">
        <fgColor rgb="FFB7B093"/>
      </patternFill>
    </fill>
    <fill>
      <patternFill patternType="solid">
        <fgColor rgb="FFA0997C"/>
      </patternFill>
    </fill>
    <fill>
      <patternFill patternType="solid">
        <fgColor rgb="FFB2AB8E"/>
      </patternFill>
    </fill>
    <fill>
      <patternFill patternType="solid">
        <fgColor rgb="FFADA88A"/>
      </patternFill>
    </fill>
    <fill>
      <patternFill patternType="solid">
        <fgColor rgb="FFADAA8B"/>
      </patternFill>
    </fill>
    <fill>
      <patternFill patternType="solid">
        <fgColor rgb="FFADA98C"/>
      </patternFill>
    </fill>
    <fill>
      <patternFill patternType="solid">
        <fgColor rgb="FFABA78A"/>
      </patternFill>
    </fill>
    <fill>
      <patternFill patternType="solid">
        <fgColor rgb="FFAEA78D"/>
      </patternFill>
    </fill>
    <fill>
      <patternFill patternType="solid">
        <fgColor rgb="FFABA488"/>
      </patternFill>
    </fill>
    <fill>
      <patternFill patternType="solid">
        <fgColor rgb="FFA89F82"/>
      </patternFill>
    </fill>
    <fill>
      <patternFill patternType="solid">
        <fgColor rgb="FFA89D7F"/>
      </patternFill>
    </fill>
    <fill>
      <patternFill patternType="solid">
        <fgColor rgb="FFA79C7E"/>
      </patternFill>
    </fill>
    <fill>
      <patternFill patternType="solid">
        <fgColor rgb="FFA59A7C"/>
      </patternFill>
    </fill>
    <fill>
      <patternFill patternType="solid">
        <fgColor rgb="FFA6987B"/>
      </patternFill>
    </fill>
    <fill>
      <patternFill patternType="solid">
        <fgColor rgb="FFA5977A"/>
      </patternFill>
    </fill>
    <fill>
      <patternFill patternType="solid">
        <fgColor rgb="FFA39578"/>
      </patternFill>
    </fill>
    <fill>
      <patternFill patternType="solid">
        <fgColor rgb="FFA09577"/>
      </patternFill>
    </fill>
    <fill>
      <patternFill patternType="solid">
        <fgColor rgb="FFA19678"/>
      </patternFill>
    </fill>
    <fill>
      <patternFill patternType="solid">
        <fgColor rgb="FFA09778"/>
      </patternFill>
    </fill>
    <fill>
      <patternFill patternType="solid">
        <fgColor rgb="FF9F9677"/>
      </patternFill>
    </fill>
    <fill>
      <patternFill patternType="solid">
        <fgColor rgb="FF9E9576"/>
      </patternFill>
    </fill>
    <fill>
      <patternFill patternType="solid">
        <fgColor rgb="FF9E9375"/>
      </patternFill>
    </fill>
    <fill>
      <patternFill patternType="solid">
        <fgColor rgb="FF9F9174"/>
      </patternFill>
    </fill>
    <fill>
      <patternFill patternType="solid">
        <fgColor rgb="FFA39475"/>
      </patternFill>
    </fill>
    <fill>
      <patternFill patternType="solid">
        <fgColor rgb="FF918263"/>
      </patternFill>
    </fill>
    <fill>
      <patternFill patternType="solid">
        <fgColor rgb="FFA49D81"/>
      </patternFill>
    </fill>
    <fill>
      <patternFill patternType="solid">
        <fgColor rgb="FFA9A286"/>
      </patternFill>
    </fill>
    <fill>
      <patternFill patternType="solid">
        <fgColor rgb="FFA7A285"/>
      </patternFill>
    </fill>
    <fill>
      <patternFill patternType="solid">
        <fgColor rgb="FFA8A386"/>
      </patternFill>
    </fill>
    <fill>
      <patternFill patternType="solid">
        <fgColor rgb="FFA49F82"/>
      </patternFill>
    </fill>
    <fill>
      <patternFill patternType="solid">
        <fgColor rgb="FFA59E81"/>
      </patternFill>
    </fill>
    <fill>
      <patternFill patternType="solid">
        <fgColor rgb="FFA6A080"/>
      </patternFill>
    </fill>
    <fill>
      <patternFill patternType="solid">
        <fgColor rgb="FFAEA588"/>
      </patternFill>
    </fill>
    <fill>
      <patternFill patternType="solid">
        <fgColor rgb="FFAFA687"/>
      </patternFill>
    </fill>
    <fill>
      <patternFill patternType="solid">
        <fgColor rgb="FFACA48D"/>
      </patternFill>
    </fill>
    <fill>
      <patternFill patternType="solid">
        <fgColor rgb="FFADA791"/>
      </patternFill>
    </fill>
    <fill>
      <patternFill patternType="solid">
        <fgColor rgb="FFB1AA97"/>
      </patternFill>
    </fill>
    <fill>
      <patternFill patternType="solid">
        <fgColor rgb="FFADA78F"/>
      </patternFill>
    </fill>
    <fill>
      <patternFill patternType="solid">
        <fgColor rgb="FFB4AE8C"/>
      </patternFill>
    </fill>
    <fill>
      <patternFill patternType="solid">
        <fgColor rgb="FFB0A884"/>
      </patternFill>
    </fill>
    <fill>
      <patternFill patternType="solid">
        <fgColor rgb="FFB2A787"/>
      </patternFill>
    </fill>
    <fill>
      <patternFill patternType="solid">
        <fgColor rgb="FFB1A68A"/>
      </patternFill>
    </fill>
    <fill>
      <patternFill patternType="solid">
        <fgColor rgb="FFB0AA86"/>
      </patternFill>
    </fill>
    <fill>
      <patternFill patternType="solid">
        <fgColor rgb="FFB2AA86"/>
      </patternFill>
    </fill>
    <fill>
      <patternFill patternType="solid">
        <fgColor rgb="FFB3AA89"/>
      </patternFill>
    </fill>
    <fill>
      <patternFill patternType="solid">
        <fgColor rgb="FFB5AC8D"/>
      </patternFill>
    </fill>
    <fill>
      <patternFill patternType="solid">
        <fgColor rgb="FFB4AE8E"/>
      </patternFill>
    </fill>
    <fill>
      <patternFill patternType="solid">
        <fgColor rgb="FFB3AD8D"/>
      </patternFill>
    </fill>
    <fill>
      <patternFill patternType="solid">
        <fgColor rgb="FFB0AA8A"/>
      </patternFill>
    </fill>
    <fill>
      <patternFill patternType="solid">
        <fgColor rgb="FFADA785"/>
      </patternFill>
    </fill>
    <fill>
      <patternFill patternType="solid">
        <fgColor rgb="FFADA787"/>
      </patternFill>
    </fill>
    <fill>
      <patternFill patternType="solid">
        <fgColor rgb="FFADA689"/>
      </patternFill>
    </fill>
    <fill>
      <patternFill patternType="solid">
        <fgColor rgb="FFB1AA90"/>
      </patternFill>
    </fill>
    <fill>
      <patternFill patternType="solid">
        <fgColor rgb="FFB5AE91"/>
      </patternFill>
    </fill>
    <fill>
      <patternFill patternType="solid">
        <fgColor rgb="FFBAB396"/>
      </patternFill>
    </fill>
    <fill>
      <patternFill patternType="solid">
        <fgColor rgb="FFAEA98B"/>
      </patternFill>
    </fill>
    <fill>
      <patternFill patternType="solid">
        <fgColor rgb="FFAFAA8D"/>
      </patternFill>
    </fill>
    <fill>
      <patternFill patternType="solid">
        <fgColor rgb="FFAFAB8E"/>
      </patternFill>
    </fill>
    <fill>
      <patternFill patternType="solid">
        <fgColor rgb="FFAEAA8D"/>
      </patternFill>
    </fill>
    <fill>
      <patternFill patternType="solid">
        <fgColor rgb="FFACA88B"/>
      </patternFill>
    </fill>
    <fill>
      <patternFill patternType="solid">
        <fgColor rgb="FFA9A083"/>
      </patternFill>
    </fill>
    <fill>
      <patternFill patternType="solid">
        <fgColor rgb="FFA99E80"/>
      </patternFill>
    </fill>
    <fill>
      <patternFill patternType="solid">
        <fgColor rgb="FFA69B7D"/>
      </patternFill>
    </fill>
    <fill>
      <patternFill patternType="solid">
        <fgColor rgb="FFA7997C"/>
      </patternFill>
    </fill>
    <fill>
      <patternFill patternType="solid">
        <fgColor rgb="FFA49679"/>
      </patternFill>
    </fill>
    <fill>
      <patternFill patternType="solid">
        <fgColor rgb="FFA29779"/>
      </patternFill>
    </fill>
    <fill>
      <patternFill patternType="solid">
        <fgColor rgb="FFA19879"/>
      </patternFill>
    </fill>
    <fill>
      <patternFill patternType="solid">
        <fgColor rgb="FF9F9476"/>
      </patternFill>
    </fill>
    <fill>
      <patternFill patternType="solid">
        <fgColor rgb="FFA19376"/>
      </patternFill>
    </fill>
    <fill>
      <patternFill patternType="solid">
        <fgColor rgb="FFA39676"/>
      </patternFill>
    </fill>
    <fill>
      <patternFill patternType="solid">
        <fgColor rgb="FF908162"/>
      </patternFill>
    </fill>
    <fill>
      <patternFill patternType="solid">
        <fgColor rgb="FFA69F83"/>
      </patternFill>
    </fill>
    <fill>
      <patternFill patternType="solid">
        <fgColor rgb="FFA9A487"/>
      </patternFill>
    </fill>
    <fill>
      <patternFill patternType="solid">
        <fgColor rgb="FFAEA78A"/>
      </patternFill>
    </fill>
    <fill>
      <patternFill patternType="solid">
        <fgColor rgb="FFAAA387"/>
      </patternFill>
    </fill>
    <fill>
      <patternFill patternType="solid">
        <fgColor rgb="FFB0AA92"/>
      </patternFill>
    </fill>
    <fill>
      <patternFill patternType="solid">
        <fgColor rgb="FFDAD3C0"/>
      </patternFill>
    </fill>
    <fill>
      <patternFill patternType="solid">
        <fgColor rgb="FFDFD8C6"/>
      </patternFill>
    </fill>
    <fill>
      <patternFill patternType="solid">
        <fgColor rgb="FFD9D4C1"/>
      </patternFill>
    </fill>
    <fill>
      <patternFill patternType="solid">
        <fgColor rgb="FFBEB9A5"/>
      </patternFill>
    </fill>
    <fill>
      <patternFill patternType="solid">
        <fgColor rgb="FFAAA48A"/>
      </patternFill>
    </fill>
    <fill>
      <patternFill patternType="solid">
        <fgColor rgb="FFB0A589"/>
      </patternFill>
    </fill>
    <fill>
      <patternFill patternType="solid">
        <fgColor rgb="FFB1A88B"/>
      </patternFill>
    </fill>
    <fill>
      <patternFill patternType="solid">
        <fgColor rgb="FFB1AB89"/>
      </patternFill>
    </fill>
    <fill>
      <patternFill patternType="solid">
        <fgColor rgb="FFB4AB8C"/>
      </patternFill>
    </fill>
    <fill>
      <patternFill patternType="solid">
        <fgColor rgb="FFB5AC8F"/>
      </patternFill>
    </fill>
    <fill>
      <patternFill patternType="solid">
        <fgColor rgb="FFAEA888"/>
      </patternFill>
    </fill>
    <fill>
      <patternFill patternType="solid">
        <fgColor rgb="FFB0A98F"/>
      </patternFill>
    </fill>
    <fill>
      <patternFill patternType="solid">
        <fgColor rgb="FFAEA68F"/>
      </patternFill>
    </fill>
    <fill>
      <patternFill patternType="solid">
        <fgColor rgb="FFACA589"/>
      </patternFill>
    </fill>
    <fill>
      <patternFill patternType="solid">
        <fgColor rgb="FFB4AD90"/>
      </patternFill>
    </fill>
    <fill>
      <patternFill patternType="solid">
        <fgColor rgb="FF9F987B"/>
      </patternFill>
    </fill>
    <fill>
      <patternFill patternType="solid">
        <fgColor rgb="FFAEA98C"/>
      </patternFill>
    </fill>
    <fill>
      <patternFill patternType="solid">
        <fgColor rgb="FFAAA182"/>
      </patternFill>
    </fill>
    <fill>
      <patternFill patternType="solid">
        <fgColor rgb="FFA9A081"/>
      </patternFill>
    </fill>
    <fill>
      <patternFill patternType="solid">
        <fgColor rgb="FFAA9F81"/>
      </patternFill>
    </fill>
    <fill>
      <patternFill patternType="solid">
        <fgColor rgb="FFA89A7D"/>
      </patternFill>
    </fill>
    <fill>
      <patternFill patternType="solid">
        <fgColor rgb="FFA4997B"/>
      </patternFill>
    </fill>
    <fill>
      <patternFill patternType="solid">
        <fgColor rgb="FFA3987A"/>
      </patternFill>
    </fill>
    <fill>
      <patternFill patternType="solid">
        <fgColor rgb="FFA49777"/>
      </patternFill>
    </fill>
    <fill>
      <patternFill patternType="solid">
        <fgColor rgb="FFA6A184"/>
      </patternFill>
    </fill>
    <fill>
      <patternFill patternType="solid">
        <fgColor rgb="FFA7A181"/>
      </patternFill>
    </fill>
    <fill>
      <patternFill patternType="solid">
        <fgColor rgb="FFAEA890"/>
      </patternFill>
    </fill>
    <fill>
      <patternFill patternType="solid">
        <fgColor rgb="FFD8D3BF"/>
      </patternFill>
    </fill>
    <fill>
      <patternFill patternType="solid">
        <fgColor rgb="FFC3BDAD"/>
      </patternFill>
    </fill>
    <fill>
      <patternFill patternType="solid">
        <fgColor rgb="FFC3BDB1"/>
      </patternFill>
    </fill>
    <fill>
      <patternFill patternType="solid">
        <fgColor rgb="FFBEBAAE"/>
      </patternFill>
    </fill>
    <fill>
      <patternFill patternType="solid">
        <fgColor rgb="FFABA595"/>
      </patternFill>
    </fill>
    <fill>
      <patternFill patternType="solid">
        <fgColor rgb="FFADA892"/>
      </patternFill>
    </fill>
    <fill>
      <patternFill patternType="solid">
        <fgColor rgb="FFA9A389"/>
      </patternFill>
    </fill>
    <fill>
      <patternFill patternType="solid">
        <fgColor rgb="FFB0A788"/>
      </patternFill>
    </fill>
    <fill>
      <patternFill patternType="solid">
        <fgColor rgb="FFB0A48A"/>
      </patternFill>
    </fill>
    <fill>
      <patternFill patternType="solid">
        <fgColor rgb="FFAFA58A"/>
      </patternFill>
    </fill>
    <fill>
      <patternFill patternType="solid">
        <fgColor rgb="FFAFA987"/>
      </patternFill>
    </fill>
    <fill>
      <patternFill patternType="solid">
        <fgColor rgb="FFB2A98A"/>
      </patternFill>
    </fill>
    <fill>
      <patternFill patternType="solid">
        <fgColor rgb="FFB2A98C"/>
      </patternFill>
    </fill>
    <fill>
      <patternFill patternType="solid">
        <fgColor rgb="FFB3AA8D"/>
      </patternFill>
    </fill>
    <fill>
      <patternFill patternType="solid">
        <fgColor rgb="FFB4AA8F"/>
      </patternFill>
    </fill>
    <fill>
      <patternFill patternType="solid">
        <fgColor rgb="FFB1AA8E"/>
      </patternFill>
    </fill>
    <fill>
      <patternFill patternType="solid">
        <fgColor rgb="FFB0A98C"/>
      </patternFill>
    </fill>
    <fill>
      <patternFill patternType="solid">
        <fgColor rgb="FFB0A891"/>
      </patternFill>
    </fill>
    <fill>
      <patternFill patternType="solid">
        <fgColor rgb="FFB2AB8F"/>
      </patternFill>
    </fill>
    <fill>
      <patternFill patternType="solid">
        <fgColor rgb="FFB4AD91"/>
      </patternFill>
    </fill>
    <fill>
      <patternFill patternType="solid">
        <fgColor rgb="FFB1AC8F"/>
      </patternFill>
    </fill>
    <fill>
      <patternFill patternType="solid">
        <fgColor rgb="FFB0AB8E"/>
      </patternFill>
    </fill>
    <fill>
      <patternFill patternType="solid">
        <fgColor rgb="FFB0AC91"/>
      </patternFill>
    </fill>
    <fill>
      <patternFill patternType="solid">
        <fgColor rgb="FFAFAB90"/>
      </patternFill>
    </fill>
    <fill>
      <patternFill patternType="solid">
        <fgColor rgb="FFAEAA8F"/>
      </patternFill>
    </fill>
    <fill>
      <patternFill patternType="solid">
        <fgColor rgb="FFB2AC92"/>
      </patternFill>
    </fill>
    <fill>
      <patternFill patternType="solid">
        <fgColor rgb="FFB1AB91"/>
      </patternFill>
    </fill>
    <fill>
      <patternFill patternType="solid">
        <fgColor rgb="FFB0AA90"/>
      </patternFill>
    </fill>
    <fill>
      <patternFill patternType="solid">
        <fgColor rgb="FFAAA184"/>
      </patternFill>
    </fill>
    <fill>
      <patternFill patternType="solid">
        <fgColor rgb="FF948566"/>
      </patternFill>
    </fill>
    <fill>
      <patternFill patternType="solid">
        <fgColor rgb="FF7F785B"/>
      </patternFill>
    </fill>
    <fill>
      <patternFill patternType="solid">
        <fgColor rgb="FFB4AF9B"/>
      </patternFill>
    </fill>
    <fill>
      <patternFill patternType="solid">
        <fgColor rgb="FFBDBAA9"/>
      </patternFill>
    </fill>
    <fill>
      <patternFill patternType="solid">
        <fgColor rgb="FFB3AFA3"/>
      </patternFill>
    </fill>
    <fill>
      <patternFill patternType="solid">
        <fgColor rgb="FFC3BFB6"/>
      </patternFill>
    </fill>
    <fill>
      <patternFill patternType="solid">
        <fgColor rgb="FFD6D3CA"/>
      </patternFill>
    </fill>
    <fill>
      <patternFill patternType="solid">
        <fgColor rgb="FFB8B4A8"/>
      </patternFill>
    </fill>
    <fill>
      <patternFill patternType="solid">
        <fgColor rgb="FFC5C2AF"/>
      </patternFill>
    </fill>
    <fill>
      <patternFill patternType="solid">
        <fgColor rgb="FFC7C3AA"/>
      </patternFill>
    </fill>
    <fill>
      <patternFill patternType="solid">
        <fgColor rgb="FFB0A68B"/>
      </patternFill>
    </fill>
    <fill>
      <patternFill patternType="solid">
        <fgColor rgb="FFACA58B"/>
      </patternFill>
    </fill>
    <fill>
      <patternFill patternType="solid">
        <fgColor rgb="FFB0AA94"/>
      </patternFill>
    </fill>
    <fill>
      <patternFill patternType="solid">
        <fgColor rgb="FFB5AE92"/>
      </patternFill>
    </fill>
    <fill>
      <patternFill patternType="solid">
        <fgColor rgb="FFB7B295"/>
      </patternFill>
    </fill>
    <fill>
      <patternFill patternType="solid">
        <fgColor rgb="FFB5B093"/>
      </patternFill>
    </fill>
    <fill>
      <patternFill patternType="solid">
        <fgColor rgb="FFB4AE94"/>
      </patternFill>
    </fill>
    <fill>
      <patternFill patternType="solid">
        <fgColor rgb="FFB2AE93"/>
      </patternFill>
    </fill>
    <fill>
      <patternFill patternType="solid">
        <fgColor rgb="FFB1AD92"/>
      </patternFill>
    </fill>
    <fill>
      <patternFill patternType="solid">
        <fgColor rgb="FFB2AC94"/>
      </patternFill>
    </fill>
    <fill>
      <patternFill patternType="solid">
        <fgColor rgb="FFB1AB93"/>
      </patternFill>
    </fill>
    <fill>
      <patternFill patternType="solid">
        <fgColor rgb="FFAFA98F"/>
      </patternFill>
    </fill>
    <fill>
      <patternFill patternType="solid">
        <fgColor rgb="FFAEA88E"/>
      </patternFill>
    </fill>
    <fill>
      <patternFill patternType="solid">
        <fgColor rgb="FFACA386"/>
      </patternFill>
    </fill>
    <fill>
      <patternFill patternType="solid">
        <fgColor rgb="FFA89F80"/>
      </patternFill>
    </fill>
    <fill>
      <patternFill patternType="solid">
        <fgColor rgb="FFA29477"/>
      </patternFill>
    </fill>
    <fill>
      <patternFill patternType="solid">
        <fgColor rgb="FFA09275"/>
      </patternFill>
    </fill>
    <fill>
      <patternFill patternType="solid">
        <fgColor rgb="FF98896A"/>
      </patternFill>
    </fill>
    <fill>
      <patternFill patternType="solid">
        <fgColor rgb="FFAAA588"/>
      </patternFill>
    </fill>
    <fill>
      <patternFill patternType="solid">
        <fgColor rgb="FFA9A486"/>
      </patternFill>
    </fill>
    <fill>
      <patternFill patternType="solid">
        <fgColor rgb="FFA7A284"/>
      </patternFill>
    </fill>
    <fill>
      <patternFill patternType="solid">
        <fgColor rgb="FFAFA88B"/>
      </patternFill>
    </fill>
    <fill>
      <patternFill patternType="solid">
        <fgColor rgb="FFB2B19F"/>
      </patternFill>
    </fill>
    <fill>
      <patternFill patternType="solid">
        <fgColor rgb="FFBDBBAE"/>
      </patternFill>
    </fill>
    <fill>
      <patternFill patternType="solid">
        <fgColor rgb="FFDBD8CF"/>
      </patternFill>
    </fill>
    <fill>
      <patternFill patternType="solid">
        <fgColor rgb="FFE2DFDA"/>
      </patternFill>
    </fill>
    <fill>
      <patternFill patternType="solid">
        <fgColor rgb="FFDFDCD7"/>
      </patternFill>
    </fill>
    <fill>
      <patternFill patternType="solid">
        <fgColor rgb="FFD5D2C9"/>
      </patternFill>
    </fill>
    <fill>
      <patternFill patternType="solid">
        <fgColor rgb="FFB3B0A1"/>
      </patternFill>
    </fill>
    <fill>
      <patternFill patternType="solid">
        <fgColor rgb="FFBCB7A3"/>
      </patternFill>
    </fill>
    <fill>
      <patternFill patternType="solid">
        <fgColor rgb="FFB4AB8E"/>
      </patternFill>
    </fill>
    <fill>
      <patternFill patternType="solid">
        <fgColor rgb="FFB5AB90"/>
      </patternFill>
    </fill>
    <fill>
      <patternFill patternType="solid">
        <fgColor rgb="FFB5AB92"/>
      </patternFill>
    </fill>
    <fill>
      <patternFill patternType="solid">
        <fgColor rgb="FFB4AA91"/>
      </patternFill>
    </fill>
    <fill>
      <patternFill patternType="solid">
        <fgColor rgb="FFACA78A"/>
      </patternFill>
    </fill>
    <fill>
      <patternFill patternType="solid">
        <fgColor rgb="FFACA68C"/>
      </patternFill>
    </fill>
    <fill>
      <patternFill patternType="solid">
        <fgColor rgb="FFAFA991"/>
      </patternFill>
    </fill>
    <fill>
      <patternFill patternType="solid">
        <fgColor rgb="FFB1AB95"/>
      </patternFill>
    </fill>
    <fill>
      <patternFill patternType="solid">
        <fgColor rgb="FFAFA993"/>
      </patternFill>
    </fill>
    <fill>
      <patternFill patternType="solid">
        <fgColor rgb="FFA29D80"/>
      </patternFill>
    </fill>
    <fill>
      <patternFill patternType="solid">
        <fgColor rgb="FFB3AD93"/>
      </patternFill>
    </fill>
    <fill>
      <patternFill patternType="solid">
        <fgColor rgb="FFAFAB92"/>
      </patternFill>
    </fill>
    <fill>
      <patternFill patternType="solid">
        <fgColor rgb="FF9E9073"/>
      </patternFill>
    </fill>
    <fill>
      <patternFill patternType="solid">
        <fgColor rgb="FF9A8B6E"/>
      </patternFill>
    </fill>
    <fill>
      <patternFill patternType="solid">
        <fgColor rgb="FFABA689"/>
      </patternFill>
    </fill>
    <fill>
      <patternFill patternType="solid">
        <fgColor rgb="FFA8A385"/>
      </patternFill>
    </fill>
    <fill>
      <patternFill patternType="solid">
        <fgColor rgb="FFAAA587"/>
      </patternFill>
    </fill>
    <fill>
      <patternFill patternType="solid">
        <fgColor rgb="FFD3D1C2"/>
      </patternFill>
    </fill>
    <fill>
      <patternFill patternType="solid">
        <fgColor rgb="FFD0D0C8"/>
      </patternFill>
    </fill>
    <fill>
      <patternFill patternType="solid">
        <fgColor rgb="FFDBDAD6"/>
      </patternFill>
    </fill>
    <fill>
      <patternFill patternType="solid">
        <fgColor rgb="FFE3E2DE"/>
      </patternFill>
    </fill>
    <fill>
      <patternFill patternType="solid">
        <fgColor rgb="FFB8B6A9"/>
      </patternFill>
    </fill>
    <fill>
      <patternFill patternType="solid">
        <fgColor rgb="FFA19E8B"/>
      </patternFill>
    </fill>
    <fill>
      <patternFill patternType="solid">
        <fgColor rgb="FFB1A78C"/>
      </patternFill>
    </fill>
    <fill>
      <patternFill patternType="solid">
        <fgColor rgb="FFB2A88F"/>
      </patternFill>
    </fill>
    <fill>
      <patternFill patternType="solid">
        <fgColor rgb="FFB7AE91"/>
      </patternFill>
    </fill>
    <fill>
      <patternFill patternType="solid">
        <fgColor rgb="FFB8AF92"/>
      </patternFill>
    </fill>
    <fill>
      <patternFill patternType="solid">
        <fgColor rgb="FFB8AE93"/>
      </patternFill>
    </fill>
    <fill>
      <patternFill patternType="solid">
        <fgColor rgb="FFB6AC93"/>
      </patternFill>
    </fill>
    <fill>
      <patternFill patternType="solid">
        <fgColor rgb="FFB2AB91"/>
      </patternFill>
    </fill>
    <fill>
      <patternFill patternType="solid">
        <fgColor rgb="FFB3AC90"/>
      </patternFill>
    </fill>
    <fill>
      <patternFill patternType="solid">
        <fgColor rgb="FFADA78D"/>
      </patternFill>
    </fill>
    <fill>
      <patternFill patternType="solid">
        <fgColor rgb="FFB2AC96"/>
      </patternFill>
    </fill>
    <fill>
      <patternFill patternType="solid">
        <fgColor rgb="FFADA88B"/>
      </patternFill>
    </fill>
    <fill>
      <patternFill patternType="solid">
        <fgColor rgb="FF9F997F"/>
      </patternFill>
    </fill>
    <fill>
      <patternFill patternType="solid">
        <fgColor rgb="FFADA990"/>
      </patternFill>
    </fill>
    <fill>
      <patternFill patternType="solid">
        <fgColor rgb="FF9A8C6F"/>
      </patternFill>
    </fill>
    <fill>
      <patternFill patternType="solid">
        <fgColor rgb="FF817A5D"/>
      </patternFill>
    </fill>
    <fill>
      <patternFill patternType="solid">
        <fgColor rgb="FFABA688"/>
      </patternFill>
    </fill>
    <fill>
      <patternFill patternType="solid">
        <fgColor rgb="FFA8A999"/>
      </patternFill>
    </fill>
    <fill>
      <patternFill patternType="solid">
        <fgColor rgb="FFB7B7AB"/>
      </patternFill>
    </fill>
    <fill>
      <patternFill patternType="solid">
        <fgColor rgb="FFBBBAB5"/>
      </patternFill>
    </fill>
    <fill>
      <patternFill patternType="solid">
        <fgColor rgb="FFB6B6B4"/>
      </patternFill>
    </fill>
    <fill>
      <patternFill patternType="solid">
        <fgColor rgb="FFC3C3C1"/>
      </patternFill>
    </fill>
    <fill>
      <patternFill patternType="solid">
        <fgColor rgb="FFB6B5B0"/>
      </patternFill>
    </fill>
    <fill>
      <patternFill patternType="solid">
        <fgColor rgb="FFA7A599"/>
      </patternFill>
    </fill>
    <fill>
      <patternFill patternType="solid">
        <fgColor rgb="FFBEBBA8"/>
      </patternFill>
    </fill>
    <fill>
      <patternFill patternType="solid">
        <fgColor rgb="FFA8A48B"/>
      </patternFill>
    </fill>
    <fill>
      <patternFill patternType="solid">
        <fgColor rgb="FFAEA489"/>
      </patternFill>
    </fill>
    <fill>
      <patternFill patternType="solid">
        <fgColor rgb="FFB6AD90"/>
      </patternFill>
    </fill>
    <fill>
      <patternFill patternType="solid">
        <fgColor rgb="FFB9AF94"/>
      </patternFill>
    </fill>
    <fill>
      <patternFill patternType="solid">
        <fgColor rgb="FFB7AD92"/>
      </patternFill>
    </fill>
    <fill>
      <patternFill patternType="solid">
        <fgColor rgb="FFAFAA8C"/>
      </patternFill>
    </fill>
    <fill>
      <patternFill patternType="solid">
        <fgColor rgb="FFB2AE95"/>
      </patternFill>
    </fill>
    <fill>
      <patternFill patternType="solid">
        <fgColor rgb="FFAFAA94"/>
      </patternFill>
    </fill>
    <fill>
      <patternFill patternType="solid">
        <fgColor rgb="FFB4AD93"/>
      </patternFill>
    </fill>
    <fill>
      <patternFill patternType="solid">
        <fgColor rgb="FFAEA993"/>
      </patternFill>
    </fill>
    <fill>
      <patternFill patternType="solid">
        <fgColor rgb="FFAEAA91"/>
      </patternFill>
    </fill>
    <fill>
      <patternFill patternType="solid">
        <fgColor rgb="FF9D8F72"/>
      </patternFill>
    </fill>
    <fill>
      <patternFill patternType="solid">
        <fgColor rgb="FF857E61"/>
      </patternFill>
    </fill>
    <fill>
      <patternFill patternType="solid">
        <fgColor rgb="FFB0AB8D"/>
      </patternFill>
    </fill>
    <fill>
      <patternFill patternType="solid">
        <fgColor rgb="FFB5B6A4"/>
      </patternFill>
    </fill>
    <fill>
      <patternFill patternType="solid">
        <fgColor rgb="FFC5C6B8"/>
      </patternFill>
    </fill>
    <fill>
      <patternFill patternType="solid">
        <fgColor rgb="FFD5D6CE"/>
      </patternFill>
    </fill>
    <fill>
      <patternFill patternType="solid">
        <fgColor rgb="FFDCDCDA"/>
      </patternFill>
    </fill>
    <fill>
      <patternFill patternType="solid">
        <fgColor rgb="FFE5E4E0"/>
      </patternFill>
    </fill>
    <fill>
      <patternFill patternType="solid">
        <fgColor rgb="FFC3C3B7"/>
      </patternFill>
    </fill>
    <fill>
      <patternFill patternType="solid">
        <fgColor rgb="FF8F8C79"/>
      </patternFill>
    </fill>
    <fill>
      <patternFill patternType="solid">
        <fgColor rgb="FFB9B093"/>
      </patternFill>
    </fill>
    <fill>
      <patternFill patternType="solid">
        <fgColor rgb="FFB0AC93"/>
      </patternFill>
    </fill>
    <fill>
      <patternFill patternType="solid">
        <fgColor rgb="FFB5AE94"/>
      </patternFill>
    </fill>
    <fill>
      <patternFill patternType="solid">
        <fgColor rgb="FFA19B81"/>
      </patternFill>
    </fill>
    <fill>
      <patternFill patternType="solid">
        <fgColor rgb="FFB5AF95"/>
      </patternFill>
    </fill>
    <fill>
      <patternFill patternType="solid">
        <fgColor rgb="FFADA388"/>
      </patternFill>
    </fill>
    <fill>
      <patternFill patternType="solid">
        <fgColor rgb="FFABA285"/>
      </patternFill>
    </fill>
    <fill>
      <patternFill patternType="solid">
        <fgColor rgb="FF858062"/>
      </patternFill>
    </fill>
    <fill>
      <patternFill patternType="solid">
        <fgColor rgb="FFA59F85"/>
      </patternFill>
    </fill>
    <fill>
      <patternFill patternType="solid">
        <fgColor rgb="FFACA789"/>
      </patternFill>
    </fill>
    <fill>
      <patternFill patternType="solid">
        <fgColor rgb="FFC5C7B2"/>
      </patternFill>
    </fill>
    <fill>
      <patternFill patternType="solid">
        <fgColor rgb="FFCBCCC7"/>
      </patternFill>
    </fill>
    <fill>
      <patternFill patternType="solid">
        <fgColor rgb="FFC8C6BA"/>
      </patternFill>
    </fill>
    <fill>
      <patternFill patternType="solid">
        <fgColor rgb="FF94917E"/>
      </patternFill>
    </fill>
    <fill>
      <patternFill patternType="solid">
        <fgColor rgb="FFADA98E"/>
      </patternFill>
    </fill>
    <fill>
      <patternFill patternType="solid">
        <fgColor rgb="FFABA585"/>
      </patternFill>
    </fill>
    <fill>
      <patternFill patternType="solid">
        <fgColor rgb="FFBBB295"/>
      </patternFill>
    </fill>
    <fill>
      <patternFill patternType="solid">
        <fgColor rgb="FFADA888"/>
      </patternFill>
    </fill>
    <fill>
      <patternFill patternType="solid">
        <fgColor rgb="FFB0AC8F"/>
      </patternFill>
    </fill>
    <fill>
      <patternFill patternType="solid">
        <fgColor rgb="FFB3AF94"/>
      </patternFill>
    </fill>
    <fill>
      <patternFill patternType="solid">
        <fgColor rgb="FFB1AD94"/>
      </patternFill>
    </fill>
    <fill>
      <patternFill patternType="solid">
        <fgColor rgb="FFA49D83"/>
      </patternFill>
    </fill>
    <fill>
      <patternFill patternType="solid">
        <fgColor rgb="FFB9B298"/>
      </patternFill>
    </fill>
    <fill>
      <patternFill patternType="solid">
        <fgColor rgb="FFB4AE96"/>
      </patternFill>
    </fill>
    <fill>
      <patternFill patternType="solid">
        <fgColor rgb="FF868164"/>
      </patternFill>
    </fill>
    <fill>
      <patternFill patternType="solid">
        <fgColor rgb="FFA7A187"/>
      </patternFill>
    </fill>
    <fill>
      <patternFill patternType="solid">
        <fgColor rgb="FFAAA68B"/>
      </patternFill>
    </fill>
    <fill>
      <patternFill patternType="solid">
        <fgColor rgb="FFA9A58A"/>
      </patternFill>
    </fill>
    <fill>
      <patternFill patternType="solid">
        <fgColor rgb="FFA6A287"/>
      </patternFill>
    </fill>
    <fill>
      <patternFill patternType="solid">
        <fgColor rgb="FFA8A489"/>
      </patternFill>
    </fill>
    <fill>
      <patternFill patternType="solid">
        <fgColor rgb="FFA6A086"/>
      </patternFill>
    </fill>
    <fill>
      <patternFill patternType="solid">
        <fgColor rgb="FFA5A082"/>
      </patternFill>
    </fill>
    <fill>
      <patternFill patternType="solid">
        <fgColor rgb="FFA29B7E"/>
      </patternFill>
    </fill>
    <fill>
      <patternFill patternType="solid">
        <fgColor rgb="FFACAE96"/>
      </patternFill>
    </fill>
    <fill>
      <patternFill patternType="solid">
        <fgColor rgb="FFA8A997"/>
      </patternFill>
    </fill>
    <fill>
      <patternFill patternType="solid">
        <fgColor rgb="FFBABAAE"/>
      </patternFill>
    </fill>
    <fill>
      <patternFill patternType="solid">
        <fgColor rgb="FFDCDBD6"/>
      </patternFill>
    </fill>
    <fill>
      <patternFill patternType="solid">
        <fgColor rgb="FFBAB9B5"/>
      </patternFill>
    </fill>
    <fill>
      <patternFill patternType="solid">
        <fgColor rgb="FFCFCEC9"/>
      </patternFill>
    </fill>
    <fill>
      <patternFill patternType="solid">
        <fgColor rgb="FFA2A08B"/>
      </patternFill>
    </fill>
    <fill>
      <patternFill patternType="solid">
        <fgColor rgb="FFA4A085"/>
      </patternFill>
    </fill>
    <fill>
      <patternFill patternType="solid">
        <fgColor rgb="FFA49F7F"/>
      </patternFill>
    </fill>
    <fill>
      <patternFill patternType="solid">
        <fgColor rgb="FFA8A282"/>
      </patternFill>
    </fill>
    <fill>
      <patternFill patternType="solid">
        <fgColor rgb="FFA9A383"/>
      </patternFill>
    </fill>
    <fill>
      <patternFill patternType="solid">
        <fgColor rgb="FFAAA484"/>
      </patternFill>
    </fill>
    <fill>
      <patternFill patternType="solid">
        <fgColor rgb="FFAFAA8A"/>
      </patternFill>
    </fill>
    <fill>
      <patternFill patternType="solid">
        <fgColor rgb="FFB1AC8E"/>
      </patternFill>
    </fill>
    <fill>
      <patternFill patternType="solid">
        <fgColor rgb="FFAEA989"/>
      </patternFill>
    </fill>
    <fill>
      <patternFill patternType="solid">
        <fgColor rgb="FFB1AD90"/>
      </patternFill>
    </fill>
    <fill>
      <patternFill patternType="solid">
        <fgColor rgb="FFB3AD95"/>
      </patternFill>
    </fill>
    <fill>
      <patternFill patternType="solid">
        <fgColor rgb="FFB3AD97"/>
      </patternFill>
    </fill>
    <fill>
      <patternFill patternType="solid">
        <fgColor rgb="FFA79E81"/>
      </patternFill>
    </fill>
    <fill>
      <patternFill patternType="solid">
        <fgColor rgb="FFA89D81"/>
      </patternFill>
    </fill>
    <fill>
      <patternFill patternType="solid">
        <fgColor rgb="FF878265"/>
      </patternFill>
    </fill>
    <fill>
      <patternFill patternType="solid">
        <fgColor rgb="FFA29D7F"/>
      </patternFill>
    </fill>
    <fill>
      <patternFill patternType="solid">
        <fgColor rgb="FF98987E"/>
      </patternFill>
    </fill>
    <fill>
      <patternFill patternType="solid">
        <fgColor rgb="FFB4B39E"/>
      </patternFill>
    </fill>
    <fill>
      <patternFill patternType="solid">
        <fgColor rgb="FFC6C5C0"/>
      </patternFill>
    </fill>
    <fill>
      <patternFill patternType="solid">
        <fgColor rgb="FFD4D3CF"/>
      </patternFill>
    </fill>
    <fill>
      <patternFill patternType="solid">
        <fgColor rgb="FFBCBBB6"/>
      </patternFill>
    </fill>
    <fill>
      <patternFill patternType="solid">
        <fgColor rgb="FFB7B5A8"/>
      </patternFill>
    </fill>
    <fill>
      <patternFill patternType="solid">
        <fgColor rgb="FF8E8C77"/>
      </patternFill>
    </fill>
    <fill>
      <patternFill patternType="solid">
        <fgColor rgb="FF9A9679"/>
      </patternFill>
    </fill>
    <fill>
      <patternFill patternType="solid">
        <fgColor rgb="FF9F9A7A"/>
      </patternFill>
    </fill>
    <fill>
      <patternFill patternType="solid">
        <fgColor rgb="FFA49E7C"/>
      </patternFill>
    </fill>
    <fill>
      <patternFill patternType="solid">
        <fgColor rgb="FFA59F7F"/>
      </patternFill>
    </fill>
    <fill>
      <patternFill patternType="solid">
        <fgColor rgb="FFB8B195"/>
      </patternFill>
    </fill>
    <fill>
      <patternFill patternType="solid">
        <fgColor rgb="FFB4AF92"/>
      </patternFill>
    </fill>
    <fill>
      <patternFill patternType="solid">
        <fgColor rgb="FFB3AE90"/>
      </patternFill>
    </fill>
    <fill>
      <patternFill patternType="solid">
        <fgColor rgb="FFB6AF95"/>
      </patternFill>
    </fill>
    <fill>
      <patternFill patternType="solid">
        <fgColor rgb="FFA29B81"/>
      </patternFill>
    </fill>
    <fill>
      <patternFill patternType="solid">
        <fgColor rgb="FFB8B197"/>
      </patternFill>
    </fill>
    <fill>
      <patternFill patternType="solid">
        <fgColor rgb="FFB2AA93"/>
      </patternFill>
    </fill>
    <fill>
      <patternFill patternType="solid">
        <fgColor rgb="FFB1A992"/>
      </patternFill>
    </fill>
    <fill>
      <patternFill patternType="solid">
        <fgColor rgb="FFAFA790"/>
      </patternFill>
    </fill>
    <fill>
      <patternFill patternType="solid">
        <fgColor rgb="FFA59A7E"/>
      </patternFill>
    </fill>
    <fill>
      <patternFill patternType="solid">
        <fgColor rgb="FFB2AD90"/>
      </patternFill>
    </fill>
    <fill>
      <patternFill patternType="solid">
        <fgColor rgb="FFA7A388"/>
      </patternFill>
    </fill>
    <fill>
      <patternFill patternType="solid">
        <fgColor rgb="FFA9A58C"/>
      </patternFill>
    </fill>
    <fill>
      <patternFill patternType="solid">
        <fgColor rgb="FFA6A289"/>
      </patternFill>
    </fill>
    <fill>
      <patternFill patternType="solid">
        <fgColor rgb="FFA7A189"/>
      </patternFill>
    </fill>
    <fill>
      <patternFill patternType="solid">
        <fgColor rgb="FFA8A288"/>
      </patternFill>
    </fill>
    <fill>
      <patternFill patternType="solid">
        <fgColor rgb="FFA6A183"/>
      </patternFill>
    </fill>
    <fill>
      <patternFill patternType="solid">
        <fgColor rgb="FFA49F81"/>
      </patternFill>
    </fill>
    <fill>
      <patternFill patternType="solid">
        <fgColor rgb="FF9C9B7D"/>
      </patternFill>
    </fill>
    <fill>
      <patternFill patternType="solid">
        <fgColor rgb="FFA9A790"/>
      </patternFill>
    </fill>
    <fill>
      <patternFill patternType="solid">
        <fgColor rgb="FFD6D4C5"/>
      </patternFill>
    </fill>
    <fill>
      <patternFill patternType="solid">
        <fgColor rgb="FFD5D2CB"/>
      </patternFill>
    </fill>
    <fill>
      <patternFill patternType="solid">
        <fgColor rgb="FFDAD6D3"/>
      </patternFill>
    </fill>
    <fill>
      <patternFill patternType="solid">
        <fgColor rgb="FFCBC8C1"/>
      </patternFill>
    </fill>
    <fill>
      <patternFill patternType="solid">
        <fgColor rgb="FF96947F"/>
      </patternFill>
    </fill>
    <fill>
      <patternFill patternType="solid">
        <fgColor rgb="FF979376"/>
      </patternFill>
    </fill>
    <fill>
      <patternFill patternType="solid">
        <fgColor rgb="FF9E9979"/>
      </patternFill>
    </fill>
    <fill>
      <patternFill patternType="solid">
        <fgColor rgb="FFA39D7B"/>
      </patternFill>
    </fill>
    <fill>
      <patternFill patternType="solid">
        <fgColor rgb="FFA39E80"/>
      </patternFill>
    </fill>
    <fill>
      <patternFill patternType="solid">
        <fgColor rgb="FFB3AE91"/>
      </patternFill>
    </fill>
    <fill>
      <patternFill patternType="solid">
        <fgColor rgb="FFB2AD8F"/>
      </patternFill>
    </fill>
    <fill>
      <patternFill patternType="solid">
        <fgColor rgb="FFB3AB94"/>
      </patternFill>
    </fill>
    <fill>
      <patternFill patternType="solid">
        <fgColor rgb="FFB4AC95"/>
      </patternFill>
    </fill>
    <fill>
      <patternFill patternType="solid">
        <fgColor rgb="FFACA287"/>
      </patternFill>
    </fill>
    <fill>
      <patternFill patternType="solid">
        <fgColor rgb="FFA69B7F"/>
      </patternFill>
    </fill>
    <fill>
      <patternFill patternType="solid">
        <fgColor rgb="FFAAA68D"/>
      </patternFill>
    </fill>
    <fill>
      <patternFill patternType="solid">
        <fgColor rgb="FFABA78E"/>
      </patternFill>
    </fill>
    <fill>
      <patternFill patternType="solid">
        <fgColor rgb="FFA8A28A"/>
      </patternFill>
    </fill>
    <fill>
      <patternFill patternType="solid">
        <fgColor rgb="FFA9A38B"/>
      </patternFill>
    </fill>
    <fill>
      <patternFill patternType="solid">
        <fgColor rgb="FFABA58D"/>
      </patternFill>
    </fill>
    <fill>
      <patternFill patternType="solid">
        <fgColor rgb="FFA4A182"/>
      </patternFill>
    </fill>
    <fill>
      <patternFill patternType="solid">
        <fgColor rgb="FF9E9A81"/>
      </patternFill>
    </fill>
    <fill>
      <patternFill patternType="solid">
        <fgColor rgb="FF9D9A89"/>
      </patternFill>
    </fill>
    <fill>
      <patternFill patternType="solid">
        <fgColor rgb="FFC8C4BB"/>
      </patternFill>
    </fill>
    <fill>
      <patternFill patternType="solid">
        <fgColor rgb="FFD6D3CE"/>
      </patternFill>
    </fill>
    <fill>
      <patternFill patternType="solid">
        <fgColor rgb="FFBFBCB5"/>
      </patternFill>
    </fill>
    <fill>
      <patternFill patternType="solid">
        <fgColor rgb="FF938F83"/>
      </patternFill>
    </fill>
    <fill>
      <patternFill patternType="solid">
        <fgColor rgb="FF96917D"/>
      </patternFill>
    </fill>
    <fill>
      <patternFill patternType="solid">
        <fgColor rgb="FF959073"/>
      </patternFill>
    </fill>
    <fill>
      <patternFill patternType="solid">
        <fgColor rgb="FF9B9676"/>
      </patternFill>
    </fill>
    <fill>
      <patternFill patternType="solid">
        <fgColor rgb="FFA09A78"/>
      </patternFill>
    </fill>
    <fill>
      <patternFill patternType="solid">
        <fgColor rgb="FFAAA689"/>
      </patternFill>
    </fill>
    <fill>
      <patternFill patternType="solid">
        <fgColor rgb="FFA39980"/>
      </patternFill>
    </fill>
    <fill>
      <patternFill patternType="solid">
        <fgColor rgb="FFBBB198"/>
      </patternFill>
    </fill>
    <fill>
      <patternFill patternType="solid">
        <fgColor rgb="FFB9AF96"/>
      </patternFill>
    </fill>
    <fill>
      <patternFill patternType="solid">
        <fgColor rgb="FFB0A68D"/>
      </patternFill>
    </fill>
    <fill>
      <patternFill patternType="solid">
        <fgColor rgb="FFABA186"/>
      </patternFill>
    </fill>
    <fill>
      <patternFill patternType="solid">
        <fgColor rgb="FFAAA085"/>
      </patternFill>
    </fill>
    <fill>
      <patternFill patternType="solid">
        <fgColor rgb="FFA99F84"/>
      </patternFill>
    </fill>
    <fill>
      <patternFill patternType="solid">
        <fgColor rgb="FFA4997D"/>
      </patternFill>
    </fill>
    <fill>
      <patternFill patternType="solid">
        <fgColor rgb="FF868066"/>
      </patternFill>
    </fill>
    <fill>
      <patternFill patternType="solid">
        <fgColor rgb="FFACA88D"/>
      </patternFill>
    </fill>
    <fill>
      <patternFill patternType="solid">
        <fgColor rgb="FF9F9B82"/>
      </patternFill>
    </fill>
    <fill>
      <patternFill patternType="solid">
        <fgColor rgb="FFA49E86"/>
      </patternFill>
    </fill>
    <fill>
      <patternFill patternType="solid">
        <fgColor rgb="FFA6A088"/>
      </patternFill>
    </fill>
    <fill>
      <patternFill patternType="solid">
        <fgColor rgb="FFA9A687"/>
      </patternFill>
    </fill>
    <fill>
      <patternFill patternType="solid">
        <fgColor rgb="FFAAA788"/>
      </patternFill>
    </fill>
    <fill>
      <patternFill patternType="solid">
        <fgColor rgb="FFA7A38A"/>
      </patternFill>
    </fill>
    <fill>
      <patternFill patternType="solid">
        <fgColor rgb="FFCBC5B5"/>
      </patternFill>
    </fill>
    <fill>
      <patternFill patternType="solid">
        <fgColor rgb="FFB7B3AA"/>
      </patternFill>
    </fill>
    <fill>
      <patternFill patternType="solid">
        <fgColor rgb="FFCEC9C3"/>
      </patternFill>
    </fill>
    <fill>
      <patternFill patternType="solid">
        <fgColor rgb="FFCFCBBF"/>
      </patternFill>
    </fill>
    <fill>
      <patternFill patternType="solid">
        <fgColor rgb="FF9B9682"/>
      </patternFill>
    </fill>
    <fill>
      <patternFill patternType="solid">
        <fgColor rgb="FF948F72"/>
      </patternFill>
    </fill>
    <fill>
      <patternFill patternType="solid">
        <fgColor rgb="FF999474"/>
      </patternFill>
    </fill>
    <fill>
      <patternFill patternType="solid">
        <fgColor rgb="FF9D9777"/>
      </patternFill>
    </fill>
    <fill>
      <patternFill patternType="solid">
        <fgColor rgb="FFA39D7D"/>
      </patternFill>
    </fill>
    <fill>
      <patternFill patternType="solid">
        <fgColor rgb="FFA39C7F"/>
      </patternFill>
    </fill>
    <fill>
      <patternFill patternType="solid">
        <fgColor rgb="FFA19C7F"/>
      </patternFill>
    </fill>
    <fill>
      <patternFill patternType="solid">
        <fgColor rgb="FFABA78C"/>
      </patternFill>
    </fill>
    <fill>
      <patternFill patternType="solid">
        <fgColor rgb="FFB8B29A"/>
      </patternFill>
    </fill>
    <fill>
      <patternFill patternType="solid">
        <fgColor rgb="FFBAB49E"/>
      </patternFill>
    </fill>
    <fill>
      <patternFill patternType="solid">
        <fgColor rgb="FFC2BCA4"/>
      </patternFill>
    </fill>
    <fill>
      <patternFill patternType="solid">
        <fgColor rgb="FFBAB49C"/>
      </patternFill>
    </fill>
    <fill>
      <patternFill patternType="solid">
        <fgColor rgb="FFB4AE98"/>
      </patternFill>
    </fill>
    <fill>
      <patternFill patternType="solid">
        <fgColor rgb="FFB3A990"/>
      </patternFill>
    </fill>
    <fill>
      <patternFill patternType="solid">
        <fgColor rgb="FFB8AE95"/>
      </patternFill>
    </fill>
    <fill>
      <patternFill patternType="solid">
        <fgColor rgb="FFA2987D"/>
      </patternFill>
    </fill>
    <fill>
      <patternFill patternType="solid">
        <fgColor rgb="FFBBB196"/>
      </patternFill>
    </fill>
    <fill>
      <patternFill patternType="solid">
        <fgColor rgb="FFBAB097"/>
      </patternFill>
    </fill>
    <fill>
      <patternFill patternType="solid">
        <fgColor rgb="FFA79C80"/>
      </patternFill>
    </fill>
    <fill>
      <patternFill patternType="solid">
        <fgColor rgb="FFBFBBA2"/>
      </patternFill>
    </fill>
    <fill>
      <patternFill patternType="solid">
        <fgColor rgb="FFC2BEA5"/>
      </patternFill>
    </fill>
    <fill>
      <patternFill patternType="solid">
        <fgColor rgb="FFDFDBC2"/>
      </patternFill>
    </fill>
    <fill>
      <patternFill patternType="solid">
        <fgColor rgb="FF99937B"/>
      </patternFill>
    </fill>
    <fill>
      <patternFill patternType="solid">
        <fgColor rgb="FFC4BEA6"/>
      </patternFill>
    </fill>
    <fill>
      <patternFill patternType="solid">
        <fgColor rgb="FFB9B39B"/>
      </patternFill>
    </fill>
    <fill>
      <patternFill patternType="solid">
        <fgColor rgb="FFABA889"/>
      </patternFill>
    </fill>
    <fill>
      <patternFill patternType="solid">
        <fgColor rgb="FFCFC9B9"/>
      </patternFill>
    </fill>
    <fill>
      <patternFill patternType="solid">
        <fgColor rgb="FFD1CDC4"/>
      </patternFill>
    </fill>
    <fill>
      <patternFill patternType="solid">
        <fgColor rgb="FFE1DCD8"/>
      </patternFill>
    </fill>
    <fill>
      <patternFill patternType="solid">
        <fgColor rgb="FFE8E3DD"/>
      </patternFill>
    </fill>
    <fill>
      <patternFill patternType="solid">
        <fgColor rgb="FFD7D3C7"/>
      </patternFill>
    </fill>
    <fill>
      <patternFill patternType="solid">
        <fgColor rgb="FFD7D2BE"/>
      </patternFill>
    </fill>
    <fill>
      <patternFill patternType="solid">
        <fgColor rgb="FF969076"/>
      </patternFill>
    </fill>
    <fill>
      <patternFill patternType="solid">
        <fgColor rgb="FF9C9676"/>
      </patternFill>
    </fill>
    <fill>
      <patternFill patternType="solid">
        <fgColor rgb="FF9E9878"/>
      </patternFill>
    </fill>
    <fill>
      <patternFill patternType="solid">
        <fgColor rgb="FFC0BAA4"/>
      </patternFill>
    </fill>
    <fill>
      <patternFill patternType="solid">
        <fgColor rgb="FFD3CDB7"/>
      </patternFill>
    </fill>
    <fill>
      <patternFill patternType="solid">
        <fgColor rgb="FFD1CBB5"/>
      </patternFill>
    </fill>
    <fill>
      <patternFill patternType="solid">
        <fgColor rgb="FFD2CCB4"/>
      </patternFill>
    </fill>
    <fill>
      <patternFill patternType="solid">
        <fgColor rgb="FFBAB095"/>
      </patternFill>
    </fill>
    <fill>
      <patternFill patternType="solid">
        <fgColor rgb="FFA3997E"/>
      </patternFill>
    </fill>
    <fill>
      <patternFill patternType="solid">
        <fgColor rgb="FFBDB398"/>
      </patternFill>
    </fill>
    <fill>
      <patternFill patternType="solid">
        <fgColor rgb="FFBCB297"/>
      </patternFill>
    </fill>
    <fill>
      <patternFill patternType="solid">
        <fgColor rgb="FFB6B098"/>
      </patternFill>
    </fill>
    <fill>
      <patternFill patternType="solid">
        <fgColor rgb="FFABA082"/>
      </patternFill>
    </fill>
    <fill>
      <patternFill patternType="solid">
        <fgColor rgb="FFA3987C"/>
      </patternFill>
    </fill>
    <fill>
      <patternFill patternType="solid">
        <fgColor rgb="FFA1967A"/>
      </patternFill>
    </fill>
    <fill>
      <patternFill patternType="solid">
        <fgColor rgb="FF837C60"/>
      </patternFill>
    </fill>
    <fill>
      <patternFill patternType="solid">
        <fgColor rgb="FFB7AF98"/>
      </patternFill>
    </fill>
    <fill>
      <patternFill patternType="solid">
        <fgColor rgb="FFAEAB9A"/>
      </patternFill>
    </fill>
    <fill>
      <patternFill patternType="solid">
        <fgColor rgb="FFD4D1CA"/>
      </patternFill>
    </fill>
    <fill>
      <patternFill patternType="solid">
        <fgColor rgb="FFDAD9D5"/>
      </patternFill>
    </fill>
    <fill>
      <patternFill patternType="solid">
        <fgColor rgb="FFE5E6E0"/>
      </patternFill>
    </fill>
    <fill>
      <patternFill patternType="solid">
        <fgColor rgb="FF909189"/>
      </patternFill>
    </fill>
    <fill>
      <patternFill patternType="solid">
        <fgColor rgb="FFEFF0E8"/>
      </patternFill>
    </fill>
    <fill>
      <patternFill patternType="solid">
        <fgColor rgb="FFCAC7C0"/>
      </patternFill>
    </fill>
    <fill>
      <patternFill patternType="solid">
        <fgColor rgb="FFC0BEAF"/>
      </patternFill>
    </fill>
    <fill>
      <patternFill patternType="solid">
        <fgColor rgb="FFA3A18C"/>
      </patternFill>
    </fill>
    <fill>
      <patternFill patternType="solid">
        <fgColor rgb="FFA9A582"/>
      </patternFill>
    </fill>
    <fill>
      <patternFill patternType="solid">
        <fgColor rgb="FFAAA683"/>
      </patternFill>
    </fill>
    <fill>
      <patternFill patternType="solid">
        <fgColor rgb="FFAEAA85"/>
      </patternFill>
    </fill>
    <fill>
      <patternFill patternType="solid">
        <fgColor rgb="FFABA782"/>
      </patternFill>
    </fill>
    <fill>
      <patternFill patternType="solid">
        <fgColor rgb="FFAAA681"/>
      </patternFill>
    </fill>
    <fill>
      <patternFill patternType="solid">
        <fgColor rgb="FFB1AD88"/>
      </patternFill>
    </fill>
    <fill>
      <patternFill patternType="solid">
        <fgColor rgb="FFB2AE89"/>
      </patternFill>
    </fill>
    <fill>
      <patternFill patternType="solid">
        <fgColor rgb="FFACA885"/>
      </patternFill>
    </fill>
    <fill>
      <patternFill patternType="solid">
        <fgColor rgb="FFAFAB88"/>
      </patternFill>
    </fill>
    <fill>
      <patternFill patternType="solid">
        <fgColor rgb="FFAFAC8B"/>
      </patternFill>
    </fill>
    <fill>
      <patternFill patternType="solid">
        <fgColor rgb="FFACA988"/>
      </patternFill>
    </fill>
    <fill>
      <patternFill patternType="solid">
        <fgColor rgb="FFAEAB8C"/>
      </patternFill>
    </fill>
    <fill>
      <patternFill patternType="solid">
        <fgColor rgb="FFA5A184"/>
      </patternFill>
    </fill>
    <fill>
      <patternFill patternType="solid">
        <fgColor rgb="FFA39F84"/>
      </patternFill>
    </fill>
    <fill>
      <patternFill patternType="solid">
        <fgColor rgb="FFA5A186"/>
      </patternFill>
    </fill>
    <fill>
      <patternFill patternType="solid">
        <fgColor rgb="FF9B9B83"/>
      </patternFill>
    </fill>
    <fill>
      <patternFill patternType="solid">
        <fgColor rgb="FFACAC94"/>
      </patternFill>
    </fill>
    <fill>
      <patternFill patternType="solid">
        <fgColor rgb="FFC2C1AC"/>
      </patternFill>
    </fill>
    <fill>
      <patternFill patternType="solid">
        <fgColor rgb="FFD0CFBD"/>
      </patternFill>
    </fill>
    <fill>
      <patternFill patternType="solid">
        <fgColor rgb="FFCDCABB"/>
      </patternFill>
    </fill>
    <fill>
      <patternFill patternType="solid">
        <fgColor rgb="FFCFCCBD"/>
      </patternFill>
    </fill>
    <fill>
      <patternFill patternType="solid">
        <fgColor rgb="FFC8C5B4"/>
      </patternFill>
    </fill>
    <fill>
      <patternFill patternType="solid">
        <fgColor rgb="FF9A9582"/>
      </patternFill>
    </fill>
    <fill>
      <patternFill patternType="solid">
        <fgColor rgb="FF89846E"/>
      </patternFill>
    </fill>
    <fill>
      <patternFill patternType="solid">
        <fgColor rgb="FF918D72"/>
      </patternFill>
    </fill>
    <fill>
      <patternFill patternType="solid">
        <fgColor rgb="FF9D997C"/>
      </patternFill>
    </fill>
    <fill>
      <patternFill patternType="solid">
        <fgColor rgb="FFA19E7F"/>
      </patternFill>
    </fill>
    <fill>
      <patternFill patternType="solid">
        <fgColor rgb="FF9F9A7C"/>
      </patternFill>
    </fill>
    <fill>
      <patternFill patternType="solid">
        <fgColor rgb="FF9D987B"/>
      </patternFill>
    </fill>
    <fill>
      <patternFill patternType="solid">
        <fgColor rgb="FFA7A783"/>
      </patternFill>
    </fill>
    <fill>
      <patternFill patternType="solid">
        <fgColor rgb="FFACAB8D"/>
      </patternFill>
    </fill>
    <fill>
      <patternFill patternType="solid">
        <fgColor rgb="FFB8B5A4"/>
      </patternFill>
    </fill>
    <fill>
      <patternFill patternType="solid">
        <fgColor rgb="FFD9D6D1"/>
      </patternFill>
    </fill>
    <fill>
      <patternFill patternType="solid">
        <fgColor rgb="FFD1CCD0"/>
      </patternFill>
    </fill>
    <fill>
      <patternFill patternType="solid">
        <fgColor rgb="FFDAD7DE"/>
      </patternFill>
    </fill>
    <fill>
      <patternFill patternType="solid">
        <fgColor rgb="FFD0CED1"/>
      </patternFill>
    </fill>
    <fill>
      <patternFill patternType="solid">
        <fgColor rgb="FFA1A290"/>
      </patternFill>
    </fill>
    <fill>
      <patternFill patternType="solid">
        <fgColor rgb="FFA0A084"/>
      </patternFill>
    </fill>
    <fill>
      <patternFill patternType="solid">
        <fgColor rgb="FFA1A17D"/>
      </patternFill>
    </fill>
    <fill>
      <patternFill patternType="solid">
        <fgColor rgb="FFA7A57F"/>
      </patternFill>
    </fill>
    <fill>
      <patternFill patternType="solid">
        <fgColor rgb="FFA4A07D"/>
      </patternFill>
    </fill>
    <fill>
      <patternFill patternType="solid">
        <fgColor rgb="FFB4AC97"/>
      </patternFill>
    </fill>
    <fill>
      <patternFill patternType="solid">
        <fgColor rgb="FFB3AA99"/>
      </patternFill>
    </fill>
    <fill>
      <patternFill patternType="solid">
        <fgColor rgb="FFA09A82"/>
      </patternFill>
    </fill>
    <fill>
      <patternFill patternType="solid">
        <fgColor rgb="FFBCB6A0"/>
      </patternFill>
    </fill>
    <fill>
      <patternFill patternType="solid">
        <fgColor rgb="FFB9B39D"/>
      </patternFill>
    </fill>
    <fill>
      <patternFill patternType="solid">
        <fgColor rgb="FFB7B19B"/>
      </patternFill>
    </fill>
    <fill>
      <patternFill patternType="solid">
        <fgColor rgb="FFB9B19C"/>
      </patternFill>
    </fill>
    <fill>
      <patternFill patternType="solid">
        <fgColor rgb="FFB8B09D"/>
      </patternFill>
    </fill>
    <fill>
      <patternFill patternType="solid">
        <fgColor rgb="FFB7AF9C"/>
      </patternFill>
    </fill>
    <fill>
      <patternFill patternType="solid">
        <fgColor rgb="FFB6AE9B"/>
      </patternFill>
    </fill>
    <fill>
      <patternFill patternType="solid">
        <fgColor rgb="FFB6AF9C"/>
      </patternFill>
    </fill>
    <fill>
      <patternFill patternType="solid">
        <fgColor rgb="FFB6B09A"/>
      </patternFill>
    </fill>
    <fill>
      <patternFill patternType="solid">
        <fgColor rgb="FFAB9F85"/>
      </patternFill>
    </fill>
    <fill>
      <patternFill patternType="solid">
        <fgColor rgb="FFAA9E84"/>
      </patternFill>
    </fill>
    <fill>
      <patternFill patternType="solid">
        <fgColor rgb="FFA89C82"/>
      </patternFill>
    </fill>
    <fill>
      <patternFill patternType="solid">
        <fgColor rgb="FFA79B81"/>
      </patternFill>
    </fill>
    <fill>
      <patternFill patternType="solid">
        <fgColor rgb="FFA69A80"/>
      </patternFill>
    </fill>
    <fill>
      <patternFill patternType="solid">
        <fgColor rgb="FFA49A7F"/>
      </patternFill>
    </fill>
    <fill>
      <patternFill patternType="solid">
        <fgColor rgb="FFA59B80"/>
      </patternFill>
    </fill>
    <fill>
      <patternFill patternType="solid">
        <fgColor rgb="FFA5997F"/>
      </patternFill>
    </fill>
    <fill>
      <patternFill patternType="solid">
        <fgColor rgb="FFA3977D"/>
      </patternFill>
    </fill>
    <fill>
      <patternFill patternType="solid">
        <fgColor rgb="FFA2947A"/>
      </patternFill>
    </fill>
    <fill>
      <patternFill patternType="solid">
        <fgColor rgb="FF867F65"/>
      </patternFill>
    </fill>
    <fill>
      <patternFill patternType="solid">
        <fgColor rgb="FFB1A994"/>
      </patternFill>
    </fill>
    <fill>
      <patternFill patternType="solid">
        <fgColor rgb="FFA4A087"/>
      </patternFill>
    </fill>
    <fill>
      <patternFill patternType="solid">
        <fgColor rgb="FFAAA796"/>
      </patternFill>
    </fill>
    <fill>
      <patternFill patternType="solid">
        <fgColor rgb="FFD9DAD4"/>
      </patternFill>
    </fill>
    <fill>
      <patternFill patternType="solid">
        <fgColor rgb="FFE5E6DE"/>
      </patternFill>
    </fill>
    <fill>
      <patternFill patternType="solid">
        <fgColor rgb="FF898883"/>
      </patternFill>
    </fill>
    <fill>
      <patternFill patternType="solid">
        <fgColor rgb="FFB8B8B0"/>
      </patternFill>
    </fill>
    <fill>
      <patternFill patternType="solid">
        <fgColor rgb="FFC3C1B2"/>
      </patternFill>
    </fill>
    <fill>
      <patternFill patternType="solid">
        <fgColor rgb="FFECEAD5"/>
      </patternFill>
    </fill>
    <fill>
      <patternFill patternType="solid">
        <fgColor rgb="FF9A9577"/>
      </patternFill>
    </fill>
    <fill>
      <patternFill patternType="solid">
        <fgColor rgb="FFB1AE8F"/>
      </patternFill>
    </fill>
    <fill>
      <patternFill patternType="solid">
        <fgColor rgb="FFA09E85"/>
      </patternFill>
    </fill>
    <fill>
      <patternFill patternType="solid">
        <fgColor rgb="FFA3A18A"/>
      </patternFill>
    </fill>
    <fill>
      <patternFill patternType="solid">
        <fgColor rgb="FFBDBBA4"/>
      </patternFill>
    </fill>
    <fill>
      <patternFill patternType="solid">
        <fgColor rgb="FFA5A792"/>
      </patternFill>
    </fill>
    <fill>
      <patternFill patternType="solid">
        <fgColor rgb="FF9B9D88"/>
      </patternFill>
    </fill>
    <fill>
      <patternFill patternType="solid">
        <fgColor rgb="FFB7B6A4"/>
      </patternFill>
    </fill>
    <fill>
      <patternFill patternType="solid">
        <fgColor rgb="FFB0AEA1"/>
      </patternFill>
    </fill>
    <fill>
      <patternFill patternType="solid">
        <fgColor rgb="FFAFADA0"/>
      </patternFill>
    </fill>
    <fill>
      <patternFill patternType="solid">
        <fgColor rgb="FFABA99D"/>
      </patternFill>
    </fill>
    <fill>
      <patternFill patternType="solid">
        <fgColor rgb="FFBAB6AA"/>
      </patternFill>
    </fill>
    <fill>
      <patternFill patternType="solid">
        <fgColor rgb="FFB2AFA0"/>
      </patternFill>
    </fill>
    <fill>
      <patternFill patternType="solid">
        <fgColor rgb="FFBBB8A5"/>
      </patternFill>
    </fill>
    <fill>
      <patternFill patternType="solid">
        <fgColor rgb="FFC9C4AE"/>
      </patternFill>
    </fill>
    <fill>
      <patternFill patternType="solid">
        <fgColor rgb="FFA29E85"/>
      </patternFill>
    </fill>
    <fill>
      <patternFill patternType="solid">
        <fgColor rgb="FF9A967B"/>
      </patternFill>
    </fill>
    <fill>
      <patternFill patternType="solid">
        <fgColor rgb="FF99957A"/>
      </patternFill>
    </fill>
    <fill>
      <patternFill patternType="solid">
        <fgColor rgb="FFA29D87"/>
      </patternFill>
    </fill>
    <fill>
      <patternFill patternType="solid">
        <fgColor rgb="FFA8A789"/>
      </patternFill>
    </fill>
    <fill>
      <patternFill patternType="solid">
        <fgColor rgb="FFABA990"/>
      </patternFill>
    </fill>
    <fill>
      <patternFill patternType="solid">
        <fgColor rgb="FFC5C2B1"/>
      </patternFill>
    </fill>
    <fill>
      <patternFill patternType="solid">
        <fgColor rgb="FFCBC8BF"/>
      </patternFill>
    </fill>
    <fill>
      <patternFill patternType="solid">
        <fgColor rgb="FFC1BDBC"/>
      </patternFill>
    </fill>
    <fill>
      <patternFill patternType="solid">
        <fgColor rgb="FFCDCBCC"/>
      </patternFill>
    </fill>
    <fill>
      <patternFill patternType="solid">
        <fgColor rgb="FFDBDAD8"/>
      </patternFill>
    </fill>
    <fill>
      <patternFill patternType="solid">
        <fgColor rgb="FFBEBDB8"/>
      </patternFill>
    </fill>
    <fill>
      <patternFill patternType="solid">
        <fgColor rgb="FFACAD9F"/>
      </patternFill>
    </fill>
    <fill>
      <patternFill patternType="solid">
        <fgColor rgb="FFC1C0AB"/>
      </patternFill>
    </fill>
    <fill>
      <patternFill patternType="solid">
        <fgColor rgb="FFA1A084"/>
      </patternFill>
    </fill>
    <fill>
      <patternFill patternType="solid">
        <fgColor rgb="FFA3A081"/>
      </patternFill>
    </fill>
    <fill>
      <patternFill patternType="solid">
        <fgColor rgb="FFA39D87"/>
      </patternFill>
    </fill>
    <fill>
      <patternFill patternType="solid">
        <fgColor rgb="FFBFB9A3"/>
      </patternFill>
    </fill>
    <fill>
      <patternFill patternType="solid">
        <fgColor rgb="FFBBB59F"/>
      </patternFill>
    </fill>
    <fill>
      <patternFill patternType="solid">
        <fgColor rgb="FFBAB29D"/>
      </patternFill>
    </fill>
    <fill>
      <patternFill patternType="solid">
        <fgColor rgb="FFB7B09D"/>
      </patternFill>
    </fill>
    <fill>
      <patternFill patternType="solid">
        <fgColor rgb="FFA99D83"/>
      </patternFill>
    </fill>
    <fill>
      <patternFill patternType="solid">
        <fgColor rgb="FFACA690"/>
      </patternFill>
    </fill>
    <fill>
      <patternFill patternType="solid">
        <fgColor rgb="FFA9A48E"/>
      </patternFill>
    </fill>
    <fill>
      <patternFill patternType="solid">
        <fgColor rgb="FFBCB9AA"/>
      </patternFill>
    </fill>
    <fill>
      <patternFill patternType="solid">
        <fgColor rgb="FFCACAC2"/>
      </patternFill>
    </fill>
    <fill>
      <patternFill patternType="solid">
        <fgColor rgb="FFD2D3CE"/>
      </patternFill>
    </fill>
    <fill>
      <patternFill patternType="solid">
        <fgColor rgb="FFDBDCD7"/>
      </patternFill>
    </fill>
    <fill>
      <patternFill patternType="solid">
        <fgColor rgb="FFD5D8CF"/>
      </patternFill>
    </fill>
    <fill>
      <patternFill patternType="solid">
        <fgColor rgb="FFBDBEB8"/>
      </patternFill>
    </fill>
    <fill>
      <patternFill patternType="solid">
        <fgColor rgb="FFDADAD2"/>
      </patternFill>
    </fill>
    <fill>
      <patternFill patternType="solid">
        <fgColor rgb="FF6F6D58"/>
      </patternFill>
    </fill>
    <fill>
      <patternFill patternType="solid">
        <fgColor rgb="FF918C76"/>
      </patternFill>
    </fill>
    <fill>
      <patternFill patternType="solid">
        <fgColor rgb="FFA6A18B"/>
      </patternFill>
    </fill>
    <fill>
      <patternFill patternType="solid">
        <fgColor rgb="FFA5A38C"/>
      </patternFill>
    </fill>
    <fill>
      <patternFill patternType="solid">
        <fgColor rgb="FFA6A48D"/>
      </patternFill>
    </fill>
    <fill>
      <patternFill patternType="solid">
        <fgColor rgb="FFAAA891"/>
      </patternFill>
    </fill>
    <fill>
      <patternFill patternType="solid">
        <fgColor rgb="FFABA992"/>
      </patternFill>
    </fill>
    <fill>
      <patternFill patternType="solid">
        <fgColor rgb="FFA5A38E"/>
      </patternFill>
    </fill>
    <fill>
      <patternFill patternType="solid">
        <fgColor rgb="FFB1AF9A"/>
      </patternFill>
    </fill>
    <fill>
      <patternFill patternType="solid">
        <fgColor rgb="FFBFBCA9"/>
      </patternFill>
    </fill>
    <fill>
      <patternFill patternType="solid">
        <fgColor rgb="FFBDBAA7"/>
      </patternFill>
    </fill>
    <fill>
      <patternFill patternType="solid">
        <fgColor rgb="FFA8A795"/>
      </patternFill>
    </fill>
    <fill>
      <patternFill patternType="solid">
        <fgColor rgb="FFABAA98"/>
      </patternFill>
    </fill>
    <fill>
      <patternFill patternType="solid">
        <fgColor rgb="FFB8B9AB"/>
      </patternFill>
    </fill>
    <fill>
      <patternFill patternType="solid">
        <fgColor rgb="FF98988C"/>
      </patternFill>
    </fill>
    <fill>
      <patternFill patternType="solid">
        <fgColor rgb="FFA4A49A"/>
      </patternFill>
    </fill>
    <fill>
      <patternFill patternType="solid">
        <fgColor rgb="FFC6C6BE"/>
      </patternFill>
    </fill>
    <fill>
      <patternFill patternType="solid">
        <fgColor rgb="FFCDCDC5"/>
      </patternFill>
    </fill>
    <fill>
      <patternFill patternType="solid">
        <fgColor rgb="FFC1BEB7"/>
      </patternFill>
    </fill>
    <fill>
      <patternFill patternType="solid">
        <fgColor rgb="FFB9B6AF"/>
      </patternFill>
    </fill>
    <fill>
      <patternFill patternType="solid">
        <fgColor rgb="FFC0BEB2"/>
      </patternFill>
    </fill>
    <fill>
      <patternFill patternType="solid">
        <fgColor rgb="FFA6A497"/>
      </patternFill>
    </fill>
    <fill>
      <patternFill patternType="solid">
        <fgColor rgb="FFC0BDAC"/>
      </patternFill>
    </fill>
    <fill>
      <patternFill patternType="solid">
        <fgColor rgb="FFC7C4B1"/>
      </patternFill>
    </fill>
    <fill>
      <patternFill patternType="solid">
        <fgColor rgb="FFC6C3B0"/>
      </patternFill>
    </fill>
    <fill>
      <patternFill patternType="solid">
        <fgColor rgb="FFBCB9A6"/>
      </patternFill>
    </fill>
    <fill>
      <patternFill patternType="solid">
        <fgColor rgb="FFAFAC9B"/>
      </patternFill>
    </fill>
    <fill>
      <patternFill patternType="solid">
        <fgColor rgb="FFACA998"/>
      </patternFill>
    </fill>
    <fill>
      <patternFill patternType="solid">
        <fgColor rgb="FFA09D8A"/>
      </patternFill>
    </fill>
    <fill>
      <patternFill patternType="solid">
        <fgColor rgb="FFEEECDD"/>
      </patternFill>
    </fill>
    <fill>
      <patternFill patternType="solid">
        <fgColor rgb="FFB1AFA2"/>
      </patternFill>
    </fill>
    <fill>
      <patternFill patternType="solid">
        <fgColor rgb="FF939389"/>
      </patternFill>
    </fill>
    <fill>
      <patternFill patternType="solid">
        <fgColor rgb="FF909088"/>
      </patternFill>
    </fill>
    <fill>
      <patternFill patternType="solid">
        <fgColor rgb="FFC0C0B4"/>
      </patternFill>
    </fill>
    <fill>
      <patternFill patternType="solid">
        <fgColor rgb="FFC3C1B4"/>
      </patternFill>
    </fill>
    <fill>
      <patternFill patternType="solid">
        <fgColor rgb="FFC8C7B5"/>
      </patternFill>
    </fill>
    <fill>
      <patternFill patternType="solid">
        <fgColor rgb="FFCBC9B4"/>
      </patternFill>
    </fill>
    <fill>
      <patternFill patternType="solid">
        <fgColor rgb="FFB6B096"/>
      </patternFill>
    </fill>
    <fill>
      <patternFill patternType="solid">
        <fgColor rgb="FFA6A08A"/>
      </patternFill>
    </fill>
    <fill>
      <patternFill patternType="solid">
        <fgColor rgb="FFC1BBA5"/>
      </patternFill>
    </fill>
    <fill>
      <patternFill patternType="solid">
        <fgColor rgb="FFBAB29F"/>
      </patternFill>
    </fill>
    <fill>
      <patternFill patternType="solid">
        <fgColor rgb="FFB9B19E"/>
      </patternFill>
    </fill>
    <fill>
      <patternFill patternType="solid">
        <fgColor rgb="FFB9B29F"/>
      </patternFill>
    </fill>
    <fill>
      <patternFill patternType="solid">
        <fgColor rgb="FFB8B29C"/>
      </patternFill>
    </fill>
    <fill>
      <patternFill patternType="solid">
        <fgColor rgb="FFAAA389"/>
      </patternFill>
    </fill>
    <fill>
      <patternFill patternType="solid">
        <fgColor rgb="FFA9A288"/>
      </patternFill>
    </fill>
    <fill>
      <patternFill patternType="solid">
        <fgColor rgb="FFA69F85"/>
      </patternFill>
    </fill>
    <fill>
      <patternFill patternType="solid">
        <fgColor rgb="FFA69C81"/>
      </patternFill>
    </fill>
    <fill>
      <patternFill patternType="solid">
        <fgColor rgb="FFA79D82"/>
      </patternFill>
    </fill>
    <fill>
      <patternFill patternType="solid">
        <fgColor rgb="FFA4987E"/>
      </patternFill>
    </fill>
    <fill>
      <patternFill patternType="solid">
        <fgColor rgb="FFA3957B"/>
      </patternFill>
    </fill>
    <fill>
      <patternFill patternType="solid">
        <fgColor rgb="FF837D63"/>
      </patternFill>
    </fill>
    <fill>
      <patternFill patternType="solid">
        <fgColor rgb="FFC5C3B4"/>
      </patternFill>
    </fill>
    <fill>
      <patternFill patternType="solid">
        <fgColor rgb="FFCECDC8"/>
      </patternFill>
    </fill>
    <fill>
      <patternFill patternType="solid">
        <fgColor rgb="FFD3D3D1"/>
      </patternFill>
    </fill>
    <fill>
      <patternFill patternType="solid">
        <fgColor rgb="FFC4C6C1"/>
      </patternFill>
    </fill>
    <fill>
      <patternFill patternType="solid">
        <fgColor rgb="FFD5D8D1"/>
      </patternFill>
    </fill>
    <fill>
      <patternFill patternType="solid">
        <fgColor rgb="FFB7BAB3"/>
      </patternFill>
    </fill>
    <fill>
      <patternFill patternType="solid">
        <fgColor rgb="FFA6A7A2"/>
      </patternFill>
    </fill>
    <fill>
      <patternFill patternType="solid">
        <fgColor rgb="FFBAB8AB"/>
      </patternFill>
    </fill>
    <fill>
      <patternFill patternType="solid">
        <fgColor rgb="FF686753"/>
      </patternFill>
    </fill>
    <fill>
      <patternFill patternType="solid">
        <fgColor rgb="FF858374"/>
      </patternFill>
    </fill>
    <fill>
      <patternFill patternType="solid">
        <fgColor rgb="FFA3A192"/>
      </patternFill>
    </fill>
    <fill>
      <patternFill patternType="solid">
        <fgColor rgb="FFABA99A"/>
      </patternFill>
    </fill>
    <fill>
      <patternFill patternType="solid">
        <fgColor rgb="FFA8A697"/>
      </patternFill>
    </fill>
    <fill>
      <patternFill patternType="solid">
        <fgColor rgb="FFA4A293"/>
      </patternFill>
    </fill>
    <fill>
      <patternFill patternType="solid">
        <fgColor rgb="FFBBB9AC"/>
      </patternFill>
    </fill>
    <fill>
      <patternFill patternType="solid">
        <fgColor rgb="FFD8D6C9"/>
      </patternFill>
    </fill>
    <fill>
      <patternFill patternType="solid">
        <fgColor rgb="FFCDCEC0"/>
      </patternFill>
    </fill>
    <fill>
      <patternFill patternType="solid">
        <fgColor rgb="FFC9C9BD"/>
      </patternFill>
    </fill>
    <fill>
      <patternFill patternType="solid">
        <fgColor rgb="FFB9B9AD"/>
      </patternFill>
    </fill>
    <fill>
      <patternFill patternType="solid">
        <fgColor rgb="FFACACA2"/>
      </patternFill>
    </fill>
    <fill>
      <patternFill patternType="solid">
        <fgColor rgb="FFB8B8AE"/>
      </patternFill>
    </fill>
    <fill>
      <patternFill patternType="solid">
        <fgColor rgb="FFD7D8D0"/>
      </patternFill>
    </fill>
    <fill>
      <patternFill patternType="solid">
        <fgColor rgb="FFBEBFB9"/>
      </patternFill>
    </fill>
    <fill>
      <patternFill patternType="solid">
        <fgColor rgb="FFC8C9C3"/>
      </patternFill>
    </fill>
    <fill>
      <patternFill patternType="solid">
        <fgColor rgb="FFDEDFDA"/>
      </patternFill>
    </fill>
    <fill>
      <patternFill patternType="solid">
        <fgColor rgb="FFD5D5D3"/>
      </patternFill>
    </fill>
    <fill>
      <patternFill patternType="solid">
        <fgColor rgb="FFD6D5D1"/>
      </patternFill>
    </fill>
    <fill>
      <patternFill patternType="solid">
        <fgColor rgb="FFB6B5B1"/>
      </patternFill>
    </fill>
    <fill>
      <patternFill patternType="solid">
        <fgColor rgb="FFC5C4BF"/>
      </patternFill>
    </fill>
    <fill>
      <patternFill patternType="solid">
        <fgColor rgb="FFA7A79D"/>
      </patternFill>
    </fill>
    <fill>
      <patternFill patternType="solid">
        <fgColor rgb="FFBEBCB0"/>
      </patternFill>
    </fill>
    <fill>
      <patternFill patternType="solid">
        <fgColor rgb="FFCFCDC0"/>
      </patternFill>
    </fill>
    <fill>
      <patternFill patternType="solid">
        <fgColor rgb="FFD3D1C5"/>
      </patternFill>
    </fill>
    <fill>
      <patternFill patternType="solid">
        <fgColor rgb="FFD6D4C8"/>
      </patternFill>
    </fill>
    <fill>
      <patternFill patternType="solid">
        <fgColor rgb="FFC8C5BC"/>
      </patternFill>
    </fill>
    <fill>
      <patternFill patternType="solid">
        <fgColor rgb="FFA19F93"/>
      </patternFill>
    </fill>
    <fill>
      <patternFill patternType="solid">
        <fgColor rgb="FFA4A295"/>
      </patternFill>
    </fill>
    <fill>
      <patternFill patternType="solid">
        <fgColor rgb="FF949283"/>
      </patternFill>
    </fill>
    <fill>
      <patternFill patternType="solid">
        <fgColor rgb="FF515240"/>
      </patternFill>
    </fill>
    <fill>
      <patternFill patternType="solid">
        <fgColor rgb="FF6C6D5D"/>
      </patternFill>
    </fill>
    <fill>
      <patternFill patternType="solid">
        <fgColor rgb="FF818274"/>
      </patternFill>
    </fill>
    <fill>
      <patternFill patternType="solid">
        <fgColor rgb="FFBFBFB5"/>
      </patternFill>
    </fill>
    <fill>
      <patternFill patternType="solid">
        <fgColor rgb="FFDDDDD5"/>
      </patternFill>
    </fill>
    <fill>
      <patternFill patternType="solid">
        <fgColor rgb="FFD6D3CC"/>
      </patternFill>
    </fill>
    <fill>
      <patternFill patternType="solid">
        <fgColor rgb="FFDFDBD0"/>
      </patternFill>
    </fill>
    <fill>
      <patternFill patternType="solid">
        <fgColor rgb="FFA6A090"/>
      </patternFill>
    </fill>
    <fill>
      <patternFill patternType="solid">
        <fgColor rgb="FFB5B18E"/>
      </patternFill>
    </fill>
    <fill>
      <patternFill patternType="solid">
        <fgColor rgb="FFC2BCA6"/>
      </patternFill>
    </fill>
    <fill>
      <patternFill patternType="solid">
        <fgColor rgb="FFBBB3A0"/>
      </patternFill>
    </fill>
    <fill>
      <patternFill patternType="solid">
        <fgColor rgb="FFBCB4A1"/>
      </patternFill>
    </fill>
    <fill>
      <patternFill patternType="solid">
        <fgColor rgb="FFBAB3A0"/>
      </patternFill>
    </fill>
    <fill>
      <patternFill patternType="solid">
        <fgColor rgb="FFA7A086"/>
      </patternFill>
    </fill>
    <fill>
      <patternFill patternType="solid">
        <fgColor rgb="FFA59E84"/>
      </patternFill>
    </fill>
    <fill>
      <patternFill patternType="solid">
        <fgColor rgb="FFA8A187"/>
      </patternFill>
    </fill>
    <fill>
      <patternFill patternType="solid">
        <fgColor rgb="FFA89E83"/>
      </patternFill>
    </fill>
    <fill>
      <patternFill patternType="solid">
        <fgColor rgb="FFA2967C"/>
      </patternFill>
    </fill>
    <fill>
      <patternFill patternType="solid">
        <fgColor rgb="FF89836B"/>
      </patternFill>
    </fill>
    <fill>
      <patternFill patternType="solid">
        <fgColor rgb="FFA8A28C"/>
      </patternFill>
    </fill>
    <fill>
      <patternFill patternType="solid">
        <fgColor rgb="FFA19F88"/>
      </patternFill>
    </fill>
    <fill>
      <patternFill patternType="solid">
        <fgColor rgb="FFD3D2CD"/>
      </patternFill>
    </fill>
    <fill>
      <patternFill patternType="solid">
        <fgColor rgb="FFDBDBD9"/>
      </patternFill>
    </fill>
    <fill>
      <patternFill patternType="solid">
        <fgColor rgb="FFE1E3DE"/>
      </patternFill>
    </fill>
    <fill>
      <patternFill patternType="solid">
        <fgColor rgb="FFCED1CA"/>
      </patternFill>
    </fill>
    <fill>
      <patternFill patternType="solid">
        <fgColor rgb="FFE8EBE4"/>
      </patternFill>
    </fill>
    <fill>
      <patternFill patternType="solid">
        <fgColor rgb="FFD7D8D3"/>
      </patternFill>
    </fill>
    <fill>
      <patternFill patternType="solid">
        <fgColor rgb="FFC2C1BC"/>
      </patternFill>
    </fill>
    <fill>
      <patternFill patternType="solid">
        <fgColor rgb="FFC0C1B3"/>
      </patternFill>
    </fill>
    <fill>
      <patternFill patternType="solid">
        <fgColor rgb="FF797864"/>
      </patternFill>
    </fill>
    <fill>
      <patternFill patternType="solid">
        <fgColor rgb="FF76766C"/>
      </patternFill>
    </fill>
    <fill>
      <patternFill patternType="solid">
        <fgColor rgb="FF9C9C92"/>
      </patternFill>
    </fill>
    <fill>
      <patternFill patternType="solid">
        <fgColor rgb="FFC2C2B6"/>
      </patternFill>
    </fill>
    <fill>
      <patternFill patternType="solid">
        <fgColor rgb="FFD0D0C4"/>
      </patternFill>
    </fill>
    <fill>
      <patternFill patternType="solid">
        <fgColor rgb="FFC6C6BC"/>
      </patternFill>
    </fill>
    <fill>
      <patternFill patternType="solid">
        <fgColor rgb="FFC0C0B6"/>
      </patternFill>
    </fill>
    <fill>
      <patternFill patternType="solid">
        <fgColor rgb="FFCDCDC3"/>
      </patternFill>
    </fill>
    <fill>
      <patternFill patternType="solid">
        <fgColor rgb="FFCFD1C6"/>
      </patternFill>
    </fill>
    <fill>
      <patternFill patternType="solid">
        <fgColor rgb="FFD6D7CF"/>
      </patternFill>
    </fill>
    <fill>
      <patternFill patternType="solid">
        <fgColor rgb="FFD2D3CB"/>
      </patternFill>
    </fill>
    <fill>
      <patternFill patternType="solid">
        <fgColor rgb="FFA3A49C"/>
      </patternFill>
    </fill>
    <fill>
      <patternFill patternType="solid">
        <fgColor rgb="FFC2C3BD"/>
      </patternFill>
    </fill>
    <fill>
      <patternFill patternType="solid">
        <fgColor rgb="FFCFD1CC"/>
      </patternFill>
    </fill>
    <fill>
      <patternFill patternType="solid">
        <fgColor rgb="FFC5C7C2"/>
      </patternFill>
    </fill>
    <fill>
      <patternFill patternType="solid">
        <fgColor rgb="FFC9C9C7"/>
      </patternFill>
    </fill>
    <fill>
      <patternFill patternType="solid">
        <fgColor rgb="FFE0E0DE"/>
      </patternFill>
    </fill>
    <fill>
      <patternFill patternType="solid">
        <fgColor rgb="FFCACAC8"/>
      </patternFill>
    </fill>
    <fill>
      <patternFill patternType="solid">
        <fgColor rgb="FFC5C6C0"/>
      </patternFill>
    </fill>
    <fill>
      <patternFill patternType="solid">
        <fgColor rgb="FFB1B2AA"/>
      </patternFill>
    </fill>
    <fill>
      <patternFill patternType="solid">
        <fgColor rgb="FFBABAB0"/>
      </patternFill>
    </fill>
    <fill>
      <patternFill patternType="solid">
        <fgColor rgb="FFB4B4AA"/>
      </patternFill>
    </fill>
    <fill>
      <patternFill patternType="solid">
        <fgColor rgb="FFD2D2C8"/>
      </patternFill>
    </fill>
    <fill>
      <patternFill patternType="solid">
        <fgColor rgb="FFDADAD0"/>
      </patternFill>
    </fill>
    <fill>
      <patternFill patternType="solid">
        <fgColor rgb="FFD6D6CE"/>
      </patternFill>
    </fill>
    <fill>
      <patternFill patternType="solid">
        <fgColor rgb="FFD4D4CC"/>
      </patternFill>
    </fill>
    <fill>
      <patternFill patternType="solid">
        <fgColor rgb="FFC9C5C2"/>
      </patternFill>
    </fill>
    <fill>
      <patternFill patternType="solid">
        <fgColor rgb="FFA4A19A"/>
      </patternFill>
    </fill>
    <fill>
      <patternFill patternType="solid">
        <fgColor rgb="FF7B7C6A"/>
      </patternFill>
    </fill>
    <fill>
      <patternFill patternType="solid">
        <fgColor rgb="FF989A85"/>
      </patternFill>
    </fill>
    <fill>
      <patternFill patternType="solid">
        <fgColor rgb="FFABAE99"/>
      </patternFill>
    </fill>
    <fill>
      <patternFill patternType="solid">
        <fgColor rgb="FFCBCEBD"/>
      </patternFill>
    </fill>
    <fill>
      <patternFill patternType="solid">
        <fgColor rgb="FFD7D9CE"/>
      </patternFill>
    </fill>
    <fill>
      <patternFill patternType="solid">
        <fgColor rgb="FFD4D5D0"/>
      </patternFill>
    </fill>
    <fill>
      <patternFill patternType="solid">
        <fgColor rgb="FFE0DEDF"/>
      </patternFill>
    </fill>
    <fill>
      <patternFill patternType="solid">
        <fgColor rgb="FFDEDAD7"/>
      </patternFill>
    </fill>
    <fill>
      <patternFill patternType="solid">
        <fgColor rgb="FFA5A195"/>
      </patternFill>
    </fill>
    <fill>
      <patternFill patternType="solid">
        <fgColor rgb="FFB5B09A"/>
      </patternFill>
    </fill>
    <fill>
      <patternFill patternType="solid">
        <fgColor rgb="FFB2AF90"/>
      </patternFill>
    </fill>
    <fill>
      <patternFill patternType="solid">
        <fgColor rgb="FFB3B18B"/>
      </patternFill>
    </fill>
    <fill>
      <patternFill patternType="solid">
        <fgColor rgb="FFA49E88"/>
      </patternFill>
    </fill>
    <fill>
      <patternFill patternType="solid">
        <fgColor rgb="FFC1BAA7"/>
      </patternFill>
    </fill>
    <fill>
      <patternFill patternType="solid">
        <fgColor rgb="FFBEB7A4"/>
      </patternFill>
    </fill>
    <fill>
      <patternFill patternType="solid">
        <fgColor rgb="FFBBB4A1"/>
      </patternFill>
    </fill>
    <fill>
      <patternFill patternType="solid">
        <fgColor rgb="FFBDB5A2"/>
      </patternFill>
    </fill>
    <fill>
      <patternFill patternType="solid">
        <fgColor rgb="FFB3AB96"/>
      </patternFill>
    </fill>
    <fill>
      <patternFill patternType="solid">
        <fgColor rgb="FFA39C82"/>
      </patternFill>
    </fill>
    <fill>
      <patternFill patternType="solid">
        <fgColor rgb="FF9F987E"/>
      </patternFill>
    </fill>
    <fill>
      <patternFill patternType="solid">
        <fgColor rgb="FFABA48A"/>
      </patternFill>
    </fill>
    <fill>
      <patternFill patternType="solid">
        <fgColor rgb="FF857F67"/>
      </patternFill>
    </fill>
    <fill>
      <patternFill patternType="solid">
        <fgColor rgb="FFB6B19D"/>
      </patternFill>
    </fill>
    <fill>
      <patternFill patternType="solid">
        <fgColor rgb="FFA8A38F"/>
      </patternFill>
    </fill>
    <fill>
      <patternFill patternType="solid">
        <fgColor rgb="FFAAA58F"/>
      </patternFill>
    </fill>
    <fill>
      <patternFill patternType="solid">
        <fgColor rgb="FFA4A28D"/>
      </patternFill>
    </fill>
    <fill>
      <patternFill patternType="solid">
        <fgColor rgb="FFC0BEB1"/>
      </patternFill>
    </fill>
    <fill>
      <patternFill patternType="solid">
        <fgColor rgb="FFD0CFCA"/>
      </patternFill>
    </fill>
    <fill>
      <patternFill patternType="solid">
        <fgColor rgb="FFD5D7D6"/>
      </patternFill>
    </fill>
    <fill>
      <patternFill patternType="solid">
        <fgColor rgb="FFDFE1DE"/>
      </patternFill>
    </fill>
    <fill>
      <patternFill patternType="solid">
        <fgColor rgb="FFD2D7D1"/>
      </patternFill>
    </fill>
    <fill>
      <patternFill patternType="solid">
        <fgColor rgb="FFDDDFDA"/>
      </patternFill>
    </fill>
    <fill>
      <patternFill patternType="solid">
        <fgColor rgb="FFDCDED9"/>
      </patternFill>
    </fill>
    <fill>
      <patternFill patternType="solid">
        <fgColor rgb="FFC1C2BC"/>
      </patternFill>
    </fill>
    <fill>
      <patternFill patternType="solid">
        <fgColor rgb="FFC5C5B9"/>
      </patternFill>
    </fill>
    <fill>
      <patternFill patternType="solid">
        <fgColor rgb="FF858472"/>
      </patternFill>
    </fill>
    <fill>
      <patternFill patternType="solid">
        <fgColor rgb="FF8A8C81"/>
      </patternFill>
    </fill>
    <fill>
      <patternFill patternType="solid">
        <fgColor rgb="FFC0C2B7"/>
      </patternFill>
    </fill>
    <fill>
      <patternFill patternType="solid">
        <fgColor rgb="FFB2B4A9"/>
      </patternFill>
    </fill>
    <fill>
      <patternFill patternType="solid">
        <fgColor rgb="FFCED0C5"/>
      </patternFill>
    </fill>
    <fill>
      <patternFill patternType="solid">
        <fgColor rgb="FFCECFC7"/>
      </patternFill>
    </fill>
    <fill>
      <patternFill patternType="solid">
        <fgColor rgb="FFBEBFB7"/>
      </patternFill>
    </fill>
    <fill>
      <patternFill patternType="solid">
        <fgColor rgb="FFCBCCC4"/>
      </patternFill>
    </fill>
    <fill>
      <patternFill patternType="solid">
        <fgColor rgb="FFD1D2CA"/>
      </patternFill>
    </fill>
    <fill>
      <patternFill patternType="solid">
        <fgColor rgb="FFD4D5CD"/>
      </patternFill>
    </fill>
    <fill>
      <patternFill patternType="solid">
        <fgColor rgb="FFC6C7BF"/>
      </patternFill>
    </fill>
    <fill>
      <patternFill patternType="solid">
        <fgColor rgb="FFA8ABA4"/>
      </patternFill>
    </fill>
    <fill>
      <patternFill patternType="solid">
        <fgColor rgb="FFCBCDC8"/>
      </patternFill>
    </fill>
    <fill>
      <patternFill patternType="solid">
        <fgColor rgb="FFC9CBC6"/>
      </patternFill>
    </fill>
    <fill>
      <patternFill patternType="solid">
        <fgColor rgb="FFCFD1CE"/>
      </patternFill>
    </fill>
    <fill>
      <patternFill patternType="solid">
        <fgColor rgb="FFD4D6D1"/>
      </patternFill>
    </fill>
    <fill>
      <patternFill patternType="solid">
        <fgColor rgb="FFD6D8D3"/>
      </patternFill>
    </fill>
    <fill>
      <patternFill patternType="solid">
        <fgColor rgb="FFCDD0C9"/>
      </patternFill>
    </fill>
    <fill>
      <patternFill patternType="solid">
        <fgColor rgb="FFBBBDB2"/>
      </patternFill>
    </fill>
    <fill>
      <patternFill patternType="solid">
        <fgColor rgb="FFB5B7AC"/>
      </patternFill>
    </fill>
    <fill>
      <patternFill patternType="solid">
        <fgColor rgb="FFD1D3C8"/>
      </patternFill>
    </fill>
    <fill>
      <patternFill patternType="solid">
        <fgColor rgb="FFCCCEC3"/>
      </patternFill>
    </fill>
    <fill>
      <patternFill patternType="solid">
        <fgColor rgb="FFD5D5CD"/>
      </patternFill>
    </fill>
    <fill>
      <patternFill patternType="solid">
        <fgColor rgb="FFC4C3BE"/>
      </patternFill>
    </fill>
    <fill>
      <patternFill patternType="solid">
        <fgColor rgb="FFC8C7C2"/>
      </patternFill>
    </fill>
    <fill>
      <patternFill patternType="solid">
        <fgColor rgb="FFBBB7B4"/>
      </patternFill>
    </fill>
    <fill>
      <patternFill patternType="solid">
        <fgColor rgb="FF9F9E99"/>
      </patternFill>
    </fill>
    <fill>
      <patternFill patternType="solid">
        <fgColor rgb="FF838377"/>
      </patternFill>
    </fill>
    <fill>
      <patternFill patternType="solid">
        <fgColor rgb="FF6F7060"/>
      </patternFill>
    </fill>
    <fill>
      <patternFill patternType="solid">
        <fgColor rgb="FFCBCEBB"/>
      </patternFill>
    </fill>
    <fill>
      <patternFill patternType="solid">
        <fgColor rgb="FFCED1BE"/>
      </patternFill>
    </fill>
    <fill>
      <patternFill patternType="solid">
        <fgColor rgb="FFE3E5D7"/>
      </patternFill>
    </fill>
    <fill>
      <patternFill patternType="solid">
        <fgColor rgb="FFDDDED6"/>
      </patternFill>
    </fill>
    <fill>
      <patternFill patternType="solid">
        <fgColor rgb="FFDEDEDC"/>
      </patternFill>
    </fill>
    <fill>
      <patternFill patternType="solid">
        <fgColor rgb="FFCECCCF"/>
      </patternFill>
    </fill>
    <fill>
      <patternFill patternType="solid">
        <fgColor rgb="FFE2DEDD"/>
      </patternFill>
    </fill>
    <fill>
      <patternFill patternType="solid">
        <fgColor rgb="FF9E9B92"/>
      </patternFill>
    </fill>
    <fill>
      <patternFill patternType="solid">
        <fgColor rgb="FFA6A390"/>
      </patternFill>
    </fill>
    <fill>
      <patternFill patternType="solid">
        <fgColor rgb="FFB1B094"/>
      </patternFill>
    </fill>
    <fill>
      <patternFill patternType="solid">
        <fgColor rgb="FFA29B88"/>
      </patternFill>
    </fill>
    <fill>
      <patternFill patternType="solid">
        <fgColor rgb="FFC0B9A6"/>
      </patternFill>
    </fill>
    <fill>
      <patternFill patternType="solid">
        <fgColor rgb="FFBFB8A5"/>
      </patternFill>
    </fill>
    <fill>
      <patternFill patternType="solid">
        <fgColor rgb="FFBFB7A4"/>
      </patternFill>
    </fill>
    <fill>
      <patternFill patternType="solid">
        <fgColor rgb="FFBEB6A3"/>
      </patternFill>
    </fill>
    <fill>
      <patternFill patternType="solid">
        <fgColor rgb="FFBCB3A2"/>
      </patternFill>
    </fill>
    <fill>
      <patternFill patternType="solid">
        <fgColor rgb="FFA59D86"/>
      </patternFill>
    </fill>
    <fill>
      <patternFill patternType="solid">
        <fgColor rgb="FFA19982"/>
      </patternFill>
    </fill>
    <fill>
      <patternFill patternType="solid">
        <fgColor rgb="FFABA38C"/>
      </patternFill>
    </fill>
    <fill>
      <patternFill patternType="solid">
        <fgColor rgb="FFA9A588"/>
      </patternFill>
    </fill>
    <fill>
      <patternFill patternType="solid">
        <fgColor rgb="FF757158"/>
      </patternFill>
    </fill>
    <fill>
      <patternFill patternType="solid">
        <fgColor rgb="FFB3AE9A"/>
      </patternFill>
    </fill>
    <fill>
      <patternFill patternType="solid">
        <fgColor rgb="FFACAA93"/>
      </patternFill>
    </fill>
    <fill>
      <patternFill patternType="solid">
        <fgColor rgb="FFBABBAD"/>
      </patternFill>
    </fill>
    <fill>
      <patternFill patternType="solid">
        <fgColor rgb="FFD5D6D1"/>
      </patternFill>
    </fill>
    <fill>
      <patternFill patternType="solid">
        <fgColor rgb="FFD9DBDA"/>
      </patternFill>
    </fill>
    <fill>
      <patternFill patternType="solid">
        <fgColor rgb="FFD7DCD8"/>
      </patternFill>
    </fill>
    <fill>
      <patternFill patternType="solid">
        <fgColor rgb="FFD4D9D3"/>
      </patternFill>
    </fill>
    <fill>
      <patternFill patternType="solid">
        <fgColor rgb="FFDEE3DD"/>
      </patternFill>
    </fill>
    <fill>
      <patternFill patternType="solid">
        <fgColor rgb="FFD9DBD8"/>
      </patternFill>
    </fill>
    <fill>
      <patternFill patternType="solid">
        <fgColor rgb="FFC0C1BC"/>
      </patternFill>
    </fill>
    <fill>
      <patternFill patternType="solid">
        <fgColor rgb="FF878876"/>
      </patternFill>
    </fill>
    <fill>
      <patternFill patternType="solid">
        <fgColor rgb="FF9C9E93"/>
      </patternFill>
    </fill>
    <fill>
      <patternFill patternType="solid">
        <fgColor rgb="FFB1B3A8"/>
      </patternFill>
    </fill>
    <fill>
      <patternFill patternType="solid">
        <fgColor rgb="FF929489"/>
      </patternFill>
    </fill>
    <fill>
      <patternFill patternType="solid">
        <fgColor rgb="FFBFC1B6"/>
      </patternFill>
    </fill>
    <fill>
      <patternFill patternType="solid">
        <fgColor rgb="FFBFC2B7"/>
      </patternFill>
    </fill>
    <fill>
      <patternFill patternType="solid">
        <fgColor rgb="FFCED1C6"/>
      </patternFill>
    </fill>
    <fill>
      <patternFill patternType="solid">
        <fgColor rgb="FFC4C7BE"/>
      </patternFill>
    </fill>
    <fill>
      <patternFill patternType="solid">
        <fgColor rgb="FFC9CCC3"/>
      </patternFill>
    </fill>
    <fill>
      <patternFill patternType="solid">
        <fgColor rgb="FFC6C9C0"/>
      </patternFill>
    </fill>
    <fill>
      <patternFill patternType="solid">
        <fgColor rgb="FFD4D7CE"/>
      </patternFill>
    </fill>
    <fill>
      <patternFill patternType="solid">
        <fgColor rgb="FFBEC1B8"/>
      </patternFill>
    </fill>
    <fill>
      <patternFill patternType="solid">
        <fgColor rgb="FFC0C3BA"/>
      </patternFill>
    </fill>
    <fill>
      <patternFill patternType="solid">
        <fgColor rgb="FFC3C6BD"/>
      </patternFill>
    </fill>
    <fill>
      <patternFill patternType="solid">
        <fgColor rgb="FFC7CAC1"/>
      </patternFill>
    </fill>
    <fill>
      <patternFill patternType="solid">
        <fgColor rgb="FFB9BAB4"/>
      </patternFill>
    </fill>
    <fill>
      <patternFill patternType="solid">
        <fgColor rgb="FFBFC2BB"/>
      </patternFill>
    </fill>
    <fill>
      <patternFill patternType="solid">
        <fgColor rgb="FFC1C4BD"/>
      </patternFill>
    </fill>
    <fill>
      <patternFill patternType="solid">
        <fgColor rgb="FFD9DCD5"/>
      </patternFill>
    </fill>
    <fill>
      <patternFill patternType="solid">
        <fgColor rgb="FFC4C7BC"/>
      </patternFill>
    </fill>
    <fill>
      <patternFill patternType="solid">
        <fgColor rgb="FFCBCEC3"/>
      </patternFill>
    </fill>
    <fill>
      <patternFill patternType="solid">
        <fgColor rgb="FFC2C6B8"/>
      </patternFill>
    </fill>
    <fill>
      <patternFill patternType="solid">
        <fgColor rgb="FFB5B7AA"/>
      </patternFill>
    </fill>
    <fill>
      <patternFill patternType="solid">
        <fgColor rgb="FFB8BAAD"/>
      </patternFill>
    </fill>
    <fill>
      <patternFill patternType="solid">
        <fgColor rgb="FFC8CABD"/>
      </patternFill>
    </fill>
    <fill>
      <patternFill patternType="solid">
        <fgColor rgb="FFD4D6CB"/>
      </patternFill>
    </fill>
    <fill>
      <patternFill patternType="solid">
        <fgColor rgb="FFC9CBC0"/>
      </patternFill>
    </fill>
    <fill>
      <patternFill patternType="solid">
        <fgColor rgb="FFC1C2BA"/>
      </patternFill>
    </fill>
    <fill>
      <patternFill patternType="solid">
        <fgColor rgb="FFBABBB3"/>
      </patternFill>
    </fill>
    <fill>
      <patternFill patternType="solid">
        <fgColor rgb="FFB0AFAA"/>
      </patternFill>
    </fill>
    <fill>
      <patternFill patternType="solid">
        <fgColor rgb="FFAAAAA2"/>
      </patternFill>
    </fill>
    <fill>
      <patternFill patternType="solid">
        <fgColor rgb="FF97998C"/>
      </patternFill>
    </fill>
    <fill>
      <patternFill patternType="solid">
        <fgColor rgb="FFDBDDCF"/>
      </patternFill>
    </fill>
    <fill>
      <patternFill patternType="solid">
        <fgColor rgb="FFD4D6C9"/>
      </patternFill>
    </fill>
    <fill>
      <patternFill patternType="solid">
        <fgColor rgb="FFDDE0D5"/>
      </patternFill>
    </fill>
    <fill>
      <patternFill patternType="solid">
        <fgColor rgb="FFD8D8D6"/>
      </patternFill>
    </fill>
    <fill>
      <patternFill patternType="solid">
        <fgColor rgb="FFDEDEDE"/>
      </patternFill>
    </fill>
    <fill>
      <patternFill patternType="solid">
        <fgColor rgb="FFC7C7C7"/>
      </patternFill>
    </fill>
    <fill>
      <patternFill patternType="solid">
        <fgColor rgb="FFC4C1B8"/>
      </patternFill>
    </fill>
    <fill>
      <patternFill patternType="solid">
        <fgColor rgb="FFADAB9C"/>
      </patternFill>
    </fill>
    <fill>
      <patternFill patternType="solid">
        <fgColor rgb="FFADAB94"/>
      </patternFill>
    </fill>
    <fill>
      <patternFill patternType="solid">
        <fgColor rgb="FFB2AD97"/>
      </patternFill>
    </fill>
    <fill>
      <patternFill patternType="solid">
        <fgColor rgb="FFB0AB95"/>
      </patternFill>
    </fill>
    <fill>
      <patternFill patternType="solid">
        <fgColor rgb="FFA19A87"/>
      </patternFill>
    </fill>
    <fill>
      <patternFill patternType="solid">
        <fgColor rgb="FFBDB6A3"/>
      </patternFill>
    </fill>
    <fill>
      <patternFill patternType="solid">
        <fgColor rgb="FFBCB5A2"/>
      </patternFill>
    </fill>
    <fill>
      <patternFill patternType="solid">
        <fgColor rgb="FFBBB2A1"/>
      </patternFill>
    </fill>
    <fill>
      <patternFill patternType="solid">
        <fgColor rgb="FFBAB1A0"/>
      </patternFill>
    </fill>
    <fill>
      <patternFill patternType="solid">
        <fgColor rgb="FFB5AD98"/>
      </patternFill>
    </fill>
    <fill>
      <patternFill patternType="solid">
        <fgColor rgb="FFB6AE99"/>
      </patternFill>
    </fill>
    <fill>
      <patternFill patternType="solid">
        <fgColor rgb="FFB5AD96"/>
      </patternFill>
    </fill>
    <fill>
      <patternFill patternType="solid">
        <fgColor rgb="FF7A755F"/>
      </patternFill>
    </fill>
    <fill>
      <patternFill patternType="solid">
        <fgColor rgb="FFB2AD9A"/>
      </patternFill>
    </fill>
    <fill>
      <patternFill patternType="solid">
        <fgColor rgb="FFA8A792"/>
      </patternFill>
    </fill>
    <fill>
      <patternFill patternType="solid">
        <fgColor rgb="FFB6B7A9"/>
      </patternFill>
    </fill>
    <fill>
      <patternFill patternType="solid">
        <fgColor rgb="FFD8DAD9"/>
      </patternFill>
    </fill>
    <fill>
      <patternFill patternType="solid">
        <fgColor rgb="FFD9DDDC"/>
      </patternFill>
    </fill>
    <fill>
      <patternFill patternType="solid">
        <fgColor rgb="FFDDE2DC"/>
      </patternFill>
    </fill>
    <fill>
      <patternFill patternType="solid">
        <fgColor rgb="FFD8DDD7"/>
      </patternFill>
    </fill>
    <fill>
      <patternFill patternType="solid">
        <fgColor rgb="FFD7D9D6"/>
      </patternFill>
    </fill>
    <fill>
      <patternFill patternType="solid">
        <fgColor rgb="FFC4C5C0"/>
      </patternFill>
    </fill>
    <fill>
      <patternFill patternType="solid">
        <fgColor rgb="FF8D8E7C"/>
      </patternFill>
    </fill>
    <fill>
      <patternFill patternType="solid">
        <fgColor rgb="FFBABEB0"/>
      </patternFill>
    </fill>
    <fill>
      <patternFill patternType="solid">
        <fgColor rgb="FFDADED0"/>
      </patternFill>
    </fill>
    <fill>
      <patternFill patternType="solid">
        <fgColor rgb="FFB6BAAC"/>
      </patternFill>
    </fill>
    <fill>
      <patternFill patternType="solid">
        <fgColor rgb="FFC6C9BE"/>
      </patternFill>
    </fill>
    <fill>
      <patternFill patternType="solid">
        <fgColor rgb="FFADB0A5"/>
      </patternFill>
    </fill>
    <fill>
      <patternFill patternType="solid">
        <fgColor rgb="FFBABDB2"/>
      </patternFill>
    </fill>
    <fill>
      <patternFill patternType="solid">
        <fgColor rgb="FFBBBEB3"/>
      </patternFill>
    </fill>
    <fill>
      <patternFill patternType="solid">
        <fgColor rgb="FFBCBFB4"/>
      </patternFill>
    </fill>
    <fill>
      <patternFill patternType="solid">
        <fgColor rgb="FFC3C6BB"/>
      </patternFill>
    </fill>
    <fill>
      <patternFill patternType="solid">
        <fgColor rgb="FFC2C5BA"/>
      </patternFill>
    </fill>
    <fill>
      <patternFill patternType="solid">
        <fgColor rgb="FFCDD0C5"/>
      </patternFill>
    </fill>
    <fill>
      <patternFill patternType="solid">
        <fgColor rgb="FFBEC1B6"/>
      </patternFill>
    </fill>
    <fill>
      <patternFill patternType="solid">
        <fgColor rgb="FFC0C3B8"/>
      </patternFill>
    </fill>
    <fill>
      <patternFill patternType="solid">
        <fgColor rgb="FFBCC0B2"/>
      </patternFill>
    </fill>
    <fill>
      <patternFill patternType="solid">
        <fgColor rgb="FFC9CDBF"/>
      </patternFill>
    </fill>
    <fill>
      <patternFill patternType="solid">
        <fgColor rgb="FFB8BAAF"/>
      </patternFill>
    </fill>
    <fill>
      <patternFill patternType="solid">
        <fgColor rgb="FFDADCCF"/>
      </patternFill>
    </fill>
    <fill>
      <patternFill patternType="solid">
        <fgColor rgb="FFDCDED1"/>
      </patternFill>
    </fill>
    <fill>
      <patternFill patternType="solid">
        <fgColor rgb="FFE0E2D5"/>
      </patternFill>
    </fill>
    <fill>
      <patternFill patternType="solid">
        <fgColor rgb="FFC4C8B9"/>
      </patternFill>
    </fill>
    <fill>
      <patternFill patternType="solid">
        <fgColor rgb="FFC5C9BA"/>
      </patternFill>
    </fill>
    <fill>
      <patternFill patternType="solid">
        <fgColor rgb="FFA9AD9E"/>
      </patternFill>
    </fill>
    <fill>
      <patternFill patternType="solid">
        <fgColor rgb="FFC8CABC"/>
      </patternFill>
    </fill>
    <fill>
      <patternFill patternType="solid">
        <fgColor rgb="FFC1C3B6"/>
      </patternFill>
    </fill>
    <fill>
      <patternFill patternType="solid">
        <fgColor rgb="FFCDCFC2"/>
      </patternFill>
    </fill>
    <fill>
      <patternFill patternType="solid">
        <fgColor rgb="FFAEB0A3"/>
      </patternFill>
    </fill>
    <fill>
      <patternFill patternType="solid">
        <fgColor rgb="FFAFB1A6"/>
      </patternFill>
    </fill>
    <fill>
      <patternFill patternType="solid">
        <fgColor rgb="FFC1C1B7"/>
      </patternFill>
    </fill>
    <fill>
      <patternFill patternType="solid">
        <fgColor rgb="FFBDBFB4"/>
      </patternFill>
    </fill>
    <fill>
      <patternFill patternType="solid">
        <fgColor rgb="FFA0A297"/>
      </patternFill>
    </fill>
    <fill>
      <patternFill patternType="solid">
        <fgColor rgb="FFE0E3DA"/>
      </patternFill>
    </fill>
    <fill>
      <patternFill patternType="solid">
        <fgColor rgb="FFE0E2DD"/>
      </patternFill>
    </fill>
    <fill>
      <patternFill patternType="solid">
        <fgColor rgb="FFD5D7D4"/>
      </patternFill>
    </fill>
    <fill>
      <patternFill patternType="solid">
        <fgColor rgb="FFDEE0DD"/>
      </patternFill>
    </fill>
    <fill>
      <patternFill patternType="solid">
        <fgColor rgb="FFDBDDDA"/>
      </patternFill>
    </fill>
    <fill>
      <patternFill patternType="solid">
        <fgColor rgb="FFD8D9D4"/>
      </patternFill>
    </fill>
    <fill>
      <patternFill patternType="solid">
        <fgColor rgb="FFDADBD5"/>
      </patternFill>
    </fill>
    <fill>
      <patternFill patternType="solid">
        <fgColor rgb="FFCCCCC4"/>
      </patternFill>
    </fill>
    <fill>
      <patternFill patternType="solid">
        <fgColor rgb="FFBFBDB1"/>
      </patternFill>
    </fill>
    <fill>
      <patternFill patternType="solid">
        <fgColor rgb="FFA8A699"/>
      </patternFill>
    </fill>
    <fill>
      <patternFill patternType="solid">
        <fgColor rgb="FFAFAD9E"/>
      </patternFill>
    </fill>
    <fill>
      <patternFill patternType="solid">
        <fgColor rgb="FFB1AC96"/>
      </patternFill>
    </fill>
    <fill>
      <patternFill patternType="solid">
        <fgColor rgb="FFB3AC99"/>
      </patternFill>
    </fill>
    <fill>
      <patternFill patternType="solid">
        <fgColor rgb="FFB4AD9A"/>
      </patternFill>
    </fill>
    <fill>
      <patternFill patternType="solid">
        <fgColor rgb="FFB7AE9D"/>
      </patternFill>
    </fill>
    <fill>
      <patternFill patternType="solid">
        <fgColor rgb="FFB8AF9E"/>
      </patternFill>
    </fill>
    <fill>
      <patternFill patternType="solid">
        <fgColor rgb="FFB9B09F"/>
      </patternFill>
    </fill>
    <fill>
      <patternFill patternType="solid">
        <fgColor rgb="FFB5AD9A"/>
      </patternFill>
    </fill>
    <fill>
      <patternFill patternType="solid">
        <fgColor rgb="FFB4AC99"/>
      </patternFill>
    </fill>
    <fill>
      <patternFill patternType="solid">
        <fgColor rgb="FFB8B09B"/>
      </patternFill>
    </fill>
    <fill>
      <patternFill patternType="solid">
        <fgColor rgb="FFB7AF9A"/>
      </patternFill>
    </fill>
    <fill>
      <patternFill patternType="solid">
        <fgColor rgb="FFABA58F"/>
      </patternFill>
    </fill>
    <fill>
      <patternFill patternType="solid">
        <fgColor rgb="FF7E7963"/>
      </patternFill>
    </fill>
    <fill>
      <patternFill patternType="solid">
        <fgColor rgb="FFACA794"/>
      </patternFill>
    </fill>
    <fill>
      <patternFill patternType="solid">
        <fgColor rgb="FFA9A792"/>
      </patternFill>
    </fill>
    <fill>
      <patternFill patternType="solid">
        <fgColor rgb="FFA4A38F"/>
      </patternFill>
    </fill>
    <fill>
      <patternFill patternType="solid">
        <fgColor rgb="FFD9DAD5"/>
      </patternFill>
    </fill>
    <fill>
      <patternFill patternType="solid">
        <fgColor rgb="FFDBDCDE"/>
      </patternFill>
    </fill>
    <fill>
      <patternFill patternType="solid">
        <fgColor rgb="FFD6DAD9"/>
      </patternFill>
    </fill>
    <fill>
      <patternFill patternType="solid">
        <fgColor rgb="FFE0E5E1"/>
      </patternFill>
    </fill>
    <fill>
      <patternFill patternType="solid">
        <fgColor rgb="FFD4D9D5"/>
      </patternFill>
    </fill>
    <fill>
      <patternFill patternType="solid">
        <fgColor rgb="FFCED0CD"/>
      </patternFill>
    </fill>
    <fill>
      <patternFill patternType="solid">
        <fgColor rgb="FFC7C8C3"/>
      </patternFill>
    </fill>
    <fill>
      <patternFill patternType="solid">
        <fgColor rgb="FFC8C8BE"/>
      </patternFill>
    </fill>
    <fill>
      <patternFill patternType="solid">
        <fgColor rgb="FF8D8E7E"/>
      </patternFill>
    </fill>
    <fill>
      <patternFill patternType="solid">
        <fgColor rgb="FFC6CABC"/>
      </patternFill>
    </fill>
    <fill>
      <patternFill patternType="solid">
        <fgColor rgb="FFDFE3D5"/>
      </patternFill>
    </fill>
    <fill>
      <patternFill patternType="solid">
        <fgColor rgb="FFC1C5B7"/>
      </patternFill>
    </fill>
    <fill>
      <patternFill patternType="solid">
        <fgColor rgb="FFD8DBD0"/>
      </patternFill>
    </fill>
    <fill>
      <patternFill patternType="solid">
        <fgColor rgb="FFA8AA9F"/>
      </patternFill>
    </fill>
    <fill>
      <patternFill patternType="solid">
        <fgColor rgb="FFA3A59A"/>
      </patternFill>
    </fill>
    <fill>
      <patternFill patternType="solid">
        <fgColor rgb="FFC2C4B9"/>
      </patternFill>
    </fill>
    <fill>
      <patternFill patternType="solid">
        <fgColor rgb="FFB9BBB0"/>
      </patternFill>
    </fill>
    <fill>
      <patternFill patternType="solid">
        <fgColor rgb="FFB7B9AE"/>
      </patternFill>
    </fill>
    <fill>
      <patternFill patternType="solid">
        <fgColor rgb="FFC4C6BB"/>
      </patternFill>
    </fill>
    <fill>
      <patternFill patternType="solid">
        <fgColor rgb="FFB9BBAE"/>
      </patternFill>
    </fill>
    <fill>
      <patternFill patternType="solid">
        <fgColor rgb="FFBDBFB2"/>
      </patternFill>
    </fill>
    <fill>
      <patternFill patternType="solid">
        <fgColor rgb="FFC3C5B8"/>
      </patternFill>
    </fill>
    <fill>
      <patternFill patternType="solid">
        <fgColor rgb="FFCACCBF"/>
      </patternFill>
    </fill>
    <fill>
      <patternFill patternType="solid">
        <fgColor rgb="FFE1E1D5"/>
      </patternFill>
    </fill>
    <fill>
      <patternFill patternType="solid">
        <fgColor rgb="FFC6C7B9"/>
      </patternFill>
    </fill>
    <fill>
      <patternFill patternType="solid">
        <fgColor rgb="FFA9AA9C"/>
      </patternFill>
    </fill>
    <fill>
      <patternFill patternType="solid">
        <fgColor rgb="FFD2D4C6"/>
      </patternFill>
    </fill>
    <fill>
      <patternFill patternType="solid">
        <fgColor rgb="FFDADCCE"/>
      </patternFill>
    </fill>
    <fill>
      <patternFill patternType="solid">
        <fgColor rgb="FFCED0C2"/>
      </patternFill>
    </fill>
    <fill>
      <patternFill patternType="solid">
        <fgColor rgb="FFC3C5B7"/>
      </patternFill>
    </fill>
    <fill>
      <patternFill patternType="solid">
        <fgColor rgb="FFC6C8BA"/>
      </patternFill>
    </fill>
    <fill>
      <patternFill patternType="solid">
        <fgColor rgb="FF949688"/>
      </patternFill>
    </fill>
    <fill>
      <patternFill patternType="solid">
        <fgColor rgb="FFB8BAAC"/>
      </patternFill>
    </fill>
    <fill>
      <patternFill patternType="solid">
        <fgColor rgb="FFC0C2B4"/>
      </patternFill>
    </fill>
    <fill>
      <patternFill patternType="solid">
        <fgColor rgb="FFBFC1B4"/>
      </patternFill>
    </fill>
    <fill>
      <patternFill patternType="solid">
        <fgColor rgb="FFCBCDC0"/>
      </patternFill>
    </fill>
    <fill>
      <patternFill patternType="solid">
        <fgColor rgb="FFCFCFC3"/>
      </patternFill>
    </fill>
    <fill>
      <patternFill patternType="solid">
        <fgColor rgb="FFCACCC1"/>
      </patternFill>
    </fill>
    <fill>
      <patternFill patternType="solid">
        <fgColor rgb="FFBFC0B8"/>
      </patternFill>
    </fill>
    <fill>
      <patternFill patternType="solid">
        <fgColor rgb="FFB8BBB4"/>
      </patternFill>
    </fill>
    <fill>
      <patternFill patternType="solid">
        <fgColor rgb="FFD1D3D0"/>
      </patternFill>
    </fill>
    <fill>
      <patternFill patternType="solid">
        <fgColor rgb="FFD7D9D8"/>
      </patternFill>
    </fill>
    <fill>
      <patternFill patternType="solid">
        <fgColor rgb="FFDDDFDC"/>
      </patternFill>
    </fill>
    <fill>
      <patternFill patternType="solid">
        <fgColor rgb="FFDFE1DC"/>
      </patternFill>
    </fill>
    <fill>
      <patternFill patternType="solid">
        <fgColor rgb="FFD3D4CF"/>
      </patternFill>
    </fill>
    <fill>
      <patternFill patternType="solid">
        <fgColor rgb="FFDCDDD7"/>
      </patternFill>
    </fill>
    <fill>
      <patternFill patternType="solid">
        <fgColor rgb="FFBCBDB5"/>
      </patternFill>
    </fill>
    <fill>
      <patternFill patternType="solid">
        <fgColor rgb="FFD7D7CF"/>
      </patternFill>
    </fill>
    <fill>
      <patternFill patternType="solid">
        <fgColor rgb="FFA9A99F"/>
      </patternFill>
    </fill>
    <fill>
      <patternFill patternType="solid">
        <fgColor rgb="FFADA894"/>
      </patternFill>
    </fill>
    <fill>
      <patternFill patternType="solid">
        <fgColor rgb="FFB8B19E"/>
      </patternFill>
    </fill>
    <fill>
      <patternFill patternType="solid">
        <fgColor rgb="FFB2AA95"/>
      </patternFill>
    </fill>
    <fill>
      <patternFill patternType="solid">
        <fgColor rgb="FF7D7862"/>
      </patternFill>
    </fill>
    <fill>
      <patternFill patternType="solid">
        <fgColor rgb="FFB0AB98"/>
      </patternFill>
    </fill>
    <fill>
      <patternFill patternType="solid">
        <fgColor rgb="FFD9DADC"/>
      </patternFill>
    </fill>
    <fill>
      <patternFill patternType="solid">
        <fgColor rgb="FFDCE0DF"/>
      </patternFill>
    </fill>
    <fill>
      <patternFill patternType="solid">
        <fgColor rgb="FFDBE0DC"/>
      </patternFill>
    </fill>
    <fill>
      <patternFill patternType="solid">
        <fgColor rgb="FFD5DAD6"/>
      </patternFill>
    </fill>
    <fill>
      <patternFill patternType="solid">
        <fgColor rgb="FFCED0CF"/>
      </patternFill>
    </fill>
    <fill>
      <patternFill patternType="solid">
        <fgColor rgb="FFCDCDCB"/>
      </patternFill>
    </fill>
    <fill>
      <patternFill patternType="solid">
        <fgColor rgb="FFC8CABF"/>
      </patternFill>
    </fill>
    <fill>
      <patternFill patternType="solid">
        <fgColor rgb="FF8E8F7F"/>
      </patternFill>
    </fill>
    <fill>
      <patternFill patternType="solid">
        <fgColor rgb="FFDFE1D6"/>
      </patternFill>
    </fill>
    <fill>
      <patternFill patternType="solid">
        <fgColor rgb="FFDADCD1"/>
      </patternFill>
    </fill>
    <fill>
      <patternFill patternType="solid">
        <fgColor rgb="FFB3B4AC"/>
      </patternFill>
    </fill>
    <fill>
      <patternFill patternType="solid">
        <fgColor rgb="FFB8B9B1"/>
      </patternFill>
    </fill>
    <fill>
      <patternFill patternType="solid">
        <fgColor rgb="FFC7C8C0"/>
      </patternFill>
    </fill>
    <fill>
      <patternFill patternType="solid">
        <fgColor rgb="FFC8C9C1"/>
      </patternFill>
    </fill>
    <fill>
      <patternFill patternType="solid">
        <fgColor rgb="FFC9CAC2"/>
      </patternFill>
    </fill>
    <fill>
      <patternFill patternType="solid">
        <fgColor rgb="FFB6B7AF"/>
      </patternFill>
    </fill>
    <fill>
      <patternFill patternType="solid">
        <fgColor rgb="FFBEC0B5"/>
      </patternFill>
    </fill>
    <fill>
      <patternFill patternType="solid">
        <fgColor rgb="FFCBCDC2"/>
      </patternFill>
    </fill>
    <fill>
      <patternFill patternType="solid">
        <fgColor rgb="FFD5D7CA"/>
      </patternFill>
    </fill>
    <fill>
      <patternFill patternType="solid">
        <fgColor rgb="FFE8E6D9"/>
      </patternFill>
    </fill>
    <fill>
      <patternFill patternType="solid">
        <fgColor rgb="FFA7A89A"/>
      </patternFill>
    </fill>
    <fill>
      <patternFill patternType="solid">
        <fgColor rgb="FFD0D1C3"/>
      </patternFill>
    </fill>
    <fill>
      <patternFill patternType="solid">
        <fgColor rgb="FFCCCEC0"/>
      </patternFill>
    </fill>
    <fill>
      <patternFill patternType="solid">
        <fgColor rgb="FFA0A295"/>
      </patternFill>
    </fill>
    <fill>
      <patternFill patternType="solid">
        <fgColor rgb="FFB4B6AB"/>
      </patternFill>
    </fill>
    <fill>
      <patternFill patternType="solid">
        <fgColor rgb="FFD7D7CB"/>
      </patternFill>
    </fill>
    <fill>
      <patternFill patternType="solid">
        <fgColor rgb="FFD3D3C7"/>
      </patternFill>
    </fill>
    <fill>
      <patternFill patternType="solid">
        <fgColor rgb="FFD3D5C8"/>
      </patternFill>
    </fill>
    <fill>
      <patternFill patternType="solid">
        <fgColor rgb="FFD0D2C7"/>
      </patternFill>
    </fill>
    <fill>
      <patternFill patternType="solid">
        <fgColor rgb="FFB5B8B1"/>
      </patternFill>
    </fill>
    <fill>
      <patternFill patternType="solid">
        <fgColor rgb="FFD6D8D7"/>
      </patternFill>
    </fill>
    <fill>
      <patternFill patternType="solid">
        <fgColor rgb="FFDFE1E0"/>
      </patternFill>
    </fill>
    <fill>
      <patternFill patternType="solid">
        <fgColor rgb="FFE0E2DF"/>
      </patternFill>
    </fill>
    <fill>
      <patternFill patternType="solid">
        <fgColor rgb="FFDBDCD6"/>
      </patternFill>
    </fill>
    <fill>
      <patternFill patternType="solid">
        <fgColor rgb="FFBABBB5"/>
      </patternFill>
    </fill>
    <fill>
      <patternFill patternType="solid">
        <fgColor rgb="FFCFD0CA"/>
      </patternFill>
    </fill>
    <fill>
      <patternFill patternType="solid">
        <fgColor rgb="FFBFBEB9"/>
      </patternFill>
    </fill>
    <fill>
      <patternFill patternType="solid">
        <fgColor rgb="FFA7A6A1"/>
      </patternFill>
    </fill>
    <fill>
      <patternFill patternType="solid">
        <fgColor rgb="FFAFAA96"/>
      </patternFill>
    </fill>
    <fill>
      <patternFill patternType="solid">
        <fgColor rgb="FFAAA087"/>
      </patternFill>
    </fill>
    <fill>
      <patternFill patternType="solid">
        <fgColor rgb="FFA29E83"/>
      </patternFill>
    </fill>
    <fill>
      <patternFill patternType="solid">
        <fgColor rgb="FF79745E"/>
      </patternFill>
    </fill>
    <fill>
      <patternFill patternType="solid">
        <fgColor rgb="FFB1AC99"/>
      </patternFill>
    </fill>
    <fill>
      <patternFill patternType="solid">
        <fgColor rgb="FFABA693"/>
      </patternFill>
    </fill>
    <fill>
      <patternFill patternType="solid">
        <fgColor rgb="FFA7A590"/>
      </patternFill>
    </fill>
    <fill>
      <patternFill patternType="solid">
        <fgColor rgb="FFB6B6AA"/>
      </patternFill>
    </fill>
    <fill>
      <patternFill patternType="solid">
        <fgColor rgb="FFD8D9DB"/>
      </patternFill>
    </fill>
    <fill>
      <patternFill patternType="solid">
        <fgColor rgb="FFE1E5E4"/>
      </patternFill>
    </fill>
    <fill>
      <patternFill patternType="solid">
        <fgColor rgb="FFD9DEDA"/>
      </patternFill>
    </fill>
    <fill>
      <patternFill patternType="solid">
        <fgColor rgb="FFD3D8D4"/>
      </patternFill>
    </fill>
    <fill>
      <patternFill patternType="solid">
        <fgColor rgb="FFD3D5D4"/>
      </patternFill>
    </fill>
    <fill>
      <patternFill patternType="solid">
        <fgColor rgb="FFD1D1CF"/>
      </patternFill>
    </fill>
    <fill>
      <patternFill patternType="solid">
        <fgColor rgb="FFE1E2DA"/>
      </patternFill>
    </fill>
    <fill>
      <patternFill patternType="solid">
        <fgColor rgb="FFDEDFD9"/>
      </patternFill>
    </fill>
    <fill>
      <patternFill patternType="solid">
        <fgColor rgb="FF989994"/>
      </patternFill>
    </fill>
    <fill>
      <patternFill patternType="solid">
        <fgColor rgb="FFCACBC6"/>
      </patternFill>
    </fill>
    <fill>
      <patternFill patternType="solid">
        <fgColor rgb="FFCECFCA"/>
      </patternFill>
    </fill>
    <fill>
      <patternFill patternType="solid">
        <fgColor rgb="FFC3C4BF"/>
      </patternFill>
    </fill>
    <fill>
      <patternFill patternType="solid">
        <fgColor rgb="FFD3D4CE"/>
      </patternFill>
    </fill>
    <fill>
      <patternFill patternType="solid">
        <fgColor rgb="FFBDBEB6"/>
      </patternFill>
    </fill>
    <fill>
      <patternFill patternType="solid">
        <fgColor rgb="FFD8D9D1"/>
      </patternFill>
    </fill>
    <fill>
      <patternFill patternType="solid">
        <fgColor rgb="FFB2B0A4"/>
      </patternFill>
    </fill>
    <fill>
      <patternFill patternType="solid">
        <fgColor rgb="FFC8C8BC"/>
      </patternFill>
    </fill>
    <fill>
      <patternFill patternType="solid">
        <fgColor rgb="FFDEDED2"/>
      </patternFill>
    </fill>
    <fill>
      <patternFill patternType="solid">
        <fgColor rgb="FFB8B9B3"/>
      </patternFill>
    </fill>
    <fill>
      <patternFill patternType="solid">
        <fgColor rgb="FFB2B3AD"/>
      </patternFill>
    </fill>
    <fill>
      <patternFill patternType="solid">
        <fgColor rgb="FFDEDED4"/>
      </patternFill>
    </fill>
    <fill>
      <patternFill patternType="solid">
        <fgColor rgb="FFDCDCD2"/>
      </patternFill>
    </fill>
    <fill>
      <patternFill patternType="solid">
        <fgColor rgb="FFD9DAD2"/>
      </patternFill>
    </fill>
    <fill>
      <patternFill patternType="solid">
        <fgColor rgb="FFD7DAD1"/>
      </patternFill>
    </fill>
    <fill>
      <patternFill patternType="solid">
        <fgColor rgb="FFC8CBC4"/>
      </patternFill>
    </fill>
    <fill>
      <patternFill patternType="solid">
        <fgColor rgb="FFB9BCB5"/>
      </patternFill>
    </fill>
    <fill>
      <patternFill patternType="solid">
        <fgColor rgb="FFDEE2E1"/>
      </patternFill>
    </fill>
    <fill>
      <patternFill patternType="solid">
        <fgColor rgb="FFE1E3E2"/>
      </patternFill>
    </fill>
    <fill>
      <patternFill patternType="solid">
        <fgColor rgb="FFD3D5D2"/>
      </patternFill>
    </fill>
    <fill>
      <patternFill patternType="solid">
        <fgColor rgb="FFDCDEDB"/>
      </patternFill>
    </fill>
    <fill>
      <patternFill patternType="solid">
        <fgColor rgb="FFB4B5B0"/>
      </patternFill>
    </fill>
    <fill>
      <patternFill patternType="solid">
        <fgColor rgb="FFCACBC5"/>
      </patternFill>
    </fill>
    <fill>
      <patternFill patternType="solid">
        <fgColor rgb="FFA7A8A2"/>
      </patternFill>
    </fill>
    <fill>
      <patternFill patternType="solid">
        <fgColor rgb="FFB0AB97"/>
      </patternFill>
    </fill>
    <fill>
      <patternFill patternType="solid">
        <fgColor rgb="FFA99F86"/>
      </patternFill>
    </fill>
    <fill>
      <patternFill patternType="solid">
        <fgColor rgb="FF76715B"/>
      </patternFill>
    </fill>
    <fill>
      <patternFill patternType="solid">
        <fgColor rgb="FFAAA592"/>
      </patternFill>
    </fill>
    <fill>
      <patternFill patternType="solid">
        <fgColor rgb="FFA6A48F"/>
      </patternFill>
    </fill>
    <fill>
      <patternFill patternType="solid">
        <fgColor rgb="FFB5B5A9"/>
      </patternFill>
    </fill>
    <fill>
      <patternFill patternType="solid">
        <fgColor rgb="FFD9D9D7"/>
      </patternFill>
    </fill>
    <fill>
      <patternFill patternType="solid">
        <fgColor rgb="FFE2E6E5"/>
      </patternFill>
    </fill>
    <fill>
      <patternFill patternType="solid">
        <fgColor rgb="FFD1D6D2"/>
      </patternFill>
    </fill>
    <fill>
      <patternFill patternType="solid">
        <fgColor rgb="FFDBDDDC"/>
      </patternFill>
    </fill>
    <fill>
      <patternFill patternType="solid">
        <fgColor rgb="FFCFCFCD"/>
      </patternFill>
    </fill>
    <fill>
      <patternFill patternType="solid">
        <fgColor rgb="FFCECEC4"/>
      </patternFill>
    </fill>
    <fill>
      <patternFill patternType="solid">
        <fgColor rgb="FF8A8B7B"/>
      </patternFill>
    </fill>
    <fill>
      <patternFill patternType="solid">
        <fgColor rgb="FFBCBFB8"/>
      </patternFill>
    </fill>
    <fill>
      <patternFill patternType="solid">
        <fgColor rgb="FFE0E3DC"/>
      </patternFill>
    </fill>
    <fill>
      <patternFill patternType="solid">
        <fgColor rgb="FFCED0CB"/>
      </patternFill>
    </fill>
    <fill>
      <patternFill patternType="solid">
        <fgColor rgb="FFDADCD7"/>
      </patternFill>
    </fill>
    <fill>
      <patternFill patternType="solid">
        <fgColor rgb="FFD1D1D1"/>
      </patternFill>
    </fill>
    <fill>
      <patternFill patternType="solid">
        <fgColor rgb="FFDBDBDB"/>
      </patternFill>
    </fill>
    <fill>
      <patternFill patternType="solid">
        <fgColor rgb="FFE2E2E2"/>
      </patternFill>
    </fill>
    <fill>
      <patternFill patternType="solid">
        <fgColor rgb="FFD2D2D2"/>
      </patternFill>
    </fill>
    <fill>
      <patternFill patternType="solid">
        <fgColor rgb="FFB7B8B3"/>
      </patternFill>
    </fill>
    <fill>
      <patternFill patternType="solid">
        <fgColor rgb="FFAFB0AB"/>
      </patternFill>
    </fill>
    <fill>
      <patternFill patternType="solid">
        <fgColor rgb="FFD7D8D2"/>
      </patternFill>
    </fill>
    <fill>
      <patternFill patternType="solid">
        <fgColor rgb="FFCECBC2"/>
      </patternFill>
    </fill>
    <fill>
      <patternFill patternType="solid">
        <fgColor rgb="FFB1AEA5"/>
      </patternFill>
    </fill>
    <fill>
      <patternFill patternType="solid">
        <fgColor rgb="FFDDDDD3"/>
      </patternFill>
    </fill>
    <fill>
      <patternFill patternType="solid">
        <fgColor rgb="FFD9D9CF"/>
      </patternFill>
    </fill>
    <fill>
      <patternFill patternType="solid">
        <fgColor rgb="FFCBCCC6"/>
      </patternFill>
    </fill>
    <fill>
      <patternFill patternType="solid">
        <fgColor rgb="FFB5B6B1"/>
      </patternFill>
    </fill>
    <fill>
      <patternFill patternType="solid">
        <fgColor rgb="FFC9CBC8"/>
      </patternFill>
    </fill>
    <fill>
      <patternFill patternType="solid">
        <fgColor rgb="FFE6E8E7"/>
      </patternFill>
    </fill>
    <fill>
      <patternFill patternType="solid">
        <fgColor rgb="FFDDDDDD"/>
      </patternFill>
    </fill>
    <fill>
      <patternFill patternType="solid">
        <fgColor rgb="FFBFBFBD"/>
      </patternFill>
    </fill>
    <fill>
      <patternFill patternType="solid">
        <fgColor rgb="FFA7A8A3"/>
      </patternFill>
    </fill>
    <fill>
      <patternFill patternType="solid">
        <fgColor rgb="FFE3E4DE"/>
      </patternFill>
    </fill>
    <fill>
      <patternFill patternType="solid">
        <fgColor rgb="FFDDE0D9"/>
      </patternFill>
    </fill>
    <fill>
      <patternFill patternType="solid">
        <fgColor rgb="FFC0C3BC"/>
      </patternFill>
    </fill>
    <fill>
      <patternFill patternType="solid">
        <fgColor rgb="FFD3D5D0"/>
      </patternFill>
    </fill>
    <fill>
      <patternFill patternType="solid">
        <fgColor rgb="FFE2E3E5"/>
      </patternFill>
    </fill>
    <fill>
      <patternFill patternType="solid">
        <fgColor rgb="FFD0D2D1"/>
      </patternFill>
    </fill>
    <fill>
      <patternFill patternType="solid">
        <fgColor rgb="FFAEB0AD"/>
      </patternFill>
    </fill>
    <fill>
      <patternFill patternType="solid">
        <fgColor rgb="FFC9CAC5"/>
      </patternFill>
    </fill>
    <fill>
      <patternFill patternType="solid">
        <fgColor rgb="FFAFB0AA"/>
      </patternFill>
    </fill>
    <fill>
      <patternFill patternType="solid">
        <fgColor rgb="FFA39C89"/>
      </patternFill>
    </fill>
    <fill>
      <patternFill patternType="solid">
        <fgColor rgb="FFB5AC9B"/>
      </patternFill>
    </fill>
    <fill>
      <patternFill patternType="solid">
        <fgColor rgb="FFB3AB98"/>
      </patternFill>
    </fill>
    <fill>
      <patternFill patternType="solid">
        <fgColor rgb="FF75705A"/>
      </patternFill>
    </fill>
    <fill>
      <patternFill patternType="solid">
        <fgColor rgb="FF9F9E8A"/>
      </patternFill>
    </fill>
    <fill>
      <patternFill patternType="solid">
        <fgColor rgb="FFB4B4A8"/>
      </patternFill>
    </fill>
    <fill>
      <patternFill patternType="solid">
        <fgColor rgb="FFE0E4E3"/>
      </patternFill>
    </fill>
    <fill>
      <patternFill patternType="solid">
        <fgColor rgb="FFD6DBD7"/>
      </patternFill>
    </fill>
    <fill>
      <patternFill patternType="solid">
        <fgColor rgb="FFCECECC"/>
      </patternFill>
    </fill>
    <fill>
      <patternFill patternType="solid">
        <fgColor rgb="FFCCCCC2"/>
      </patternFill>
    </fill>
    <fill>
      <patternFill patternType="solid">
        <fgColor rgb="FF878878"/>
      </patternFill>
    </fill>
    <fill>
      <patternFill patternType="solid">
        <fgColor rgb="FFB4B7B0"/>
      </patternFill>
    </fill>
    <fill>
      <patternFill patternType="solid">
        <fgColor rgb="FFC8CAC5"/>
      </patternFill>
    </fill>
    <fill>
      <patternFill patternType="solid">
        <fgColor rgb="FFD4D6D3"/>
      </patternFill>
    </fill>
    <fill>
      <patternFill patternType="solid">
        <fgColor rgb="FFB4B6B5"/>
      </patternFill>
    </fill>
    <fill>
      <patternFill patternType="solid">
        <fgColor rgb="FFCCCDCF"/>
      </patternFill>
    </fill>
    <fill>
      <patternFill patternType="solid">
        <fgColor rgb="FFD2D2D4"/>
      </patternFill>
    </fill>
    <fill>
      <patternFill patternType="solid">
        <fgColor rgb="FFD7D7D9"/>
      </patternFill>
    </fill>
    <fill>
      <patternFill patternType="solid">
        <fgColor rgb="FFD9D9DB"/>
      </patternFill>
    </fill>
    <fill>
      <patternFill patternType="solid">
        <fgColor rgb="FFCCCCCC"/>
      </patternFill>
    </fill>
    <fill>
      <patternFill patternType="solid">
        <fgColor rgb="FFCFCFCF"/>
      </patternFill>
    </fill>
    <fill>
      <patternFill patternType="solid">
        <fgColor rgb="FFD6D6D4"/>
      </patternFill>
    </fill>
    <fill>
      <patternFill patternType="solid">
        <fgColor rgb="FFB5B2A9"/>
      </patternFill>
    </fill>
    <fill>
      <patternFill patternType="solid">
        <fgColor rgb="FF9D9A91"/>
      </patternFill>
    </fill>
    <fill>
      <patternFill patternType="solid">
        <fgColor rgb="FFC6C3BA"/>
      </patternFill>
    </fill>
    <fill>
      <patternFill patternType="solid">
        <fgColor rgb="FFE4E5DF"/>
      </patternFill>
    </fill>
    <fill>
      <patternFill patternType="solid">
        <fgColor rgb="FFC1C3C2"/>
      </patternFill>
    </fill>
    <fill>
      <patternFill patternType="solid">
        <fgColor rgb="FFE3E4E8"/>
      </patternFill>
    </fill>
    <fill>
      <patternFill patternType="solid">
        <fgColor rgb="FFDFE0E4"/>
      </patternFill>
    </fill>
    <fill>
      <patternFill patternType="solid">
        <fgColor rgb="FFE4E5E7"/>
      </patternFill>
    </fill>
    <fill>
      <patternFill patternType="solid">
        <fgColor rgb="FFD4D6D5"/>
      </patternFill>
    </fill>
    <fill>
      <patternFill patternType="solid">
        <fgColor rgb="FF9C9D98"/>
      </patternFill>
    </fill>
    <fill>
      <patternFill patternType="solid">
        <fgColor rgb="FFDBDCD4"/>
      </patternFill>
    </fill>
    <fill>
      <patternFill patternType="solid">
        <fgColor rgb="FFD8DBD4"/>
      </patternFill>
    </fill>
    <fill>
      <patternFill patternType="solid">
        <fgColor rgb="FFC2C4BF"/>
      </patternFill>
    </fill>
    <fill>
      <patternFill patternType="solid">
        <fgColor rgb="FFD5D7D2"/>
      </patternFill>
    </fill>
    <fill>
      <patternFill patternType="solid">
        <fgColor rgb="FFD8DAD7"/>
      </patternFill>
    </fill>
    <fill>
      <patternFill patternType="solid">
        <fgColor rgb="FFE0E2E1"/>
      </patternFill>
    </fill>
    <fill>
      <patternFill patternType="solid">
        <fgColor rgb="FFE0E1E3"/>
      </patternFill>
    </fill>
    <fill>
      <patternFill patternType="solid">
        <fgColor rgb="FFD2D4D3"/>
      </patternFill>
    </fill>
    <fill>
      <patternFill patternType="solid">
        <fgColor rgb="FFDDDFDE"/>
      </patternFill>
    </fill>
    <fill>
      <patternFill patternType="solid">
        <fgColor rgb="FFB2B4B1"/>
      </patternFill>
    </fill>
    <fill>
      <patternFill patternType="solid">
        <fgColor rgb="FFC7C9C4"/>
      </patternFill>
    </fill>
    <fill>
      <patternFill patternType="solid">
        <fgColor rgb="FFDCDFD8"/>
      </patternFill>
    </fill>
    <fill>
      <patternFill patternType="solid">
        <fgColor rgb="FFBBBCB6"/>
      </patternFill>
    </fill>
    <fill>
      <patternFill patternType="solid">
        <fgColor rgb="FFAFA895"/>
      </patternFill>
    </fill>
    <fill>
      <patternFill patternType="solid">
        <fgColor rgb="FFA49D8A"/>
      </patternFill>
    </fill>
    <fill>
      <patternFill patternType="solid">
        <fgColor rgb="FFB8B19F"/>
      </patternFill>
    </fill>
    <fill>
      <patternFill patternType="solid">
        <fgColor rgb="FFB7B09E"/>
      </patternFill>
    </fill>
    <fill>
      <patternFill patternType="solid">
        <fgColor rgb="FFB6AF9D"/>
      </patternFill>
    </fill>
    <fill>
      <patternFill patternType="solid">
        <fgColor rgb="FFB5AE9C"/>
      </patternFill>
    </fill>
    <fill>
      <patternFill patternType="solid">
        <fgColor rgb="FFB4AD9B"/>
      </patternFill>
    </fill>
    <fill>
      <patternFill patternType="solid">
        <fgColor rgb="FFB5AE9B"/>
      </patternFill>
    </fill>
    <fill>
      <patternFill patternType="solid">
        <fgColor rgb="FFAA9E86"/>
      </patternFill>
    </fill>
    <fill>
      <patternFill patternType="solid">
        <fgColor rgb="FFA9A491"/>
      </patternFill>
    </fill>
    <fill>
      <patternFill patternType="solid">
        <fgColor rgb="FF9A9985"/>
      </patternFill>
    </fill>
    <fill>
      <patternFill patternType="solid">
        <fgColor rgb="FFB2B2A6"/>
      </patternFill>
    </fill>
    <fill>
      <patternFill patternType="solid">
        <fgColor rgb="FFDDDEE0"/>
      </patternFill>
    </fill>
    <fill>
      <patternFill patternType="solid">
        <fgColor rgb="FFDDE1E0"/>
      </patternFill>
    </fill>
    <fill>
      <patternFill patternType="solid">
        <fgColor rgb="FFDEE3DF"/>
      </patternFill>
    </fill>
    <fill>
      <patternFill patternType="solid">
        <fgColor rgb="FFD0D0CE"/>
      </patternFill>
    </fill>
    <fill>
      <patternFill patternType="solid">
        <fgColor rgb="FF848575"/>
      </patternFill>
    </fill>
    <fill>
      <patternFill patternType="solid">
        <fgColor rgb="FFB2B7B0"/>
      </patternFill>
    </fill>
    <fill>
      <patternFill patternType="solid">
        <fgColor rgb="FFD6DBD4"/>
      </patternFill>
    </fill>
    <fill>
      <patternFill patternType="solid">
        <fgColor rgb="FFC6C8C3"/>
      </patternFill>
    </fill>
    <fill>
      <patternFill patternType="solid">
        <fgColor rgb="FFCECFD1"/>
      </patternFill>
    </fill>
    <fill>
      <patternFill patternType="solid">
        <fgColor rgb="FFD0D1D3"/>
      </patternFill>
    </fill>
    <fill>
      <patternFill patternType="solid">
        <fgColor rgb="FFD6D7D9"/>
      </patternFill>
    </fill>
    <fill>
      <patternFill patternType="solid">
        <fgColor rgb="FFD4D5D7"/>
      </patternFill>
    </fill>
    <fill>
      <patternFill patternType="solid">
        <fgColor rgb="FFAAABA6"/>
      </patternFill>
    </fill>
    <fill>
      <patternFill patternType="solid">
        <fgColor rgb="FFA1A29D"/>
      </patternFill>
    </fill>
    <fill>
      <patternFill patternType="solid">
        <fgColor rgb="FF807E72"/>
      </patternFill>
    </fill>
    <fill>
      <patternFill patternType="solid">
        <fgColor rgb="FFBFBFB3"/>
      </patternFill>
    </fill>
    <fill>
      <patternFill patternType="solid">
        <fgColor rgb="FFC3C4BC"/>
      </patternFill>
    </fill>
    <fill>
      <patternFill patternType="solid">
        <fgColor rgb="FFCFD2CB"/>
      </patternFill>
    </fill>
    <fill>
      <patternFill patternType="solid">
        <fgColor rgb="FFC3C5C2"/>
      </patternFill>
    </fill>
    <fill>
      <patternFill patternType="solid">
        <fgColor rgb="FFD0D4D5"/>
      </patternFill>
    </fill>
    <fill>
      <patternFill patternType="solid">
        <fgColor rgb="FFD6DADD"/>
      </patternFill>
    </fill>
    <fill>
      <patternFill patternType="solid">
        <fgColor rgb="FFEAEDF2"/>
      </patternFill>
    </fill>
    <fill>
      <patternFill patternType="solid">
        <fgColor rgb="FFDFE2E7"/>
      </patternFill>
    </fill>
    <fill>
      <patternFill patternType="solid">
        <fgColor rgb="FFDDE1E4"/>
      </patternFill>
    </fill>
    <fill>
      <patternFill patternType="solid">
        <fgColor rgb="FFACAEAB"/>
      </patternFill>
    </fill>
    <fill>
      <patternFill patternType="solid">
        <fgColor rgb="FF868982"/>
      </patternFill>
    </fill>
    <fill>
      <patternFill patternType="solid">
        <fgColor rgb="FFC5C8BF"/>
      </patternFill>
    </fill>
    <fill>
      <patternFill patternType="solid">
        <fgColor rgb="FFDADDD6"/>
      </patternFill>
    </fill>
    <fill>
      <patternFill patternType="solid">
        <fgColor rgb="FFC3C6BF"/>
      </patternFill>
    </fill>
    <fill>
      <patternFill patternType="solid">
        <fgColor rgb="FFDADCD9"/>
      </patternFill>
    </fill>
    <fill>
      <patternFill patternType="solid">
        <fgColor rgb="FFD2D4D1"/>
      </patternFill>
    </fill>
    <fill>
      <patternFill patternType="solid">
        <fgColor rgb="FFE5E7E6"/>
      </patternFill>
    </fill>
    <fill>
      <patternFill patternType="solid">
        <fgColor rgb="FFE2E4E3"/>
      </patternFill>
    </fill>
    <fill>
      <patternFill patternType="solid">
        <fgColor rgb="FFD6D8D5"/>
      </patternFill>
    </fill>
    <fill>
      <patternFill patternType="solid">
        <fgColor rgb="FFBBBDBA"/>
      </patternFill>
    </fill>
    <fill>
      <patternFill patternType="solid">
        <fgColor rgb="FFC3C5C0"/>
      </patternFill>
    </fill>
    <fill>
      <patternFill patternType="solid">
        <fgColor rgb="FFAAA591"/>
      </patternFill>
    </fill>
    <fill>
      <patternFill patternType="solid">
        <fgColor rgb="FFACA793"/>
      </patternFill>
    </fill>
    <fill>
      <patternFill patternType="solid">
        <fgColor rgb="FFB9B2A0"/>
      </patternFill>
    </fill>
    <fill>
      <patternFill patternType="solid">
        <fgColor rgb="FFB3AC9A"/>
      </patternFill>
    </fill>
    <fill>
      <patternFill patternType="solid">
        <fgColor rgb="FFB2AB99"/>
      </patternFill>
    </fill>
    <fill>
      <patternFill patternType="solid">
        <fgColor rgb="FFACA791"/>
      </patternFill>
    </fill>
    <fill>
      <patternFill patternType="solid">
        <fgColor rgb="FFACA18B"/>
      </patternFill>
    </fill>
    <fill>
      <patternFill patternType="solid">
        <fgColor rgb="FFA89C84"/>
      </patternFill>
    </fill>
    <fill>
      <patternFill patternType="solid">
        <fgColor rgb="FFA19C89"/>
      </patternFill>
    </fill>
    <fill>
      <patternFill patternType="solid">
        <fgColor rgb="FF9F9D88"/>
      </patternFill>
    </fill>
    <fill>
      <patternFill patternType="solid">
        <fgColor rgb="FF989582"/>
      </patternFill>
    </fill>
    <fill>
      <patternFill patternType="solid">
        <fgColor rgb="FFD4D4D2"/>
      </patternFill>
    </fill>
    <fill>
      <patternFill patternType="solid">
        <fgColor rgb="FFDEDFE1"/>
      </patternFill>
    </fill>
    <fill>
      <patternFill patternType="solid">
        <fgColor rgb="FFD7DBDA"/>
      </patternFill>
    </fill>
    <fill>
      <patternFill patternType="solid">
        <fgColor rgb="FFE1E6E2"/>
      </patternFill>
    </fill>
    <fill>
      <patternFill patternType="solid">
        <fgColor rgb="FFD2D2D0"/>
      </patternFill>
    </fill>
    <fill>
      <patternFill patternType="solid">
        <fgColor rgb="FFCACAC0"/>
      </patternFill>
    </fill>
    <fill>
      <patternFill patternType="solid">
        <fgColor rgb="FF808171"/>
      </patternFill>
    </fill>
    <fill>
      <patternFill patternType="solid">
        <fgColor rgb="FFAAB0A6"/>
      </patternFill>
    </fill>
    <fill>
      <patternFill patternType="solid">
        <fgColor rgb="FFC9CFC5"/>
      </patternFill>
    </fill>
    <fill>
      <patternFill patternType="solid">
        <fgColor rgb="FFBCC1BA"/>
      </patternFill>
    </fill>
    <fill>
      <patternFill patternType="solid">
        <fgColor rgb="FFE2E7E3"/>
      </patternFill>
    </fill>
    <fill>
      <patternFill patternType="solid">
        <fgColor rgb="FFD0D4D3"/>
      </patternFill>
    </fill>
    <fill>
      <patternFill patternType="solid">
        <fgColor rgb="FFCFD0D2"/>
      </patternFill>
    </fill>
    <fill>
      <patternFill patternType="solid">
        <fgColor rgb="FFDCDDDF"/>
      </patternFill>
    </fill>
    <fill>
      <patternFill patternType="solid">
        <fgColor rgb="FFC7C9C8"/>
      </patternFill>
    </fill>
    <fill>
      <patternFill patternType="solid">
        <fgColor rgb="FFC8CAC7"/>
      </patternFill>
    </fill>
    <fill>
      <patternFill patternType="solid">
        <fgColor rgb="FFC1C3BE"/>
      </patternFill>
    </fill>
    <fill>
      <patternFill patternType="solid">
        <fgColor rgb="FFA5A8A1"/>
      </patternFill>
    </fill>
    <fill>
      <patternFill patternType="solid">
        <fgColor rgb="FF989689"/>
      </patternFill>
    </fill>
    <fill>
      <patternFill patternType="solid">
        <fgColor rgb="FFBEBFB1"/>
      </patternFill>
    </fill>
    <fill>
      <patternFill patternType="solid">
        <fgColor rgb="FFC1C2B4"/>
      </patternFill>
    </fill>
    <fill>
      <patternFill patternType="solid">
        <fgColor rgb="FFA6A89D"/>
      </patternFill>
    </fill>
    <fill>
      <patternFill patternType="solid">
        <fgColor rgb="FFB2B5AE"/>
      </patternFill>
    </fill>
    <fill>
      <patternFill patternType="solid">
        <fgColor rgb="FFBFC4C0"/>
      </patternFill>
    </fill>
    <fill>
      <patternFill patternType="solid">
        <fgColor rgb="FFD6DADB"/>
      </patternFill>
    </fill>
    <fill>
      <patternFill patternType="solid">
        <fgColor rgb="FFDCDFE4"/>
      </patternFill>
    </fill>
    <fill>
      <patternFill patternType="solid">
        <fgColor rgb="FFDDE2E6"/>
      </patternFill>
    </fill>
    <fill>
      <patternFill patternType="solid">
        <fgColor rgb="FFDEE1E6"/>
      </patternFill>
    </fill>
    <fill>
      <patternFill patternType="solid">
        <fgColor rgb="FFD1D5D8"/>
      </patternFill>
    </fill>
    <fill>
      <patternFill patternType="solid">
        <fgColor rgb="FFC3C7C6"/>
      </patternFill>
    </fill>
    <fill>
      <patternFill patternType="solid">
        <fgColor rgb="FFBEC3BD"/>
      </patternFill>
    </fill>
    <fill>
      <patternFill patternType="solid">
        <fgColor rgb="FFAEB1A8"/>
      </patternFill>
    </fill>
    <fill>
      <patternFill patternType="solid">
        <fgColor rgb="FF92958A"/>
      </patternFill>
    </fill>
    <fill>
      <patternFill patternType="solid">
        <fgColor rgb="FFD9DCD3"/>
      </patternFill>
    </fill>
    <fill>
      <patternFill patternType="solid">
        <fgColor rgb="FFDADCDB"/>
      </patternFill>
    </fill>
    <fill>
      <patternFill patternType="solid">
        <fgColor rgb="FFECEEED"/>
      </patternFill>
    </fill>
    <fill>
      <patternFill patternType="solid">
        <fgColor rgb="FFE3E5E2"/>
      </patternFill>
    </fill>
    <fill>
      <patternFill patternType="solid">
        <fgColor rgb="FFBEC0BB"/>
      </patternFill>
    </fill>
    <fill>
      <patternFill patternType="solid">
        <fgColor rgb="FFC0C2BF"/>
      </patternFill>
    </fill>
    <fill>
      <patternFill patternType="solid">
        <fgColor rgb="FFCDCFCE"/>
      </patternFill>
    </fill>
    <fill>
      <patternFill patternType="solid">
        <fgColor rgb="FFA6A18D"/>
      </patternFill>
    </fill>
    <fill>
      <patternFill patternType="solid">
        <fgColor rgb="FFA9A490"/>
      </patternFill>
    </fill>
    <fill>
      <patternFill patternType="solid">
        <fgColor rgb="FFA59E8B"/>
      </patternFill>
    </fill>
    <fill>
      <patternFill patternType="solid">
        <fgColor rgb="FFAB9F87"/>
      </patternFill>
    </fill>
    <fill>
      <patternFill patternType="solid">
        <fgColor rgb="FFA99D85"/>
      </patternFill>
    </fill>
    <fill>
      <patternFill patternType="solid">
        <fgColor rgb="FFA79B83"/>
      </patternFill>
    </fill>
    <fill>
      <patternFill patternType="solid">
        <fgColor rgb="FFA1957B"/>
      </patternFill>
    </fill>
    <fill>
      <patternFill patternType="solid">
        <fgColor rgb="FF78735D"/>
      </patternFill>
    </fill>
    <fill>
      <patternFill patternType="solid">
        <fgColor rgb="FFA29D8A"/>
      </patternFill>
    </fill>
    <fill>
      <patternFill patternType="solid">
        <fgColor rgb="FFA19C88"/>
      </patternFill>
    </fill>
    <fill>
      <patternFill patternType="solid">
        <fgColor rgb="FF9A9784"/>
      </patternFill>
    </fill>
    <fill>
      <patternFill patternType="solid">
        <fgColor rgb="FFBDBBAF"/>
      </patternFill>
    </fill>
    <fill>
      <patternFill patternType="solid">
        <fgColor rgb="FFD7D7D5"/>
      </patternFill>
    </fill>
    <fill>
      <patternFill patternType="solid">
        <fgColor rgb="FFDFE0E2"/>
      </patternFill>
    </fill>
    <fill>
      <patternFill patternType="solid">
        <fgColor rgb="FFD2D6D5"/>
      </patternFill>
    </fill>
    <fill>
      <patternFill patternType="solid">
        <fgColor rgb="FFD8DDD9"/>
      </patternFill>
    </fill>
    <fill>
      <patternFill patternType="solid">
        <fgColor rgb="FF7C7D6D"/>
      </patternFill>
    </fill>
    <fill>
      <patternFill patternType="solid">
        <fgColor rgb="FFA4AA9E"/>
      </patternFill>
    </fill>
    <fill>
      <patternFill patternType="solid">
        <fgColor rgb="FFC4CAC0"/>
      </patternFill>
    </fill>
    <fill>
      <patternFill patternType="solid">
        <fgColor rgb="FFB6BCB2"/>
      </patternFill>
    </fill>
    <fill>
      <patternFill patternType="solid">
        <fgColor rgb="FFD7DCD5"/>
      </patternFill>
    </fill>
    <fill>
      <patternFill patternType="solid">
        <fgColor rgb="FFD3D7D6"/>
      </patternFill>
    </fill>
    <fill>
      <patternFill patternType="solid">
        <fgColor rgb="FFC8CCCB"/>
      </patternFill>
    </fill>
    <fill>
      <patternFill patternType="solid">
        <fgColor rgb="FFBFC1C0"/>
      </patternFill>
    </fill>
    <fill>
      <patternFill patternType="solid">
        <fgColor rgb="FFDBDED7"/>
      </patternFill>
    </fill>
    <fill>
      <patternFill patternType="solid">
        <fgColor rgb="FFB1B2A2"/>
      </patternFill>
    </fill>
    <fill>
      <patternFill patternType="solid">
        <fgColor rgb="FFC9CABA"/>
      </patternFill>
    </fill>
    <fill>
      <patternFill patternType="solid">
        <fgColor rgb="FFCCCDBF"/>
      </patternFill>
    </fill>
    <fill>
      <patternFill patternType="solid">
        <fgColor rgb="FFCBCDBF"/>
      </patternFill>
    </fill>
    <fill>
      <patternFill patternType="solid">
        <fgColor rgb="FFB4B7AE"/>
      </patternFill>
    </fill>
    <fill>
      <patternFill patternType="solid">
        <fgColor rgb="FFC8CDC9"/>
      </patternFill>
    </fill>
    <fill>
      <patternFill patternType="solid">
        <fgColor rgb="FFD1D7D7"/>
      </patternFill>
    </fill>
    <fill>
      <patternFill patternType="solid">
        <fgColor rgb="FFD8DDE1"/>
      </patternFill>
    </fill>
    <fill>
      <patternFill patternType="solid">
        <fgColor rgb="FFD6DBDE"/>
      </patternFill>
    </fill>
    <fill>
      <patternFill patternType="solid">
        <fgColor rgb="FFBABEBD"/>
      </patternFill>
    </fill>
    <fill>
      <patternFill patternType="solid">
        <fgColor rgb="FFC9CFC3"/>
      </patternFill>
    </fill>
    <fill>
      <patternFill patternType="solid">
        <fgColor rgb="FF9BA193"/>
      </patternFill>
    </fill>
    <fill>
      <patternFill patternType="solid">
        <fgColor rgb="FFB4B8AA"/>
      </patternFill>
    </fill>
    <fill>
      <patternFill patternType="solid">
        <fgColor rgb="FFBDBFBC"/>
      </patternFill>
    </fill>
    <fill>
      <patternFill patternType="solid">
        <fgColor rgb="FFD2D3D7"/>
      </patternFill>
    </fill>
    <fill>
      <patternFill patternType="solid">
        <fgColor rgb="FFDEDFE3"/>
      </patternFill>
    </fill>
    <fill>
      <patternFill patternType="solid">
        <fgColor rgb="FFE8E9EB"/>
      </patternFill>
    </fill>
    <fill>
      <patternFill patternType="solid">
        <fgColor rgb="FFE2E4E1"/>
      </patternFill>
    </fill>
    <fill>
      <patternFill patternType="solid">
        <fgColor rgb="FFBBBEB7"/>
      </patternFill>
    </fill>
    <fill>
      <patternFill patternType="solid">
        <fgColor rgb="FFBFC1BE"/>
      </patternFill>
    </fill>
    <fill>
      <patternFill patternType="solid">
        <fgColor rgb="FFA29D89"/>
      </patternFill>
    </fill>
    <fill>
      <patternFill patternType="solid">
        <fgColor rgb="FFB2AA97"/>
      </patternFill>
    </fill>
    <fill>
      <patternFill patternType="solid">
        <fgColor rgb="FFAEA794"/>
      </patternFill>
    </fill>
    <fill>
      <patternFill patternType="solid">
        <fgColor rgb="FFABA690"/>
      </patternFill>
    </fill>
    <fill>
      <patternFill patternType="solid">
        <fgColor rgb="FFAAA28B"/>
      </patternFill>
    </fill>
    <fill>
      <patternFill patternType="solid">
        <fgColor rgb="FF736E5A"/>
      </patternFill>
    </fill>
    <fill>
      <patternFill patternType="solid">
        <fgColor rgb="FFA8A292"/>
      </patternFill>
    </fill>
    <fill>
      <patternFill patternType="solid">
        <fgColor rgb="FFA29C8C"/>
      </patternFill>
    </fill>
    <fill>
      <patternFill patternType="solid">
        <fgColor rgb="FF999886"/>
      </patternFill>
    </fill>
    <fill>
      <patternFill patternType="solid">
        <fgColor rgb="FFDDE2DE"/>
      </patternFill>
    </fill>
    <fill>
      <patternFill patternType="solid">
        <fgColor rgb="FFD1D2CD"/>
      </patternFill>
    </fill>
    <fill>
      <patternFill patternType="solid">
        <fgColor rgb="FFD4D4CA"/>
      </patternFill>
    </fill>
    <fill>
      <patternFill patternType="solid">
        <fgColor rgb="FF82816F"/>
      </patternFill>
    </fill>
    <fill>
      <patternFill patternType="solid">
        <fgColor rgb="FF9A9C91"/>
      </patternFill>
    </fill>
    <fill>
      <patternFill patternType="solid">
        <fgColor rgb="FFDBDDD8"/>
      </patternFill>
    </fill>
    <fill>
      <patternFill patternType="solid">
        <fgColor rgb="FFCACECD"/>
      </patternFill>
    </fill>
    <fill>
      <patternFill patternType="solid">
        <fgColor rgb="FFDADEDD"/>
      </patternFill>
    </fill>
    <fill>
      <patternFill patternType="solid">
        <fgColor rgb="FFC9CDCC"/>
      </patternFill>
    </fill>
    <fill>
      <patternFill patternType="solid">
        <fgColor rgb="FFD8DCDB"/>
      </patternFill>
    </fill>
    <fill>
      <patternFill patternType="solid">
        <fgColor rgb="FFD0D2CF"/>
      </patternFill>
    </fill>
    <fill>
      <patternFill patternType="solid">
        <fgColor rgb="FFC5C6BE"/>
      </patternFill>
    </fill>
    <fill>
      <patternFill patternType="solid">
        <fgColor rgb="FF83857A"/>
      </patternFill>
    </fill>
    <fill>
      <patternFill patternType="solid">
        <fgColor rgb="FFDDDDD1"/>
      </patternFill>
    </fill>
    <fill>
      <patternFill patternType="solid">
        <fgColor rgb="FFC7C9BE"/>
      </patternFill>
    </fill>
    <fill>
      <patternFill patternType="solid">
        <fgColor rgb="FFCDCEC6"/>
      </patternFill>
    </fill>
    <fill>
      <patternFill patternType="solid">
        <fgColor rgb="FFB6B7B1"/>
      </patternFill>
    </fill>
    <fill>
      <patternFill patternType="solid">
        <fgColor rgb="FFB3B5B0"/>
      </patternFill>
    </fill>
    <fill>
      <patternFill patternType="solid">
        <fgColor rgb="FFA9AEAA"/>
      </patternFill>
    </fill>
    <fill>
      <patternFill patternType="solid">
        <fgColor rgb="FFD1D5D4"/>
      </patternFill>
    </fill>
    <fill>
      <patternFill patternType="solid">
        <fgColor rgb="FFCDD1D2"/>
      </patternFill>
    </fill>
    <fill>
      <patternFill patternType="solid">
        <fgColor rgb="FFE1E5E6"/>
      </patternFill>
    </fill>
    <fill>
      <patternFill patternType="solid">
        <fgColor rgb="FFD8DCDD"/>
      </patternFill>
    </fill>
    <fill>
      <patternFill patternType="solid">
        <fgColor rgb="FFDCE0E1"/>
      </patternFill>
    </fill>
    <fill>
      <patternFill patternType="solid">
        <fgColor rgb="FFD2D6D7"/>
      </patternFill>
    </fill>
    <fill>
      <patternFill patternType="solid">
        <fgColor rgb="FFB5B9B8"/>
      </patternFill>
    </fill>
    <fill>
      <patternFill patternType="solid">
        <fgColor rgb="FFBABCBB"/>
      </patternFill>
    </fill>
    <fill>
      <patternFill patternType="solid">
        <fgColor rgb="FFB6B8B5"/>
      </patternFill>
    </fill>
    <fill>
      <patternFill patternType="solid">
        <fgColor rgb="FFA5ACA4"/>
      </patternFill>
    </fill>
    <fill>
      <patternFill patternType="solid">
        <fgColor rgb="FFC8CFC7"/>
      </patternFill>
    </fill>
    <fill>
      <patternFill patternType="solid">
        <fgColor rgb="FFADB4AD"/>
      </patternFill>
    </fill>
    <fill>
      <patternFill patternType="solid">
        <fgColor rgb="FFAEB3AD"/>
      </patternFill>
    </fill>
    <fill>
      <patternFill patternType="solid">
        <fgColor rgb="FFCBD0CA"/>
      </patternFill>
    </fill>
    <fill>
      <patternFill patternType="solid">
        <fgColor rgb="FFCFD4D0"/>
      </patternFill>
    </fill>
    <fill>
      <patternFill patternType="solid">
        <fgColor rgb="FFB9BBBA"/>
      </patternFill>
    </fill>
    <fill>
      <patternFill patternType="solid">
        <fgColor rgb="FFA59E8E"/>
      </patternFill>
    </fill>
    <fill>
      <patternFill patternType="solid">
        <fgColor rgb="FFACA595"/>
      </patternFill>
    </fill>
    <fill>
      <patternFill patternType="solid">
        <fgColor rgb="FFABA494"/>
      </patternFill>
    </fill>
    <fill>
      <patternFill patternType="solid">
        <fgColor rgb="FFB2AC9C"/>
      </patternFill>
    </fill>
    <fill>
      <patternFill patternType="solid">
        <fgColor rgb="FFAEA898"/>
      </patternFill>
    </fill>
    <fill>
      <patternFill patternType="solid">
        <fgColor rgb="FFAAA494"/>
      </patternFill>
    </fill>
    <fill>
      <patternFill patternType="solid">
        <fgColor rgb="FFC1B8A7"/>
      </patternFill>
    </fill>
    <fill>
      <patternFill patternType="solid">
        <fgColor rgb="FFBDB2A0"/>
      </patternFill>
    </fill>
    <fill>
      <patternFill patternType="solid">
        <fgColor rgb="FFC1B6A4"/>
      </patternFill>
    </fill>
    <fill>
      <patternFill patternType="solid">
        <fgColor rgb="FFBDB09F"/>
      </patternFill>
    </fill>
    <fill>
      <patternFill patternType="solid">
        <fgColor rgb="FFBCAF9E"/>
      </patternFill>
    </fill>
    <fill>
      <patternFill patternType="solid">
        <fgColor rgb="FFC3AE9D"/>
      </patternFill>
    </fill>
    <fill>
      <patternFill patternType="solid">
        <fgColor rgb="FFBEAF9C"/>
      </patternFill>
    </fill>
    <fill>
      <patternFill patternType="solid">
        <fgColor rgb="FFB0B29C"/>
      </patternFill>
    </fill>
    <fill>
      <patternFill patternType="solid">
        <fgColor rgb="FFAEB39D"/>
      </patternFill>
    </fill>
    <fill>
      <patternFill patternType="solid">
        <fgColor rgb="FFB3AC9C"/>
      </patternFill>
    </fill>
    <fill>
      <patternFill patternType="solid">
        <fgColor rgb="FFB7AB9D"/>
      </patternFill>
    </fill>
    <fill>
      <patternFill patternType="solid">
        <fgColor rgb="FFB8AC9E"/>
      </patternFill>
    </fill>
    <fill>
      <patternFill patternType="solid">
        <fgColor rgb="FFB6AD9E"/>
      </patternFill>
    </fill>
    <fill>
      <patternFill patternType="solid">
        <fgColor rgb="FFB4AE9E"/>
      </patternFill>
    </fill>
    <fill>
      <patternFill patternType="solid">
        <fgColor rgb="FFB0AD9A"/>
      </patternFill>
    </fill>
    <fill>
      <patternFill patternType="solid">
        <fgColor rgb="FFAEAD99"/>
      </patternFill>
    </fill>
    <fill>
      <patternFill patternType="solid">
        <fgColor rgb="FFB0AF9B"/>
      </patternFill>
    </fill>
    <fill>
      <patternFill patternType="solid">
        <fgColor rgb="FFB4AF9C"/>
      </patternFill>
    </fill>
    <fill>
      <patternFill patternType="solid">
        <fgColor rgb="FFABA692"/>
      </patternFill>
    </fill>
    <fill>
      <patternFill patternType="solid">
        <fgColor rgb="FFAAA48E"/>
      </patternFill>
    </fill>
    <fill>
      <patternFill patternType="solid">
        <fgColor rgb="FFA9A18A"/>
      </patternFill>
    </fill>
    <fill>
      <patternFill patternType="solid">
        <fgColor rgb="FFA79F88"/>
      </patternFill>
    </fill>
    <fill>
      <patternFill patternType="solid">
        <fgColor rgb="FFA69E87"/>
      </patternFill>
    </fill>
    <fill>
      <patternFill patternType="solid">
        <fgColor rgb="FFA49C85"/>
      </patternFill>
    </fill>
    <fill>
      <patternFill patternType="solid">
        <fgColor rgb="FFA29A83"/>
      </patternFill>
    </fill>
    <fill>
      <patternFill patternType="solid">
        <fgColor rgb="FF78735F"/>
      </patternFill>
    </fill>
    <fill>
      <patternFill patternType="solid">
        <fgColor rgb="FFA9A393"/>
      </patternFill>
    </fill>
    <fill>
      <patternFill patternType="solid">
        <fgColor rgb="FF9E9B88"/>
      </patternFill>
    </fill>
    <fill>
      <patternFill patternType="solid">
        <fgColor rgb="FF9C9B89"/>
      </patternFill>
    </fill>
    <fill>
      <patternFill patternType="solid">
        <fgColor rgb="FFBDBDB3"/>
      </patternFill>
    </fill>
    <fill>
      <patternFill patternType="solid">
        <fgColor rgb="FFD5D6D8"/>
      </patternFill>
    </fill>
    <fill>
      <patternFill patternType="solid">
        <fgColor rgb="FFD0D1CC"/>
      </patternFill>
    </fill>
    <fill>
      <patternFill patternType="solid">
        <fgColor rgb="FF848273"/>
      </patternFill>
    </fill>
    <fill>
      <patternFill patternType="solid">
        <fgColor rgb="FF97998E"/>
      </patternFill>
    </fill>
    <fill>
      <patternFill patternType="solid">
        <fgColor rgb="FFAEAFA7"/>
      </patternFill>
    </fill>
    <fill>
      <patternFill patternType="solid">
        <fgColor rgb="FFD5D9D8"/>
      </patternFill>
    </fill>
    <fill>
      <patternFill patternType="solid">
        <fgColor rgb="FFB8BCBB"/>
      </patternFill>
    </fill>
    <fill>
      <patternFill patternType="solid">
        <fgColor rgb="FFCCCECB"/>
      </patternFill>
    </fill>
    <fill>
      <patternFill patternType="solid">
        <fgColor rgb="FFE2E4DF"/>
      </patternFill>
    </fill>
    <fill>
      <patternFill patternType="solid">
        <fgColor rgb="FFAAABA5"/>
      </patternFill>
    </fill>
    <fill>
      <patternFill patternType="solid">
        <fgColor rgb="FF787971"/>
      </patternFill>
    </fill>
    <fill>
      <patternFill patternType="solid">
        <fgColor rgb="FF696B60"/>
      </patternFill>
    </fill>
    <fill>
      <patternFill patternType="solid">
        <fgColor rgb="FFA6A89B"/>
      </patternFill>
    </fill>
    <fill>
      <patternFill patternType="solid">
        <fgColor rgb="FFD0D1C9"/>
      </patternFill>
    </fill>
    <fill>
      <patternFill patternType="solid">
        <fgColor rgb="FFBEC1BA"/>
      </patternFill>
    </fill>
    <fill>
      <patternFill patternType="solid">
        <fgColor rgb="FFB7B9B4"/>
      </patternFill>
    </fill>
    <fill>
      <patternFill patternType="solid">
        <fgColor rgb="FFA3A8A4"/>
      </patternFill>
    </fill>
    <fill>
      <patternFill patternType="solid">
        <fgColor rgb="FFDFE3E4"/>
      </patternFill>
    </fill>
    <fill>
      <patternFill patternType="solid">
        <fgColor rgb="FFDADEDF"/>
      </patternFill>
    </fill>
    <fill>
      <patternFill patternType="solid">
        <fgColor rgb="FFC7CBCC"/>
      </patternFill>
    </fill>
    <fill>
      <patternFill patternType="solid">
        <fgColor rgb="FFBFC3C2"/>
      </patternFill>
    </fill>
    <fill>
      <patternFill patternType="solid">
        <fgColor rgb="FFC2C4C3"/>
      </patternFill>
    </fill>
    <fill>
      <patternFill patternType="solid">
        <fgColor rgb="FFCBCDCA"/>
      </patternFill>
    </fill>
    <fill>
      <patternFill patternType="solid">
        <fgColor rgb="FFBBC0B9"/>
      </patternFill>
    </fill>
    <fill>
      <patternFill patternType="solid">
        <fgColor rgb="FFB4B9B2"/>
      </patternFill>
    </fill>
    <fill>
      <patternFill patternType="solid">
        <fgColor rgb="FFAFB4AE"/>
      </patternFill>
    </fill>
    <fill>
      <patternFill patternType="solid">
        <fgColor rgb="FFC7CCC6"/>
      </patternFill>
    </fill>
    <fill>
      <patternFill patternType="solid">
        <fgColor rgb="FFDFE3E2"/>
      </patternFill>
    </fill>
    <fill>
      <patternFill patternType="solid">
        <fgColor rgb="FFCED2D1"/>
      </patternFill>
    </fill>
    <fill>
      <patternFill patternType="solid">
        <fgColor rgb="FFC0C4C3"/>
      </patternFill>
    </fill>
    <fill>
      <patternFill patternType="solid">
        <fgColor rgb="FFC4C8C7"/>
      </patternFill>
    </fill>
    <fill>
      <patternFill patternType="solid">
        <fgColor rgb="FFC6CAC9"/>
      </patternFill>
    </fill>
    <fill>
      <patternFill patternType="solid">
        <fgColor rgb="FFACA696"/>
      </patternFill>
    </fill>
    <fill>
      <patternFill patternType="solid">
        <fgColor rgb="FFBAB5A2"/>
      </patternFill>
    </fill>
    <fill>
      <patternFill patternType="solid">
        <fgColor rgb="FFBDB6A4"/>
      </patternFill>
    </fill>
    <fill>
      <patternFill patternType="solid">
        <fgColor rgb="FFBCB19F"/>
      </patternFill>
    </fill>
    <fill>
      <patternFill patternType="solid">
        <fgColor rgb="FFC3B2A0"/>
      </patternFill>
    </fill>
    <fill>
      <patternFill patternType="solid">
        <fgColor rgb="FFBFB29F"/>
      </patternFill>
    </fill>
    <fill>
      <patternFill patternType="solid">
        <fgColor rgb="FFB3B29D"/>
      </patternFill>
    </fill>
    <fill>
      <patternFill patternType="solid">
        <fgColor rgb="FFAFB29D"/>
      </patternFill>
    </fill>
    <fill>
      <patternFill patternType="solid">
        <fgColor rgb="FFB0B29D"/>
      </patternFill>
    </fill>
    <fill>
      <patternFill patternType="solid">
        <fgColor rgb="FFB7AE9F"/>
      </patternFill>
    </fill>
    <fill>
      <patternFill patternType="solid">
        <fgColor rgb="FFB9AD9F"/>
      </patternFill>
    </fill>
    <fill>
      <patternFill patternType="solid">
        <fgColor rgb="FFB4B19E"/>
      </patternFill>
    </fill>
    <fill>
      <patternFill patternType="solid">
        <fgColor rgb="FFB3AE9B"/>
      </patternFill>
    </fill>
    <fill>
      <patternFill patternType="solid">
        <fgColor rgb="FFB2AD99"/>
      </patternFill>
    </fill>
    <fill>
      <patternFill patternType="solid">
        <fgColor rgb="FFA49E8E"/>
      </patternFill>
    </fill>
    <fill>
      <patternFill patternType="solid">
        <fgColor rgb="FF969583"/>
      </patternFill>
    </fill>
    <fill>
      <patternFill patternType="solid">
        <fgColor rgb="FFA5A59B"/>
      </patternFill>
    </fill>
    <fill>
      <patternFill patternType="solid">
        <fgColor rgb="FFD7D8DA"/>
      </patternFill>
    </fill>
    <fill>
      <patternFill patternType="solid">
        <fgColor rgb="FFD7DBDC"/>
      </patternFill>
    </fill>
    <fill>
      <patternFill patternType="solid">
        <fgColor rgb="FF8B897A"/>
      </patternFill>
    </fill>
    <fill>
      <patternFill patternType="solid">
        <fgColor rgb="FF898B80"/>
      </patternFill>
    </fill>
    <fill>
      <patternFill patternType="solid">
        <fgColor rgb="FFBCBEB9"/>
      </patternFill>
    </fill>
    <fill>
      <patternFill patternType="solid">
        <fgColor rgb="FFCFD3D4"/>
      </patternFill>
    </fill>
    <fill>
      <patternFill patternType="solid">
        <fgColor rgb="FFAEB2B1"/>
      </patternFill>
    </fill>
    <fill>
      <patternFill patternType="solid">
        <fgColor rgb="FFB6B9B2"/>
      </patternFill>
    </fill>
    <fill>
      <patternFill patternType="solid">
        <fgColor rgb="FF797B70"/>
      </patternFill>
    </fill>
    <fill>
      <patternFill patternType="solid">
        <fgColor rgb="FF76786D"/>
      </patternFill>
    </fill>
    <fill>
      <patternFill patternType="solid">
        <fgColor rgb="FFCDCFC4"/>
      </patternFill>
    </fill>
    <fill>
      <patternFill patternType="solid">
        <fgColor rgb="FFB3B5AA"/>
      </patternFill>
    </fill>
    <fill>
      <patternFill patternType="solid">
        <fgColor rgb="FFB9BAB2"/>
      </patternFill>
    </fill>
    <fill>
      <patternFill patternType="solid">
        <fgColor rgb="FFB1B4AD"/>
      </patternFill>
    </fill>
    <fill>
      <patternFill patternType="solid">
        <fgColor rgb="FFA5A7A2"/>
      </patternFill>
    </fill>
    <fill>
      <patternFill patternType="solid">
        <fgColor rgb="FFADB2AE"/>
      </patternFill>
    </fill>
    <fill>
      <patternFill patternType="solid">
        <fgColor rgb="FFAFB3B2"/>
      </patternFill>
    </fill>
    <fill>
      <patternFill patternType="solid">
        <fgColor rgb="FFD9DDDE"/>
      </patternFill>
    </fill>
    <fill>
      <patternFill patternType="solid">
        <fgColor rgb="FFDDE1E2"/>
      </patternFill>
    </fill>
    <fill>
      <patternFill patternType="solid">
        <fgColor rgb="FFBDC1C2"/>
      </patternFill>
    </fill>
    <fill>
      <patternFill patternType="solid">
        <fgColor rgb="FFBEC2C1"/>
      </patternFill>
    </fill>
    <fill>
      <patternFill patternType="solid">
        <fgColor rgb="FFA8ABA2"/>
      </patternFill>
    </fill>
    <fill>
      <patternFill patternType="solid">
        <fgColor rgb="FFABAEA5"/>
      </patternFill>
    </fill>
    <fill>
      <patternFill patternType="solid">
        <fgColor rgb="FFB3B6AF"/>
      </patternFill>
    </fill>
    <fill>
      <patternFill patternType="solid">
        <fgColor rgb="FFB0B5AF"/>
      </patternFill>
    </fill>
    <fill>
      <patternFill patternType="solid">
        <fgColor rgb="FFC5CAC4"/>
      </patternFill>
    </fill>
    <fill>
      <patternFill patternType="solid">
        <fgColor rgb="FFDCE1DD"/>
      </patternFill>
    </fill>
    <fill>
      <patternFill patternType="solid">
        <fgColor rgb="FFE0E6E4"/>
      </patternFill>
    </fill>
    <fill>
      <patternFill patternType="solid">
        <fgColor rgb="FFDBE1E1"/>
      </patternFill>
    </fill>
    <fill>
      <patternFill patternType="solid">
        <fgColor rgb="FFDFE5E5"/>
      </patternFill>
    </fill>
    <fill>
      <patternFill patternType="solid">
        <fgColor rgb="FFE0E6E6"/>
      </patternFill>
    </fill>
    <fill>
      <patternFill patternType="solid">
        <fgColor rgb="FFD4DADA"/>
      </patternFill>
    </fill>
    <fill>
      <patternFill patternType="solid">
        <fgColor rgb="FFB1B5B6"/>
      </patternFill>
    </fill>
    <fill>
      <patternFill patternType="solid">
        <fgColor rgb="FFC4C8C9"/>
      </patternFill>
    </fill>
    <fill>
      <patternFill patternType="solid">
        <fgColor rgb="FFCCD0CF"/>
      </patternFill>
    </fill>
    <fill>
      <patternFill patternType="solid">
        <fgColor rgb="FFA6A18E"/>
      </patternFill>
    </fill>
    <fill>
      <patternFill patternType="solid">
        <fgColor rgb="FFA7A491"/>
      </patternFill>
    </fill>
    <fill>
      <patternFill patternType="solid">
        <fgColor rgb="FFA8A592"/>
      </patternFill>
    </fill>
    <fill>
      <patternFill patternType="solid">
        <fgColor rgb="FFACA996"/>
      </patternFill>
    </fill>
    <fill>
      <patternFill patternType="solid">
        <fgColor rgb="FFABA895"/>
      </patternFill>
    </fill>
    <fill>
      <patternFill patternType="solid">
        <fgColor rgb="FFA09B87"/>
      </patternFill>
    </fill>
    <fill>
      <patternFill patternType="solid">
        <fgColor rgb="FFB9B4A0"/>
      </patternFill>
    </fill>
    <fill>
      <patternFill patternType="solid">
        <fgColor rgb="FFB8B39F"/>
      </patternFill>
    </fill>
    <fill>
      <patternFill patternType="solid">
        <fgColor rgb="FFB3B09D"/>
      </patternFill>
    </fill>
    <fill>
      <patternFill patternType="solid">
        <fgColor rgb="FFB7B29F"/>
      </patternFill>
    </fill>
    <fill>
      <patternFill patternType="solid">
        <fgColor rgb="FFB5B39E"/>
      </patternFill>
    </fill>
    <fill>
      <patternFill patternType="solid">
        <fgColor rgb="FFA8A089"/>
      </patternFill>
    </fill>
    <fill>
      <patternFill patternType="solid">
        <fgColor rgb="FFA39B86"/>
      </patternFill>
    </fill>
    <fill>
      <patternFill patternType="solid">
        <fgColor rgb="FF746F5B"/>
      </patternFill>
    </fill>
    <fill>
      <patternFill patternType="solid">
        <fgColor rgb="FF9F9C89"/>
      </patternFill>
    </fill>
    <fill>
      <patternFill patternType="solid">
        <fgColor rgb="FF9A9987"/>
      </patternFill>
    </fill>
    <fill>
      <patternFill patternType="solid">
        <fgColor rgb="FFA2A298"/>
      </patternFill>
    </fill>
    <fill>
      <patternFill patternType="solid">
        <fgColor rgb="FFD2D3D5"/>
      </patternFill>
    </fill>
    <fill>
      <patternFill patternType="solid">
        <fgColor rgb="FFD3D3CB"/>
      </patternFill>
    </fill>
    <fill>
      <patternFill patternType="solid">
        <fgColor rgb="FF858676"/>
      </patternFill>
    </fill>
    <fill>
      <patternFill patternType="solid">
        <fgColor rgb="FF8C8D85"/>
      </patternFill>
    </fill>
    <fill>
      <patternFill patternType="solid">
        <fgColor rgb="FFBBBFBE"/>
      </patternFill>
    </fill>
    <fill>
      <patternFill patternType="solid">
        <fgColor rgb="FFC8CCCD"/>
      </patternFill>
    </fill>
    <fill>
      <patternFill patternType="solid">
        <fgColor rgb="FFCDD2CE"/>
      </patternFill>
    </fill>
    <fill>
      <patternFill patternType="solid">
        <fgColor rgb="FFAEB1AA"/>
      </patternFill>
    </fill>
    <fill>
      <patternFill patternType="solid">
        <fgColor rgb="FF75766E"/>
      </patternFill>
    </fill>
    <fill>
      <patternFill patternType="solid">
        <fgColor rgb="FF84867B"/>
      </patternFill>
    </fill>
    <fill>
      <patternFill patternType="solid">
        <fgColor rgb="FF6E7065"/>
      </patternFill>
    </fill>
    <fill>
      <patternFill patternType="solid">
        <fgColor rgb="FFAAACA1"/>
      </patternFill>
    </fill>
    <fill>
      <patternFill patternType="solid">
        <fgColor rgb="FF7E7F79"/>
      </patternFill>
    </fill>
    <fill>
      <patternFill patternType="solid">
        <fgColor rgb="FF999C95"/>
      </patternFill>
    </fill>
    <fill>
      <patternFill patternType="solid">
        <fgColor rgb="FFA2A6A5"/>
      </patternFill>
    </fill>
    <fill>
      <patternFill patternType="solid">
        <fgColor rgb="FFD5DBDB"/>
      </patternFill>
    </fill>
    <fill>
      <patternFill patternType="solid">
        <fgColor rgb="FFB9BDBE"/>
      </patternFill>
    </fill>
    <fill>
      <patternFill patternType="solid">
        <fgColor rgb="FFBDC1C0"/>
      </patternFill>
    </fill>
    <fill>
      <patternFill patternType="solid">
        <fgColor rgb="FFC5C7C6"/>
      </patternFill>
    </fill>
    <fill>
      <patternFill patternType="solid">
        <fgColor rgb="FFB0B2AD"/>
      </patternFill>
    </fill>
    <fill>
      <patternFill patternType="solid">
        <fgColor rgb="FFC7CCC8"/>
      </patternFill>
    </fill>
    <fill>
      <patternFill patternType="solid">
        <fgColor rgb="FFD7DDDB"/>
      </patternFill>
    </fill>
    <fill>
      <patternFill patternType="solid">
        <fgColor rgb="FFD7DFE1"/>
      </patternFill>
    </fill>
    <fill>
      <patternFill patternType="solid">
        <fgColor rgb="FFDFE7E9"/>
      </patternFill>
    </fill>
    <fill>
      <patternFill patternType="solid">
        <fgColor rgb="FFD6DEE0"/>
      </patternFill>
    </fill>
    <fill>
      <patternFill patternType="solid">
        <fgColor rgb="FFCBD3D5"/>
      </patternFill>
    </fill>
    <fill>
      <patternFill patternType="solid">
        <fgColor rgb="FFBBBFC0"/>
      </patternFill>
    </fill>
    <fill>
      <patternFill patternType="solid">
        <fgColor rgb="FFC6C8C7"/>
      </patternFill>
    </fill>
    <fill>
      <patternFill patternType="solid">
        <fgColor rgb="FFA29F8C"/>
      </patternFill>
    </fill>
    <fill>
      <patternFill patternType="solid">
        <fgColor rgb="FFABA994"/>
      </patternFill>
    </fill>
    <fill>
      <patternFill patternType="solid">
        <fgColor rgb="FFB2B09B"/>
      </patternFill>
    </fill>
    <fill>
      <patternFill patternType="solid">
        <fgColor rgb="FFA09E87"/>
      </patternFill>
    </fill>
    <fill>
      <patternFill patternType="solid">
        <fgColor rgb="FFB4AF99"/>
      </patternFill>
    </fill>
    <fill>
      <patternFill patternType="solid">
        <fgColor rgb="FFB3B19C"/>
      </patternFill>
    </fill>
    <fill>
      <patternFill patternType="solid">
        <fgColor rgb="FFB6AD9C"/>
      </patternFill>
    </fill>
    <fill>
      <patternFill patternType="solid">
        <fgColor rgb="FFB6B19E"/>
      </patternFill>
    </fill>
    <fill>
      <patternFill patternType="solid">
        <fgColor rgb="FFB6B3A0"/>
      </patternFill>
    </fill>
    <fill>
      <patternFill patternType="solid">
        <fgColor rgb="FFB5B09D"/>
      </patternFill>
    </fill>
    <fill>
      <patternFill patternType="solid">
        <fgColor rgb="FFA9A38D"/>
      </patternFill>
    </fill>
    <fill>
      <patternFill patternType="solid">
        <fgColor rgb="FFA7A18B"/>
      </patternFill>
    </fill>
    <fill>
      <patternFill patternType="solid">
        <fgColor rgb="FFA69E89"/>
      </patternFill>
    </fill>
    <fill>
      <patternFill patternType="solid">
        <fgColor rgb="FF6C6753"/>
      </patternFill>
    </fill>
    <fill>
      <patternFill patternType="solid">
        <fgColor rgb="FFA09B88"/>
      </patternFill>
    </fill>
    <fill>
      <patternFill patternType="solid">
        <fgColor rgb="FF9D9B86"/>
      </patternFill>
    </fill>
    <fill>
      <patternFill patternType="solid">
        <fgColor rgb="FFA8A89E"/>
      </patternFill>
    </fill>
    <fill>
      <patternFill patternType="solid">
        <fgColor rgb="FFD4D5D9"/>
      </patternFill>
    </fill>
    <fill>
      <patternFill patternType="solid">
        <fgColor rgb="FFDBDFE0"/>
      </patternFill>
    </fill>
    <fill>
      <patternFill patternType="solid">
        <fgColor rgb="FFD9D9D1"/>
      </patternFill>
    </fill>
    <fill>
      <patternFill patternType="solid">
        <fgColor rgb="FF878880"/>
      </patternFill>
    </fill>
    <fill>
      <patternFill patternType="solid">
        <fgColor rgb="FF8B8C84"/>
      </patternFill>
    </fill>
    <fill>
      <patternFill patternType="solid">
        <fgColor rgb="FFD7D9D4"/>
      </patternFill>
    </fill>
    <fill>
      <patternFill patternType="solid">
        <fgColor rgb="FF868885"/>
      </patternFill>
    </fill>
    <fill>
      <patternFill patternType="solid">
        <fgColor rgb="FFA6AAA9"/>
      </patternFill>
    </fill>
    <fill>
      <patternFill patternType="solid">
        <fgColor rgb="FFCCD0D1"/>
      </patternFill>
    </fill>
    <fill>
      <patternFill patternType="solid">
        <fgColor rgb="FFE2E6E7"/>
      </patternFill>
    </fill>
    <fill>
      <patternFill patternType="solid">
        <fgColor rgb="FFAAACA7"/>
      </patternFill>
    </fill>
    <fill>
      <patternFill patternType="solid">
        <fgColor rgb="FF747770"/>
      </patternFill>
    </fill>
    <fill>
      <patternFill patternType="solid">
        <fgColor rgb="FF898A82"/>
      </patternFill>
    </fill>
    <fill>
      <patternFill patternType="solid">
        <fgColor rgb="FF7D7F74"/>
      </patternFill>
    </fill>
    <fill>
      <patternFill patternType="solid">
        <fgColor rgb="FF6D6E66"/>
      </patternFill>
    </fill>
    <fill>
      <patternFill patternType="solid">
        <fgColor rgb="FF575850"/>
      </patternFill>
    </fill>
    <fill>
      <patternFill patternType="solid">
        <fgColor rgb="FF686B64"/>
      </patternFill>
    </fill>
    <fill>
      <patternFill patternType="solid">
        <fgColor rgb="FF898B86"/>
      </patternFill>
    </fill>
    <fill>
      <patternFill patternType="solid">
        <fgColor rgb="FF797B78"/>
      </patternFill>
    </fill>
    <fill>
      <patternFill patternType="solid">
        <fgColor rgb="FF8C908F"/>
      </patternFill>
    </fill>
    <fill>
      <patternFill patternType="solid">
        <fgColor rgb="FFC0C4C5"/>
      </patternFill>
    </fill>
    <fill>
      <patternFill patternType="solid">
        <fgColor rgb="FFDAE0E0"/>
      </patternFill>
    </fill>
    <fill>
      <patternFill patternType="solid">
        <fgColor rgb="FFD4D9DC"/>
      </patternFill>
    </fill>
    <fill>
      <patternFill patternType="solid">
        <fgColor rgb="FFB3B7B8"/>
      </patternFill>
    </fill>
    <fill>
      <patternFill patternType="solid">
        <fgColor rgb="FFABADAA"/>
      </patternFill>
    </fill>
    <fill>
      <patternFill patternType="solid">
        <fgColor rgb="FF707066"/>
      </patternFill>
    </fill>
    <fill>
      <patternFill patternType="solid">
        <fgColor rgb="FFC4C9C5"/>
      </patternFill>
    </fill>
    <fill>
      <patternFill patternType="solid">
        <fgColor rgb="FFCDD3D3"/>
      </patternFill>
    </fill>
    <fill>
      <patternFill patternType="solid">
        <fgColor rgb="FFD4DCDE"/>
      </patternFill>
    </fill>
    <fill>
      <patternFill patternType="solid">
        <fgColor rgb="FFDBE5E7"/>
      </patternFill>
    </fill>
    <fill>
      <patternFill patternType="solid">
        <fgColor rgb="FFD8E2E4"/>
      </patternFill>
    </fill>
    <fill>
      <patternFill patternType="solid">
        <fgColor rgb="FFCFD7DA"/>
      </patternFill>
    </fill>
    <fill>
      <patternFill patternType="solid">
        <fgColor rgb="FFCED6D9"/>
      </patternFill>
    </fill>
    <fill>
      <patternFill patternType="solid">
        <fgColor rgb="FFCBD0D3"/>
      </patternFill>
    </fill>
    <fill>
      <patternFill patternType="solid">
        <fgColor rgb="FFC1C5C6"/>
      </patternFill>
    </fill>
    <fill>
      <patternFill patternType="solid">
        <fgColor rgb="FF9FA19E"/>
      </patternFill>
    </fill>
    <fill>
      <patternFill patternType="solid">
        <fgColor rgb="FFE7E7E5"/>
      </patternFill>
    </fill>
    <fill>
      <patternFill patternType="solid">
        <fgColor rgb="FFC1BEAD"/>
      </patternFill>
    </fill>
    <fill>
      <patternFill patternType="solid">
        <fgColor rgb="FF959281"/>
      </patternFill>
    </fill>
    <fill>
      <patternFill patternType="solid">
        <fgColor rgb="FF87826F"/>
      </patternFill>
    </fill>
    <fill>
      <patternFill patternType="solid">
        <fgColor rgb="FF85806D"/>
      </patternFill>
    </fill>
    <fill>
      <patternFill patternType="solid">
        <fgColor rgb="FFA39E88"/>
      </patternFill>
    </fill>
    <fill>
      <patternFill patternType="solid">
        <fgColor rgb="FFBBB6A2"/>
      </patternFill>
    </fill>
    <fill>
      <patternFill patternType="solid">
        <fgColor rgb="FFB8B6A1"/>
      </patternFill>
    </fill>
    <fill>
      <patternFill patternType="solid">
        <fgColor rgb="FFB3B2A0"/>
      </patternFill>
    </fill>
    <fill>
      <patternFill patternType="solid">
        <fgColor rgb="FFB0AF9D"/>
      </patternFill>
    </fill>
    <fill>
      <patternFill patternType="solid">
        <fgColor rgb="FFADB09B"/>
      </patternFill>
    </fill>
    <fill>
      <patternFill patternType="solid">
        <fgColor rgb="FFB9AD9D"/>
      </patternFill>
    </fill>
    <fill>
      <patternFill patternType="solid">
        <fgColor rgb="FFB9AC9C"/>
      </patternFill>
    </fill>
    <fill>
      <patternFill patternType="solid">
        <fgColor rgb="FFB7AB9B"/>
      </patternFill>
    </fill>
    <fill>
      <patternFill patternType="solid">
        <fgColor rgb="FFB1B09B"/>
      </patternFill>
    </fill>
    <fill>
      <patternFill patternType="solid">
        <fgColor rgb="FFBAAF9D"/>
      </patternFill>
    </fill>
    <fill>
      <patternFill patternType="solid">
        <fgColor rgb="FFA7A28C"/>
      </patternFill>
    </fill>
    <fill>
      <patternFill patternType="solid">
        <fgColor rgb="FFA59F87"/>
      </patternFill>
    </fill>
    <fill>
      <patternFill patternType="solid">
        <fgColor rgb="FFA39D85"/>
      </patternFill>
    </fill>
    <fill>
      <patternFill patternType="solid">
        <fgColor rgb="FF67624C"/>
      </patternFill>
    </fill>
    <fill>
      <patternFill patternType="solid">
        <fgColor rgb="FF93927E"/>
      </patternFill>
    </fill>
    <fill>
      <patternFill patternType="solid">
        <fgColor rgb="FFAAAAA0"/>
      </patternFill>
    </fill>
    <fill>
      <patternFill patternType="solid">
        <fgColor rgb="FF7F8072"/>
      </patternFill>
    </fill>
    <fill>
      <patternFill patternType="solid">
        <fgColor rgb="FFB4B6B1"/>
      </patternFill>
    </fill>
    <fill>
      <patternFill patternType="solid">
        <fgColor rgb="FF696B68"/>
      </patternFill>
    </fill>
    <fill>
      <patternFill patternType="solid">
        <fgColor rgb="FFA9ADAC"/>
      </patternFill>
    </fill>
    <fill>
      <patternFill patternType="solid">
        <fgColor rgb="FFCFD3D2"/>
      </patternFill>
    </fill>
    <fill>
      <patternFill patternType="solid">
        <fgColor rgb="FFC3C7C8"/>
      </patternFill>
    </fill>
    <fill>
      <patternFill patternType="solid">
        <fgColor rgb="FFABADA8"/>
      </patternFill>
    </fill>
    <fill>
      <patternFill patternType="solid">
        <fgColor rgb="FF5F625B"/>
      </patternFill>
    </fill>
    <fill>
      <patternFill patternType="solid">
        <fgColor rgb="FF84877E"/>
      </patternFill>
    </fill>
    <fill>
      <patternFill patternType="solid">
        <fgColor rgb="FF8A8D84"/>
      </patternFill>
    </fill>
    <fill>
      <patternFill patternType="solid">
        <fgColor rgb="FF6F7068"/>
      </patternFill>
    </fill>
    <fill>
      <patternFill patternType="solid">
        <fgColor rgb="FF54554F"/>
      </patternFill>
    </fill>
    <fill>
      <patternFill patternType="solid">
        <fgColor rgb="FF676A63"/>
      </patternFill>
    </fill>
    <fill>
      <patternFill patternType="solid">
        <fgColor rgb="FF7D7F7A"/>
      </patternFill>
    </fill>
    <fill>
      <patternFill patternType="solid">
        <fgColor rgb="FF868B87"/>
      </patternFill>
    </fill>
    <fill>
      <patternFill patternType="solid">
        <fgColor rgb="FF909493"/>
      </patternFill>
    </fill>
    <fill>
      <patternFill patternType="solid">
        <fgColor rgb="FFCBCFD0"/>
      </patternFill>
    </fill>
    <fill>
      <patternFill patternType="solid">
        <fgColor rgb="FFDCE2E2"/>
      </patternFill>
    </fill>
    <fill>
      <patternFill patternType="solid">
        <fgColor rgb="FFD5DADD"/>
      </patternFill>
    </fill>
    <fill>
      <patternFill patternType="solid">
        <fgColor rgb="FFB3B7B6"/>
      </patternFill>
    </fill>
    <fill>
      <patternFill patternType="solid">
        <fgColor rgb="FF929491"/>
      </patternFill>
    </fill>
    <fill>
      <patternFill patternType="solid">
        <fgColor rgb="FF6A6C67"/>
      </patternFill>
    </fill>
    <fill>
      <patternFill patternType="solid">
        <fgColor rgb="FFC3C4BE"/>
      </patternFill>
    </fill>
    <fill>
      <patternFill patternType="solid">
        <fgColor rgb="FFB5B7B2"/>
      </patternFill>
    </fill>
    <fill>
      <patternFill patternType="solid">
        <fgColor rgb="FFC7CDCB"/>
      </patternFill>
    </fill>
    <fill>
      <patternFill patternType="solid">
        <fgColor rgb="FFCAD2D4"/>
      </patternFill>
    </fill>
    <fill>
      <patternFill patternType="solid">
        <fgColor rgb="FFD1D9DC"/>
      </patternFill>
    </fill>
    <fill>
      <patternFill patternType="solid">
        <fgColor rgb="FFD9E3E5"/>
      </patternFill>
    </fill>
    <fill>
      <patternFill patternType="solid">
        <fgColor rgb="FFD7E0E5"/>
      </patternFill>
    </fill>
    <fill>
      <patternFill patternType="solid">
        <fgColor rgb="FFD7DFE2"/>
      </patternFill>
    </fill>
    <fill>
      <patternFill patternType="solid">
        <fgColor rgb="FFCDD2D5"/>
      </patternFill>
    </fill>
    <fill>
      <patternFill patternType="solid">
        <fgColor rgb="FFCACCCB"/>
      </patternFill>
    </fill>
    <fill>
      <patternFill patternType="solid">
        <fgColor rgb="FF635D4F"/>
      </patternFill>
    </fill>
    <fill>
      <patternFill patternType="solid">
        <fgColor rgb="FF282013"/>
      </patternFill>
    </fill>
    <fill>
      <patternFill patternType="solid">
        <fgColor rgb="FF191202"/>
      </patternFill>
    </fill>
    <fill>
      <patternFill patternType="solid">
        <fgColor rgb="FF171000"/>
      </patternFill>
    </fill>
    <fill>
      <patternFill patternType="solid">
        <fgColor rgb="FF160D00"/>
      </patternFill>
    </fill>
    <fill>
      <patternFill patternType="solid">
        <fgColor rgb="FF1D1502"/>
      </patternFill>
    </fill>
    <fill>
      <patternFill patternType="solid">
        <fgColor rgb="FF221705"/>
      </patternFill>
    </fill>
    <fill>
      <patternFill patternType="solid">
        <fgColor rgb="FF372C1A"/>
      </patternFill>
    </fill>
    <fill>
      <patternFill patternType="solid">
        <fgColor rgb="FF443C29"/>
      </patternFill>
    </fill>
    <fill>
      <patternFill patternType="solid">
        <fgColor rgb="FF554D3A"/>
      </patternFill>
    </fill>
    <fill>
      <patternFill patternType="solid">
        <fgColor rgb="FF8A826F"/>
      </patternFill>
    </fill>
    <fill>
      <patternFill patternType="solid">
        <fgColor rgb="FFBBB5A5"/>
      </patternFill>
    </fill>
    <fill>
      <patternFill patternType="solid">
        <fgColor rgb="FFB4B1A0"/>
      </patternFill>
    </fill>
    <fill>
      <patternFill patternType="solid">
        <fgColor rgb="FFB6B3A4"/>
      </patternFill>
    </fill>
    <fill>
      <patternFill patternType="solid">
        <fgColor rgb="FFADB29E"/>
      </patternFill>
    </fill>
    <fill>
      <patternFill patternType="solid">
        <fgColor rgb="FFB5AF9F"/>
      </patternFill>
    </fill>
    <fill>
      <patternFill patternType="solid">
        <fgColor rgb="FFB6AA9A"/>
      </patternFill>
    </fill>
    <fill>
      <patternFill patternType="solid">
        <fgColor rgb="FFB2B19C"/>
      </patternFill>
    </fill>
    <fill>
      <patternFill patternType="solid">
        <fgColor rgb="FFB1B39D"/>
      </patternFill>
    </fill>
    <fill>
      <patternFill patternType="solid">
        <fgColor rgb="FFB5B49F"/>
      </patternFill>
    </fill>
    <fill>
      <patternFill patternType="solid">
        <fgColor rgb="FFB7AC9A"/>
      </patternFill>
    </fill>
    <fill>
      <patternFill patternType="solid">
        <fgColor rgb="FFAFAA97"/>
      </patternFill>
    </fill>
    <fill>
      <patternFill patternType="solid">
        <fgColor rgb="FFA8A08B"/>
      </patternFill>
    </fill>
    <fill>
      <patternFill patternType="solid">
        <fgColor rgb="FFA79F8A"/>
      </patternFill>
    </fill>
    <fill>
      <patternFill patternType="solid">
        <fgColor rgb="FF6F6A54"/>
      </patternFill>
    </fill>
    <fill>
      <patternFill patternType="solid">
        <fgColor rgb="FF969581"/>
      </patternFill>
    </fill>
    <fill>
      <patternFill patternType="solid">
        <fgColor rgb="FFB1B1A7"/>
      </patternFill>
    </fill>
    <fill>
      <patternFill patternType="solid">
        <fgColor rgb="FFD6D7DB"/>
      </patternFill>
    </fill>
    <fill>
      <patternFill patternType="solid">
        <fgColor rgb="FFCCCECD"/>
      </patternFill>
    </fill>
    <fill>
      <patternFill patternType="solid">
        <fgColor rgb="FFCCCDC7"/>
      </patternFill>
    </fill>
    <fill>
      <patternFill patternType="solid">
        <fgColor rgb="FFC6C7C1"/>
      </patternFill>
    </fill>
    <fill>
      <patternFill patternType="solid">
        <fgColor rgb="FF7E807B"/>
      </patternFill>
    </fill>
    <fill>
      <patternFill patternType="solid">
        <fgColor rgb="FF777976"/>
      </patternFill>
    </fill>
    <fill>
      <patternFill patternType="solid">
        <fgColor rgb="FF9FA3A2"/>
      </patternFill>
    </fill>
    <fill>
      <patternFill patternType="solid">
        <fgColor rgb="FFC9CDCE"/>
      </patternFill>
    </fill>
    <fill>
      <patternFill patternType="solid">
        <fgColor rgb="FF6C6F68"/>
      </patternFill>
    </fill>
    <fill>
      <patternFill patternType="solid">
        <fgColor rgb="FF8F928B"/>
      </patternFill>
    </fill>
    <fill>
      <patternFill patternType="solid">
        <fgColor rgb="FF999C93"/>
      </patternFill>
    </fill>
    <fill>
      <patternFill patternType="solid">
        <fgColor rgb="FF83867F"/>
      </patternFill>
    </fill>
    <fill>
      <patternFill patternType="solid">
        <fgColor rgb="FFABAEA7"/>
      </patternFill>
    </fill>
    <fill>
      <patternFill patternType="solid">
        <fgColor rgb="FFC2C6C5"/>
      </patternFill>
    </fill>
    <fill>
      <patternFill patternType="solid">
        <fgColor rgb="FFC2C8C8"/>
      </patternFill>
    </fill>
    <fill>
      <patternFill patternType="solid">
        <fgColor rgb="FFD9DEE1"/>
      </patternFill>
    </fill>
    <fill>
      <patternFill patternType="solid">
        <fgColor rgb="FFD1D6D9"/>
      </patternFill>
    </fill>
    <fill>
      <patternFill patternType="solid">
        <fgColor rgb="FFCED4D4"/>
      </patternFill>
    </fill>
    <fill>
      <patternFill patternType="solid">
        <fgColor rgb="FFD3D7D8"/>
      </patternFill>
    </fill>
    <fill>
      <patternFill patternType="solid">
        <fgColor rgb="FFA8AAA5"/>
      </patternFill>
    </fill>
    <fill>
      <patternFill patternType="solid">
        <fgColor rgb="FF959792"/>
      </patternFill>
    </fill>
    <fill>
      <patternFill patternType="solid">
        <fgColor rgb="FFC0C1B9"/>
      </patternFill>
    </fill>
    <fill>
      <patternFill patternType="solid">
        <fgColor rgb="FFD8D9D3"/>
      </patternFill>
    </fill>
    <fill>
      <patternFill patternType="solid">
        <fgColor rgb="FFD8DAD5"/>
      </patternFill>
    </fill>
    <fill>
      <patternFill patternType="solid">
        <fgColor rgb="FFCBD0CC"/>
      </patternFill>
    </fill>
    <fill>
      <patternFill patternType="solid">
        <fgColor rgb="FFC9CFCF"/>
      </patternFill>
    </fill>
    <fill>
      <patternFill patternType="solid">
        <fgColor rgb="FFC6CED0"/>
      </patternFill>
    </fill>
    <fill>
      <patternFill patternType="solid">
        <fgColor rgb="FFD4DCDF"/>
      </patternFill>
    </fill>
    <fill>
      <patternFill patternType="solid">
        <fgColor rgb="FFDDE5E8"/>
      </patternFill>
    </fill>
    <fill>
      <patternFill patternType="solid">
        <fgColor rgb="FFD8DDE0"/>
      </patternFill>
    </fill>
    <fill>
      <patternFill patternType="solid">
        <fgColor rgb="FFAEAEAC"/>
      </patternFill>
    </fill>
    <fill>
      <patternFill patternType="solid">
        <fgColor rgb="FF615D5A"/>
      </patternFill>
    </fill>
    <fill>
      <patternFill patternType="solid">
        <fgColor rgb="FF58534D"/>
      </patternFill>
    </fill>
    <fill>
      <patternFill patternType="solid">
        <fgColor rgb="FF1C150D"/>
      </patternFill>
    </fill>
    <fill>
      <patternFill patternType="solid">
        <fgColor rgb="FF1A1108"/>
      </patternFill>
    </fill>
    <fill>
      <patternFill patternType="solid">
        <fgColor rgb="FF150900"/>
      </patternFill>
    </fill>
    <fill>
      <patternFill patternType="solid">
        <fgColor rgb="FF221409"/>
      </patternFill>
    </fill>
    <fill>
      <patternFill patternType="solid">
        <fgColor rgb="FF2A1C11"/>
      </patternFill>
    </fill>
    <fill>
      <patternFill patternType="solid">
        <fgColor rgb="FF322215"/>
      </patternFill>
    </fill>
    <fill>
      <patternFill patternType="solid">
        <fgColor rgb="FF322213"/>
      </patternFill>
    </fill>
    <fill>
      <patternFill patternType="solid">
        <fgColor rgb="FF372616"/>
      </patternFill>
    </fill>
    <fill>
      <patternFill patternType="solid">
        <fgColor rgb="FF281707"/>
      </patternFill>
    </fill>
    <fill>
      <patternFill patternType="solid">
        <fgColor rgb="FF221100"/>
      </patternFill>
    </fill>
    <fill>
      <patternFill patternType="solid">
        <fgColor rgb="FF1F0E00"/>
      </patternFill>
    </fill>
    <fill>
      <patternFill patternType="solid">
        <fgColor rgb="FF1C0C00"/>
      </patternFill>
    </fill>
    <fill>
      <patternFill patternType="solid">
        <fgColor rgb="FF211101"/>
      </patternFill>
    </fill>
    <fill>
      <patternFill patternType="solid">
        <fgColor rgb="FF362919"/>
      </patternFill>
    </fill>
    <fill>
      <patternFill patternType="solid">
        <fgColor rgb="FF635749"/>
      </patternFill>
    </fill>
    <fill>
      <patternFill patternType="solid">
        <fgColor rgb="FF9B9185"/>
      </patternFill>
    </fill>
    <fill>
      <patternFill patternType="solid">
        <fgColor rgb="FFBDB5AA"/>
      </patternFill>
    </fill>
    <fill>
      <patternFill patternType="solid">
        <fgColor rgb="FFBBB3A8"/>
      </patternFill>
    </fill>
    <fill>
      <patternFill patternType="solid">
        <fgColor rgb="FFB0B3A2"/>
      </patternFill>
    </fill>
    <fill>
      <patternFill patternType="solid">
        <fgColor rgb="FFB3B29E"/>
      </patternFill>
    </fill>
    <fill>
      <patternFill patternType="solid">
        <fgColor rgb="FFB1AA98"/>
      </patternFill>
    </fill>
    <fill>
      <patternFill patternType="solid">
        <fgColor rgb="FF6A654F"/>
      </patternFill>
    </fill>
    <fill>
      <patternFill patternType="solid">
        <fgColor rgb="FF9E9986"/>
      </patternFill>
    </fill>
    <fill>
      <patternFill patternType="solid">
        <fgColor rgb="FF908F7B"/>
      </patternFill>
    </fill>
    <fill>
      <patternFill patternType="solid">
        <fgColor rgb="FFCECECE"/>
      </patternFill>
    </fill>
    <fill>
      <patternFill patternType="solid">
        <fgColor rgb="FFD5D9DC"/>
      </patternFill>
    </fill>
    <fill>
      <patternFill patternType="solid">
        <fgColor rgb="FFD7DBDE"/>
      </patternFill>
    </fill>
    <fill>
      <patternFill patternType="solid">
        <fgColor rgb="FFAFB1A4"/>
      </patternFill>
    </fill>
    <fill>
      <patternFill patternType="solid">
        <fgColor rgb="FF888A85"/>
      </patternFill>
    </fill>
    <fill>
      <patternFill patternType="solid">
        <fgColor rgb="FFABAFAE"/>
      </patternFill>
    </fill>
    <fill>
      <patternFill patternType="solid">
        <fgColor rgb="FFCED2D3"/>
      </patternFill>
    </fill>
    <fill>
      <patternFill patternType="solid">
        <fgColor rgb="FFD0D6D6"/>
      </patternFill>
    </fill>
    <fill>
      <patternFill patternType="solid">
        <fgColor rgb="FFB0B4B3"/>
      </patternFill>
    </fill>
    <fill>
      <patternFill patternType="solid">
        <fgColor rgb="FFAFB4B0"/>
      </patternFill>
    </fill>
    <fill>
      <patternFill patternType="solid">
        <fgColor rgb="FF7A7C77"/>
      </patternFill>
    </fill>
    <fill>
      <patternFill patternType="solid">
        <fgColor rgb="FFBABDB6"/>
      </patternFill>
    </fill>
    <fill>
      <patternFill patternType="solid">
        <fgColor rgb="FFD2D4CF"/>
      </patternFill>
    </fill>
    <fill>
      <patternFill patternType="solid">
        <fgColor rgb="FFD0D5D1"/>
      </patternFill>
    </fill>
    <fill>
      <patternFill patternType="solid">
        <fgColor rgb="FFCCD2D2"/>
      </patternFill>
    </fill>
    <fill>
      <patternFill patternType="solid">
        <fgColor rgb="FFDADFE2"/>
      </patternFill>
    </fill>
    <fill>
      <patternFill patternType="solid">
        <fgColor rgb="FFD0D5D8"/>
      </patternFill>
    </fill>
    <fill>
      <patternFill patternType="solid">
        <fgColor rgb="FFCED3D6"/>
      </patternFill>
    </fill>
    <fill>
      <patternFill patternType="solid">
        <fgColor rgb="FFCBD1D1"/>
      </patternFill>
    </fill>
    <fill>
      <patternFill patternType="solid">
        <fgColor rgb="FFB8BAB5"/>
      </patternFill>
    </fill>
    <fill>
      <patternFill patternType="solid">
        <fgColor rgb="FFDEE0DB"/>
      </patternFill>
    </fill>
    <fill>
      <patternFill patternType="solid">
        <fgColor rgb="FFBCC1C4"/>
      </patternFill>
    </fill>
    <fill>
      <patternFill patternType="solid">
        <fgColor rgb="FF403F3B"/>
      </patternFill>
    </fill>
    <fill>
      <patternFill patternType="solid">
        <fgColor rgb="FF1D1814"/>
      </patternFill>
    </fill>
    <fill>
      <patternFill patternType="solid">
        <fgColor rgb="FF0F0600"/>
      </patternFill>
    </fill>
    <fill>
      <patternFill patternType="solid">
        <fgColor rgb="FF160900"/>
      </patternFill>
    </fill>
    <fill>
      <patternFill patternType="solid">
        <fgColor rgb="FF27190C"/>
      </patternFill>
    </fill>
    <fill>
      <patternFill patternType="solid">
        <fgColor rgb="FF2E1E11"/>
      </patternFill>
    </fill>
    <fill>
      <patternFill patternType="solid">
        <fgColor rgb="FF372318"/>
      </patternFill>
    </fill>
    <fill>
      <patternFill patternType="solid">
        <fgColor rgb="FF452F24"/>
      </patternFill>
    </fill>
    <fill>
      <patternFill patternType="solid">
        <fgColor rgb="FF422C1F"/>
      </patternFill>
    </fill>
    <fill>
      <patternFill patternType="solid">
        <fgColor rgb="FF543D2F"/>
      </patternFill>
    </fill>
    <fill>
      <patternFill patternType="solid">
        <fgColor rgb="FF5A4033"/>
      </patternFill>
    </fill>
    <fill>
      <patternFill patternType="solid">
        <fgColor rgb="FF694F40"/>
      </patternFill>
    </fill>
    <fill>
      <patternFill patternType="solid">
        <fgColor rgb="FF6B5140"/>
      </patternFill>
    </fill>
    <fill>
      <patternFill patternType="solid">
        <fgColor rgb="FF5A3F2E"/>
      </patternFill>
    </fill>
    <fill>
      <patternFill patternType="solid">
        <fgColor rgb="FF422817"/>
      </patternFill>
    </fill>
    <fill>
      <patternFill patternType="solid">
        <fgColor rgb="FF2C1505"/>
      </patternFill>
    </fill>
    <fill>
      <patternFill patternType="solid">
        <fgColor rgb="FF240E00"/>
      </patternFill>
    </fill>
    <fill>
      <patternFill patternType="solid">
        <fgColor rgb="FF200D00"/>
      </patternFill>
    </fill>
    <fill>
      <patternFill patternType="solid">
        <fgColor rgb="FF362418"/>
      </patternFill>
    </fill>
    <fill>
      <patternFill patternType="solid">
        <fgColor rgb="FF746359"/>
      </patternFill>
    </fill>
    <fill>
      <patternFill patternType="solid">
        <fgColor rgb="FFA19388"/>
      </patternFill>
    </fill>
    <fill>
      <patternFill patternType="solid">
        <fgColor rgb="FFBAB4A4"/>
      </patternFill>
    </fill>
    <fill>
      <patternFill patternType="solid">
        <fgColor rgb="FFB6B0A0"/>
      </patternFill>
    </fill>
    <fill>
      <patternFill patternType="solid">
        <fgColor rgb="FFB7B0A0"/>
      </patternFill>
    </fill>
    <fill>
      <patternFill patternType="solid">
        <fgColor rgb="FF6C6751"/>
      </patternFill>
    </fill>
    <fill>
      <patternFill patternType="solid">
        <fgColor rgb="FF9F9A87"/>
      </patternFill>
    </fill>
    <fill>
      <patternFill patternType="solid">
        <fgColor rgb="FF8E8D79"/>
      </patternFill>
    </fill>
    <fill>
      <patternFill patternType="solid">
        <fgColor rgb="FFADADA3"/>
      </patternFill>
    </fill>
    <fill>
      <patternFill patternType="solid">
        <fgColor rgb="FFD3D7DA"/>
      </patternFill>
    </fill>
    <fill>
      <patternFill patternType="solid">
        <fgColor rgb="FFD6DCDC"/>
      </patternFill>
    </fill>
    <fill>
      <patternFill patternType="solid">
        <fgColor rgb="FFABADA2"/>
      </patternFill>
    </fill>
    <fill>
      <patternFill patternType="solid">
        <fgColor rgb="FFB3B4AE"/>
      </patternFill>
    </fill>
    <fill>
      <patternFill patternType="solid">
        <fgColor rgb="FFA6A8A3"/>
      </patternFill>
    </fill>
    <fill>
      <patternFill patternType="solid">
        <fgColor rgb="FFB4B8B7"/>
      </patternFill>
    </fill>
    <fill>
      <patternFill patternType="solid">
        <fgColor rgb="FFCACECF"/>
      </patternFill>
    </fill>
    <fill>
      <patternFill patternType="solid">
        <fgColor rgb="FFBABFBB"/>
      </patternFill>
    </fill>
    <fill>
      <patternFill patternType="solid">
        <fgColor rgb="FFA6ABA7"/>
      </patternFill>
    </fill>
    <fill>
      <patternFill patternType="solid">
        <fgColor rgb="FFBABCB7"/>
      </patternFill>
    </fill>
    <fill>
      <patternFill patternType="solid">
        <fgColor rgb="FFACB2B2"/>
      </patternFill>
    </fill>
    <fill>
      <patternFill patternType="solid">
        <fgColor rgb="FFCACFD2"/>
      </patternFill>
    </fill>
    <fill>
      <patternFill patternType="solid">
        <fgColor rgb="FFD2D7DA"/>
      </patternFill>
    </fill>
    <fill>
      <patternFill patternType="solid">
        <fgColor rgb="FFC1C7C7"/>
      </patternFill>
    </fill>
    <fill>
      <patternFill patternType="solid">
        <fgColor rgb="FFAEB3AF"/>
      </patternFill>
    </fill>
    <fill>
      <patternFill patternType="solid">
        <fgColor rgb="FFAEB0AB"/>
      </patternFill>
    </fill>
    <fill>
      <patternFill patternType="solid">
        <fgColor rgb="FFE3E4E6"/>
      </patternFill>
    </fill>
    <fill>
      <patternFill patternType="solid">
        <fgColor rgb="FFB7B7B7"/>
      </patternFill>
    </fill>
    <fill>
      <patternFill patternType="solid">
        <fgColor rgb="FF4B4746"/>
      </patternFill>
    </fill>
    <fill>
      <patternFill patternType="solid">
        <fgColor rgb="FF18130F"/>
      </patternFill>
    </fill>
    <fill>
      <patternFill patternType="solid">
        <fgColor rgb="FF0D0400"/>
      </patternFill>
    </fill>
    <fill>
      <patternFill patternType="solid">
        <fgColor rgb="FF26180F"/>
      </patternFill>
    </fill>
    <fill>
      <patternFill patternType="solid">
        <fgColor rgb="FF38261A"/>
      </patternFill>
    </fill>
    <fill>
      <patternFill patternType="solid">
        <fgColor rgb="FF473425"/>
      </patternFill>
    </fill>
    <fill>
      <patternFill patternType="solid">
        <fgColor rgb="FF3A2313"/>
      </patternFill>
    </fill>
    <fill>
      <patternFill patternType="solid">
        <fgColor rgb="FF3D2614"/>
      </patternFill>
    </fill>
    <fill>
      <patternFill patternType="solid">
        <fgColor rgb="FF492C1E"/>
      </patternFill>
    </fill>
    <fill>
      <patternFill patternType="solid">
        <fgColor rgb="FF6A4D3F"/>
      </patternFill>
    </fill>
    <fill>
      <patternFill patternType="solid">
        <fgColor rgb="FF6F4F40"/>
      </patternFill>
    </fill>
    <fill>
      <patternFill patternType="solid">
        <fgColor rgb="FF846553"/>
      </patternFill>
    </fill>
    <fill>
      <patternFill patternType="solid">
        <fgColor rgb="FF7D5C4B"/>
      </patternFill>
    </fill>
    <fill>
      <patternFill patternType="solid">
        <fgColor rgb="FF7B5845"/>
      </patternFill>
    </fill>
    <fill>
      <patternFill patternType="solid">
        <fgColor rgb="FF7F5C48"/>
      </patternFill>
    </fill>
    <fill>
      <patternFill patternType="solid">
        <fgColor rgb="FF785541"/>
      </patternFill>
    </fill>
    <fill>
      <patternFill patternType="solid">
        <fgColor rgb="FF876450"/>
      </patternFill>
    </fill>
    <fill>
      <patternFill patternType="solid">
        <fgColor rgb="FF654431"/>
      </patternFill>
    </fill>
    <fill>
      <patternFill patternType="solid">
        <fgColor rgb="FF71523E"/>
      </patternFill>
    </fill>
    <fill>
      <patternFill patternType="solid">
        <fgColor rgb="FF4A2D1B"/>
      </patternFill>
    </fill>
    <fill>
      <patternFill patternType="solid">
        <fgColor rgb="FF391E0D"/>
      </patternFill>
    </fill>
    <fill>
      <patternFill patternType="solid">
        <fgColor rgb="FF2D1304"/>
      </patternFill>
    </fill>
    <fill>
      <patternFill patternType="solid">
        <fgColor rgb="FF351B0C"/>
      </patternFill>
    </fill>
    <fill>
      <patternFill patternType="solid">
        <fgColor rgb="FF4F382A"/>
      </patternFill>
    </fill>
    <fill>
      <patternFill patternType="solid">
        <fgColor rgb="FF8F7F70"/>
      </patternFill>
    </fill>
    <fill>
      <patternFill patternType="solid">
        <fgColor rgb="FFB1A494"/>
      </patternFill>
    </fill>
    <fill>
      <patternFill patternType="solid">
        <fgColor rgb="FFB1B09C"/>
      </patternFill>
    </fill>
    <fill>
      <patternFill patternType="solid">
        <fgColor rgb="FFB0AD9C"/>
      </patternFill>
    </fill>
    <fill>
      <patternFill patternType="solid">
        <fgColor rgb="FFB1AE9D"/>
      </patternFill>
    </fill>
    <fill>
      <patternFill patternType="solid">
        <fgColor rgb="FFA59F89"/>
      </patternFill>
    </fill>
    <fill>
      <patternFill patternType="solid">
        <fgColor rgb="FF6E6953"/>
      </patternFill>
    </fill>
    <fill>
      <patternFill patternType="solid">
        <fgColor rgb="FFA7A28F"/>
      </patternFill>
    </fill>
    <fill>
      <patternFill patternType="solid">
        <fgColor rgb="FF8E8D7B"/>
      </patternFill>
    </fill>
    <fill>
      <patternFill patternType="solid">
        <fgColor rgb="FFCED2D5"/>
      </patternFill>
    </fill>
    <fill>
      <patternFill patternType="solid">
        <fgColor rgb="FFD3D9D9"/>
      </patternFill>
    </fill>
    <fill>
      <patternFill patternType="solid">
        <fgColor rgb="FFDDE3E3"/>
      </patternFill>
    </fill>
    <fill>
      <patternFill patternType="solid">
        <fgColor rgb="FFD9DDE0"/>
      </patternFill>
    </fill>
    <fill>
      <patternFill patternType="solid">
        <fgColor rgb="FFCDCED0"/>
      </patternFill>
    </fill>
    <fill>
      <patternFill patternType="solid">
        <fgColor rgb="FF9EA095"/>
      </patternFill>
    </fill>
    <fill>
      <patternFill patternType="solid">
        <fgColor rgb="FFCCCEC9"/>
      </patternFill>
    </fill>
    <fill>
      <patternFill patternType="solid">
        <fgColor rgb="FFC1C3C0"/>
      </patternFill>
    </fill>
    <fill>
      <patternFill patternType="solid">
        <fgColor rgb="FFC7C9C6"/>
      </patternFill>
    </fill>
    <fill>
      <patternFill patternType="solid">
        <fgColor rgb="FFC5C9C8"/>
      </patternFill>
    </fill>
    <fill>
      <patternFill patternType="solid">
        <fgColor rgb="FFC7CDCD"/>
      </patternFill>
    </fill>
    <fill>
      <patternFill patternType="solid">
        <fgColor rgb="FF9FA4A0"/>
      </patternFill>
    </fill>
    <fill>
      <patternFill patternType="solid">
        <fgColor rgb="FF72746F"/>
      </patternFill>
    </fill>
    <fill>
      <patternFill patternType="solid">
        <fgColor rgb="FFBEC4C4"/>
      </patternFill>
    </fill>
    <fill>
      <patternFill patternType="solid">
        <fgColor rgb="FF9CA2A2"/>
      </patternFill>
    </fill>
    <fill>
      <patternFill patternType="solid">
        <fgColor rgb="FFC5CACD"/>
      </patternFill>
    </fill>
    <fill>
      <patternFill patternType="solid">
        <fgColor rgb="FFE0E5E8"/>
      </patternFill>
    </fill>
    <fill>
      <patternFill patternType="solid">
        <fgColor rgb="FFCDD1D0"/>
      </patternFill>
    </fill>
    <fill>
      <patternFill patternType="solid">
        <fgColor rgb="FF919692"/>
      </patternFill>
    </fill>
    <fill>
      <patternFill patternType="solid">
        <fgColor rgb="FF848681"/>
      </patternFill>
    </fill>
    <fill>
      <patternFill patternType="solid">
        <fgColor rgb="FFBCC2C2"/>
      </patternFill>
    </fill>
    <fill>
      <patternFill patternType="solid">
        <fgColor rgb="FFDEE4E4"/>
      </patternFill>
    </fill>
    <fill>
      <patternFill patternType="solid">
        <fgColor rgb="FFB7B7B5"/>
      </patternFill>
    </fill>
    <fill>
      <patternFill patternType="solid">
        <fgColor rgb="FF6B6764"/>
      </patternFill>
    </fill>
    <fill>
      <patternFill patternType="solid">
        <fgColor rgb="FF130802"/>
      </patternFill>
    </fill>
    <fill>
      <patternFill patternType="solid">
        <fgColor rgb="FF21130A"/>
      </patternFill>
    </fill>
    <fill>
      <patternFill patternType="solid">
        <fgColor rgb="FF412F23"/>
      </patternFill>
    </fill>
    <fill>
      <patternFill patternType="solid">
        <fgColor rgb="FF513B2D"/>
      </patternFill>
    </fill>
    <fill>
      <patternFill patternType="solid">
        <fgColor rgb="FF482C17"/>
      </patternFill>
    </fill>
    <fill>
      <patternFill patternType="solid">
        <fgColor rgb="FF50311C"/>
      </patternFill>
    </fill>
    <fill>
      <patternFill patternType="solid">
        <fgColor rgb="FF5F3F28"/>
      </patternFill>
    </fill>
    <fill>
      <patternFill patternType="solid">
        <fgColor rgb="FF684330"/>
      </patternFill>
    </fill>
    <fill>
      <patternFill patternType="solid">
        <fgColor rgb="FF7B5540"/>
      </patternFill>
    </fill>
    <fill>
      <patternFill patternType="solid">
        <fgColor rgb="FF805A45"/>
      </patternFill>
    </fill>
    <fill>
      <patternFill patternType="solid">
        <fgColor rgb="FF8B624C"/>
      </patternFill>
    </fill>
    <fill>
      <patternFill patternType="solid">
        <fgColor rgb="FF89604A"/>
      </patternFill>
    </fill>
    <fill>
      <patternFill patternType="solid">
        <fgColor rgb="FF885E46"/>
      </patternFill>
    </fill>
    <fill>
      <patternFill patternType="solid">
        <fgColor rgb="FF926850"/>
      </patternFill>
    </fill>
    <fill>
      <patternFill patternType="solid">
        <fgColor rgb="FF996F56"/>
      </patternFill>
    </fill>
    <fill>
      <patternFill patternType="solid">
        <fgColor rgb="FF946C53"/>
      </patternFill>
    </fill>
    <fill>
      <patternFill patternType="solid">
        <fgColor rgb="FF835B42"/>
      </patternFill>
    </fill>
    <fill>
      <patternFill patternType="solid">
        <fgColor rgb="FF815B44"/>
      </patternFill>
    </fill>
    <fill>
      <patternFill patternType="solid">
        <fgColor rgb="FF6D4933"/>
      </patternFill>
    </fill>
    <fill>
      <patternFill patternType="solid">
        <fgColor rgb="FF593620"/>
      </patternFill>
    </fill>
    <fill>
      <patternFill patternType="solid">
        <fgColor rgb="FF4F2F1A"/>
      </patternFill>
    </fill>
    <fill>
      <patternFill patternType="solid">
        <fgColor rgb="FF43230E"/>
      </patternFill>
    </fill>
    <fill>
      <patternFill patternType="solid">
        <fgColor rgb="FF5B4635"/>
      </patternFill>
    </fill>
    <fill>
      <patternFill patternType="solid">
        <fgColor rgb="FFADA08D"/>
      </patternFill>
    </fill>
    <fill>
      <patternFill patternType="solid">
        <fgColor rgb="FFB3B59F"/>
      </patternFill>
    </fill>
    <fill>
      <patternFill patternType="solid">
        <fgColor rgb="FFB2B49F"/>
      </patternFill>
    </fill>
    <fill>
      <patternFill patternType="solid">
        <fgColor rgb="FFB1A99C"/>
      </patternFill>
    </fill>
    <fill>
      <patternFill patternType="solid">
        <fgColor rgb="FFB0AA9C"/>
      </patternFill>
    </fill>
    <fill>
      <patternFill patternType="solid">
        <fgColor rgb="FFAFAC9D"/>
      </patternFill>
    </fill>
    <fill>
      <patternFill patternType="solid">
        <fgColor rgb="FFAEAC9D"/>
      </patternFill>
    </fill>
    <fill>
      <patternFill patternType="solid">
        <fgColor rgb="FFB1AE9F"/>
      </patternFill>
    </fill>
    <fill>
      <patternFill patternType="solid">
        <fgColor rgb="FF9D9A87"/>
      </patternFill>
    </fill>
    <fill>
      <patternFill patternType="solid">
        <fgColor rgb="FF9C9A85"/>
      </patternFill>
    </fill>
    <fill>
      <patternFill patternType="solid">
        <fgColor rgb="FFABABA1"/>
      </patternFill>
    </fill>
    <fill>
      <patternFill patternType="solid">
        <fgColor rgb="FFD2D6D9"/>
      </patternFill>
    </fill>
    <fill>
      <patternFill patternType="solid">
        <fgColor rgb="FFD7DCDF"/>
      </patternFill>
    </fill>
    <fill>
      <patternFill patternType="solid">
        <fgColor rgb="FFD8DEDE"/>
      </patternFill>
    </fill>
    <fill>
      <patternFill patternType="solid">
        <fgColor rgb="FFADAFA4"/>
      </patternFill>
    </fill>
    <fill>
      <patternFill patternType="solid">
        <fgColor rgb="FFCAD0D0"/>
      </patternFill>
    </fill>
    <fill>
      <patternFill patternType="solid">
        <fgColor rgb="FFC4CACA"/>
      </patternFill>
    </fill>
    <fill>
      <patternFill patternType="solid">
        <fgColor rgb="FFCBCFCE"/>
      </patternFill>
    </fill>
    <fill>
      <patternFill patternType="solid">
        <fgColor rgb="FF959794"/>
      </patternFill>
    </fill>
    <fill>
      <patternFill patternType="solid">
        <fgColor rgb="FF9FA19C"/>
      </patternFill>
    </fill>
    <fill>
      <patternFill patternType="solid">
        <fgColor rgb="FF939894"/>
      </patternFill>
    </fill>
    <fill>
      <patternFill patternType="solid">
        <fgColor rgb="FFC3C8CB"/>
      </patternFill>
    </fill>
    <fill>
      <patternFill patternType="solid">
        <fgColor rgb="FFC6CBCE"/>
      </patternFill>
    </fill>
    <fill>
      <patternFill patternType="solid">
        <fgColor rgb="FFC8CDD0"/>
      </patternFill>
    </fill>
    <fill>
      <patternFill patternType="solid">
        <fgColor rgb="FFDCE1E4"/>
      </patternFill>
    </fill>
    <fill>
      <patternFill patternType="solid">
        <fgColor rgb="FFB5BBBB"/>
      </patternFill>
    </fill>
    <fill>
      <patternFill patternType="solid">
        <fgColor rgb="FF525753"/>
      </patternFill>
    </fill>
    <fill>
      <patternFill patternType="solid">
        <fgColor rgb="FF60625D"/>
      </patternFill>
    </fill>
    <fill>
      <patternFill patternType="solid">
        <fgColor rgb="FFC9CCC5"/>
      </patternFill>
    </fill>
    <fill>
      <patternFill patternType="solid">
        <fgColor rgb="FFB5BDBF"/>
      </patternFill>
    </fill>
    <fill>
      <patternFill patternType="solid">
        <fgColor rgb="FFCFD8D7"/>
      </patternFill>
    </fill>
    <fill>
      <patternFill patternType="solid">
        <fgColor rgb="FFE3E5E4"/>
      </patternFill>
    </fill>
    <fill>
      <patternFill patternType="solid">
        <fgColor rgb="FFD0CFCB"/>
      </patternFill>
    </fill>
    <fill>
      <patternFill patternType="solid">
        <fgColor rgb="FF47423C"/>
      </patternFill>
    </fill>
    <fill>
      <patternFill patternType="solid">
        <fgColor rgb="FF180D07"/>
      </patternFill>
    </fill>
    <fill>
      <patternFill patternType="solid">
        <fgColor rgb="FF140600"/>
      </patternFill>
    </fill>
    <fill>
      <patternFill patternType="solid">
        <fgColor rgb="FF3F2C1E"/>
      </patternFill>
    </fill>
    <fill>
      <patternFill patternType="solid">
        <fgColor rgb="FF584131"/>
      </patternFill>
    </fill>
    <fill>
      <patternFill patternType="solid">
        <fgColor rgb="FF634835"/>
      </patternFill>
    </fill>
    <fill>
      <patternFill patternType="solid">
        <fgColor rgb="FF5A3B26"/>
      </patternFill>
    </fill>
    <fill>
      <patternFill patternType="solid">
        <fgColor rgb="FF5F3C26"/>
      </patternFill>
    </fill>
    <fill>
      <patternFill patternType="solid">
        <fgColor rgb="FF6E4A32"/>
      </patternFill>
    </fill>
    <fill>
      <patternFill patternType="solid">
        <fgColor rgb="FF633E24"/>
      </patternFill>
    </fill>
    <fill>
      <patternFill patternType="solid">
        <fgColor rgb="FF774F35"/>
      </patternFill>
    </fill>
    <fill>
      <patternFill patternType="solid">
        <fgColor rgb="FF8B5F44"/>
      </patternFill>
    </fill>
    <fill>
      <patternFill patternType="solid">
        <fgColor rgb="FF8D6146"/>
      </patternFill>
    </fill>
    <fill>
      <patternFill patternType="solid">
        <fgColor rgb="FF9A6D50"/>
      </patternFill>
    </fill>
    <fill>
      <patternFill patternType="solid">
        <fgColor rgb="FFA17457"/>
      </patternFill>
    </fill>
    <fill>
      <patternFill patternType="solid">
        <fgColor rgb="FF9C6D51"/>
      </patternFill>
    </fill>
    <fill>
      <patternFill patternType="solid">
        <fgColor rgb="FFAC7D5F"/>
      </patternFill>
    </fill>
    <fill>
      <patternFill patternType="solid">
        <fgColor rgb="FFAB7C5E"/>
      </patternFill>
    </fill>
    <fill>
      <patternFill patternType="solid">
        <fgColor rgb="FFA57658"/>
      </patternFill>
    </fill>
    <fill>
      <patternFill patternType="solid">
        <fgColor rgb="FFA67759"/>
      </patternFill>
    </fill>
    <fill>
      <patternFill patternType="solid">
        <fgColor rgb="FF9C6F50"/>
      </patternFill>
    </fill>
    <fill>
      <patternFill patternType="solid">
        <fgColor rgb="FF95684B"/>
      </patternFill>
    </fill>
    <fill>
      <patternFill patternType="solid">
        <fgColor rgb="FF93674A"/>
      </patternFill>
    </fill>
    <fill>
      <patternFill patternType="solid">
        <fgColor rgb="FF865D41"/>
      </patternFill>
    </fill>
    <fill>
      <patternFill patternType="solid">
        <fgColor rgb="FF7C5337"/>
      </patternFill>
    </fill>
    <fill>
      <patternFill patternType="solid">
        <fgColor rgb="FF6A4326"/>
      </patternFill>
    </fill>
    <fill>
      <patternFill patternType="solid">
        <fgColor rgb="FF613B28"/>
      </patternFill>
    </fill>
    <fill>
      <patternFill patternType="solid">
        <fgColor rgb="FF4A2A15"/>
      </patternFill>
    </fill>
    <fill>
      <patternFill patternType="solid">
        <fgColor rgb="FF342008"/>
      </patternFill>
    </fill>
    <fill>
      <patternFill patternType="solid">
        <fgColor rgb="FF8E876D"/>
      </patternFill>
    </fill>
    <fill>
      <patternFill patternType="solid">
        <fgColor rgb="FFB7B79D"/>
      </patternFill>
    </fill>
    <fill>
      <patternFill patternType="solid">
        <fgColor rgb="FFB4B6A0"/>
      </patternFill>
    </fill>
    <fill>
      <patternFill patternType="solid">
        <fgColor rgb="FFAFA898"/>
      </patternFill>
    </fill>
    <fill>
      <patternFill patternType="solid">
        <fgColor rgb="FFB1A79B"/>
      </patternFill>
    </fill>
    <fill>
      <patternFill patternType="solid">
        <fgColor rgb="FFB0A69A"/>
      </patternFill>
    </fill>
    <fill>
      <patternFill patternType="solid">
        <fgColor rgb="FFAFA99B"/>
      </patternFill>
    </fill>
    <fill>
      <patternFill patternType="solid">
        <fgColor rgb="FFAEAB9C"/>
      </patternFill>
    </fill>
    <fill>
      <patternFill patternType="solid">
        <fgColor rgb="FFAAAB9B"/>
      </patternFill>
    </fill>
    <fill>
      <patternFill patternType="solid">
        <fgColor rgb="FFA5A08C"/>
      </patternFill>
    </fill>
    <fill>
      <patternFill patternType="solid">
        <fgColor rgb="FFA69F8C"/>
      </patternFill>
    </fill>
    <fill>
      <patternFill patternType="solid">
        <fgColor rgb="FFA7A08D"/>
      </patternFill>
    </fill>
    <fill>
      <patternFill patternType="solid">
        <fgColor rgb="FFA8A18E"/>
      </patternFill>
    </fill>
    <fill>
      <patternFill patternType="solid">
        <fgColor rgb="FFA29C86"/>
      </patternFill>
    </fill>
    <fill>
      <patternFill patternType="solid">
        <fgColor rgb="FF6B6652"/>
      </patternFill>
    </fill>
    <fill>
      <patternFill patternType="solid">
        <fgColor rgb="FF9B9887"/>
      </patternFill>
    </fill>
    <fill>
      <patternFill patternType="solid">
        <fgColor rgb="FF999683"/>
      </patternFill>
    </fill>
    <fill>
      <patternFill patternType="solid">
        <fgColor rgb="FF8D8C7A"/>
      </patternFill>
    </fill>
    <fill>
      <patternFill patternType="solid">
        <fgColor rgb="FFD1D4D9"/>
      </patternFill>
    </fill>
    <fill>
      <patternFill patternType="solid">
        <fgColor rgb="FFB6B9AE"/>
      </patternFill>
    </fill>
    <fill>
      <patternFill patternType="solid">
        <fgColor rgb="FFDFE4E0"/>
      </patternFill>
    </fill>
    <fill>
      <patternFill patternType="solid">
        <fgColor rgb="FFC7CBCA"/>
      </patternFill>
    </fill>
    <fill>
      <patternFill patternType="solid">
        <fgColor rgb="FFC5CBCB"/>
      </patternFill>
    </fill>
    <fill>
      <patternFill patternType="solid">
        <fgColor rgb="FFBFC4C7"/>
      </patternFill>
    </fill>
    <fill>
      <patternFill patternType="solid">
        <fgColor rgb="FFD7DDDD"/>
      </patternFill>
    </fill>
    <fill>
      <patternFill patternType="solid">
        <fgColor rgb="FFB8BEBE"/>
      </patternFill>
    </fill>
    <fill>
      <patternFill patternType="solid">
        <fgColor rgb="FFAAAEAD"/>
      </patternFill>
    </fill>
    <fill>
      <patternFill patternType="solid">
        <fgColor rgb="FF878986"/>
      </patternFill>
    </fill>
    <fill>
      <patternFill patternType="solid">
        <fgColor rgb="FF70726D"/>
      </patternFill>
    </fill>
    <fill>
      <patternFill patternType="solid">
        <fgColor rgb="FF9CA09F"/>
      </patternFill>
    </fill>
    <fill>
      <patternFill patternType="solid">
        <fgColor rgb="FFB9BDBC"/>
      </patternFill>
    </fill>
    <fill>
      <patternFill patternType="solid">
        <fgColor rgb="FFC7CCCF"/>
      </patternFill>
    </fill>
    <fill>
      <patternFill patternType="solid">
        <fgColor rgb="FFDEE3E6"/>
      </patternFill>
    </fill>
    <fill>
      <patternFill patternType="solid">
        <fgColor rgb="FFB6BAB9"/>
      </patternFill>
    </fill>
    <fill>
      <patternFill patternType="solid">
        <fgColor rgb="FF464B47"/>
      </patternFill>
    </fill>
    <fill>
      <patternFill patternType="solid">
        <fgColor rgb="FF5B5D58"/>
      </patternFill>
    </fill>
    <fill>
      <patternFill patternType="solid">
        <fgColor rgb="FFC2C5BE"/>
      </patternFill>
    </fill>
    <fill>
      <patternFill patternType="solid">
        <fgColor rgb="FFA7AFB1"/>
      </patternFill>
    </fill>
    <fill>
      <patternFill patternType="solid">
        <fgColor rgb="FFE9E8E4"/>
      </patternFill>
    </fill>
    <fill>
      <patternFill patternType="solid">
        <fgColor rgb="FF645D57"/>
      </patternFill>
    </fill>
    <fill>
      <patternFill patternType="solid">
        <fgColor rgb="FF33261D"/>
      </patternFill>
    </fill>
    <fill>
      <patternFill patternType="solid">
        <fgColor rgb="FF1E0C00"/>
      </patternFill>
    </fill>
    <fill>
      <patternFill patternType="solid">
        <fgColor rgb="FF5A4333"/>
      </patternFill>
    </fill>
    <fill>
      <patternFill patternType="solid">
        <fgColor rgb="FF7A5D4B"/>
      </patternFill>
    </fill>
    <fill>
      <patternFill patternType="solid">
        <fgColor rgb="FF7A5A45"/>
      </patternFill>
    </fill>
    <fill>
      <patternFill patternType="solid">
        <fgColor rgb="FF754D34"/>
      </patternFill>
    </fill>
    <fill>
      <patternFill patternType="solid">
        <fgColor rgb="FF754B32"/>
      </patternFill>
    </fill>
    <fill>
      <patternFill patternType="solid">
        <fgColor rgb="FF72462B"/>
      </patternFill>
    </fill>
    <fill>
      <patternFill patternType="solid">
        <fgColor rgb="FF926649"/>
      </patternFill>
    </fill>
    <fill>
      <patternFill patternType="solid">
        <fgColor rgb="FF9D6C4B"/>
      </patternFill>
    </fill>
    <fill>
      <patternFill patternType="solid">
        <fgColor rgb="FFB78665"/>
      </patternFill>
    </fill>
    <fill>
      <patternFill patternType="solid">
        <fgColor rgb="FF8E5D3C"/>
      </patternFill>
    </fill>
    <fill>
      <patternFill patternType="solid">
        <fgColor rgb="FFAD7C5B"/>
      </patternFill>
    </fill>
    <fill>
      <patternFill patternType="solid">
        <fgColor rgb="FFA37251"/>
      </patternFill>
    </fill>
    <fill>
      <patternFill patternType="solid">
        <fgColor rgb="FFB58362"/>
      </patternFill>
    </fill>
    <fill>
      <patternFill patternType="solid">
        <fgColor rgb="FFB3815E"/>
      </patternFill>
    </fill>
    <fill>
      <patternFill patternType="solid">
        <fgColor rgb="FFB4825F"/>
      </patternFill>
    </fill>
    <fill>
      <patternFill patternType="solid">
        <fgColor rgb="FFB88663"/>
      </patternFill>
    </fill>
    <fill>
      <patternFill patternType="solid">
        <fgColor rgb="FFB2805D"/>
      </patternFill>
    </fill>
    <fill>
      <patternFill patternType="solid">
        <fgColor rgb="FFB78763"/>
      </patternFill>
    </fill>
    <fill>
      <patternFill patternType="solid">
        <fgColor rgb="FF976645"/>
      </patternFill>
    </fill>
    <fill>
      <patternFill patternType="solid">
        <fgColor rgb="FFA27150"/>
      </patternFill>
    </fill>
    <fill>
      <patternFill patternType="solid">
        <fgColor rgb="FFA27452"/>
      </patternFill>
    </fill>
    <fill>
      <patternFill patternType="solid">
        <fgColor rgb="FF9F714F"/>
      </patternFill>
    </fill>
    <fill>
      <patternFill patternType="solid">
        <fgColor rgb="FFA07250"/>
      </patternFill>
    </fill>
    <fill>
      <patternFill patternType="solid">
        <fgColor rgb="FF93634C"/>
      </patternFill>
    </fill>
    <fill>
      <patternFill patternType="solid">
        <fgColor rgb="FF966E54"/>
      </patternFill>
    </fill>
    <fill>
      <patternFill patternType="solid">
        <fgColor rgb="FF64492E"/>
      </patternFill>
    </fill>
    <fill>
      <patternFill patternType="solid">
        <fgColor rgb="FF352609"/>
      </patternFill>
    </fill>
    <fill>
      <patternFill patternType="solid">
        <fgColor rgb="FF9E977B"/>
      </patternFill>
    </fill>
    <fill>
      <patternFill patternType="solid">
        <fgColor rgb="FFC0BCA3"/>
      </patternFill>
    </fill>
    <fill>
      <patternFill patternType="solid">
        <fgColor rgb="FFAFA79A"/>
      </patternFill>
    </fill>
    <fill>
      <patternFill patternType="solid">
        <fgColor rgb="FFAFA99D"/>
      </patternFill>
    </fill>
    <fill>
      <patternFill patternType="solid">
        <fgColor rgb="FFACAA9D"/>
      </patternFill>
    </fill>
    <fill>
      <patternFill patternType="solid">
        <fgColor rgb="FFACAA9B"/>
      </patternFill>
    </fill>
    <fill>
      <patternFill patternType="solid">
        <fgColor rgb="FFB1AB9B"/>
      </patternFill>
    </fill>
    <fill>
      <patternFill patternType="solid">
        <fgColor rgb="FFAFA999"/>
      </patternFill>
    </fill>
    <fill>
      <patternFill patternType="solid">
        <fgColor rgb="FFB0AA9A"/>
      </patternFill>
    </fill>
    <fill>
      <patternFill patternType="solid">
        <fgColor rgb="FFA9A28F"/>
      </patternFill>
    </fill>
    <fill>
      <patternFill patternType="solid">
        <fgColor rgb="FFAAA390"/>
      </patternFill>
    </fill>
    <fill>
      <patternFill patternType="solid">
        <fgColor rgb="FFA7A99E"/>
      </patternFill>
    </fill>
    <fill>
      <patternFill patternType="solid">
        <fgColor rgb="FFDAE3E2"/>
      </patternFill>
    </fill>
    <fill>
      <patternFill patternType="solid">
        <fgColor rgb="FFD3D8DB"/>
      </patternFill>
    </fill>
    <fill>
      <patternFill patternType="solid">
        <fgColor rgb="FFB1B4A9"/>
      </patternFill>
    </fill>
    <fill>
      <patternFill patternType="solid">
        <fgColor rgb="FFE3E7E6"/>
      </patternFill>
    </fill>
    <fill>
      <patternFill patternType="solid">
        <fgColor rgb="FFB2B6B5"/>
      </patternFill>
    </fill>
    <fill>
      <patternFill patternType="solid">
        <fgColor rgb="FF939999"/>
      </patternFill>
    </fill>
    <fill>
      <patternFill patternType="solid">
        <fgColor rgb="FFBAC0C0"/>
      </patternFill>
    </fill>
    <fill>
      <patternFill patternType="solid">
        <fgColor rgb="FFBDC2C5"/>
      </patternFill>
    </fill>
    <fill>
      <patternFill patternType="solid">
        <fgColor rgb="FFB6BCBC"/>
      </patternFill>
    </fill>
    <fill>
      <patternFill patternType="solid">
        <fgColor rgb="FFBBC0BC"/>
      </patternFill>
    </fill>
    <fill>
      <patternFill patternType="solid">
        <fgColor rgb="FF80827F"/>
      </patternFill>
    </fill>
    <fill>
      <patternFill patternType="solid">
        <fgColor rgb="FF7B7D78"/>
      </patternFill>
    </fill>
    <fill>
      <patternFill patternType="solid">
        <fgColor rgb="FF777872"/>
      </patternFill>
    </fill>
    <fill>
      <patternFill patternType="solid">
        <fgColor rgb="FFBFC0BA"/>
      </patternFill>
    </fill>
    <fill>
      <patternFill patternType="solid">
        <fgColor rgb="FFB9BEC1"/>
      </patternFill>
    </fill>
    <fill>
      <patternFill patternType="solid">
        <fgColor rgb="FFD6DEE1"/>
      </patternFill>
    </fill>
    <fill>
      <patternFill patternType="solid">
        <fgColor rgb="FFC0C8CB"/>
      </patternFill>
    </fill>
    <fill>
      <patternFill patternType="solid">
        <fgColor rgb="FFD1D9DB"/>
      </patternFill>
    </fill>
    <fill>
      <patternFill patternType="solid">
        <fgColor rgb="FFCFD4D7"/>
      </patternFill>
    </fill>
    <fill>
      <patternFill patternType="solid">
        <fgColor rgb="FF9B9F9E"/>
      </patternFill>
    </fill>
    <fill>
      <patternFill patternType="solid">
        <fgColor rgb="FF5B605C"/>
      </patternFill>
    </fill>
    <fill>
      <patternFill patternType="solid">
        <fgColor rgb="FF777974"/>
      </patternFill>
    </fill>
    <fill>
      <patternFill patternType="solid">
        <fgColor rgb="FFCACDC4"/>
      </patternFill>
    </fill>
    <fill>
      <patternFill patternType="solid">
        <fgColor rgb="FFA8B1B0"/>
      </patternFill>
    </fill>
    <fill>
      <patternFill patternType="solid">
        <fgColor rgb="FFE5E6E1"/>
      </patternFill>
    </fill>
    <fill>
      <patternFill patternType="solid">
        <fgColor rgb="FF746F69"/>
      </patternFill>
    </fill>
    <fill>
      <patternFill patternType="solid">
        <fgColor rgb="FF170D03"/>
      </patternFill>
    </fill>
    <fill>
      <patternFill patternType="solid">
        <fgColor rgb="FF1C0B00"/>
      </patternFill>
    </fill>
    <fill>
      <patternFill patternType="solid">
        <fgColor rgb="FF5E4531"/>
      </patternFill>
    </fill>
    <fill>
      <patternFill patternType="solid">
        <fgColor rgb="FF7C5C45"/>
      </patternFill>
    </fill>
    <fill>
      <patternFill patternType="solid">
        <fgColor rgb="FF7E593F"/>
      </patternFill>
    </fill>
    <fill>
      <patternFill patternType="solid">
        <fgColor rgb="FF7E5539"/>
      </patternFill>
    </fill>
    <fill>
      <patternFill patternType="solid">
        <fgColor rgb="FF86593C"/>
      </patternFill>
    </fill>
    <fill>
      <patternFill patternType="solid">
        <fgColor rgb="FF754628"/>
      </patternFill>
    </fill>
    <fill>
      <patternFill patternType="solid">
        <fgColor rgb="FF825335"/>
      </patternFill>
    </fill>
    <fill>
      <patternFill patternType="solid">
        <fgColor rgb="FF8E5F41"/>
      </patternFill>
    </fill>
    <fill>
      <patternFill patternType="solid">
        <fgColor rgb="FF835436"/>
      </patternFill>
    </fill>
    <fill>
      <patternFill patternType="solid">
        <fgColor rgb="FF926345"/>
      </patternFill>
    </fill>
    <fill>
      <patternFill patternType="solid">
        <fgColor rgb="FFAD7B58"/>
      </patternFill>
    </fill>
    <fill>
      <patternFill patternType="solid">
        <fgColor rgb="FFAA7855"/>
      </patternFill>
    </fill>
    <fill>
      <patternFill patternType="solid">
        <fgColor rgb="FF9E6C49"/>
      </patternFill>
    </fill>
    <fill>
      <patternFill patternType="solid">
        <fgColor rgb="FFAB7956"/>
      </patternFill>
    </fill>
    <fill>
      <patternFill patternType="solid">
        <fgColor rgb="FFB58360"/>
      </patternFill>
    </fill>
    <fill>
      <patternFill patternType="solid">
        <fgColor rgb="FFBF8D6A"/>
      </patternFill>
    </fill>
    <fill>
      <patternFill patternType="solid">
        <fgColor rgb="FFC4926F"/>
      </patternFill>
    </fill>
    <fill>
      <patternFill patternType="solid">
        <fgColor rgb="FFC59370"/>
      </patternFill>
    </fill>
    <fill>
      <patternFill patternType="solid">
        <fgColor rgb="FFCA9875"/>
      </patternFill>
    </fill>
    <fill>
      <patternFill patternType="solid">
        <fgColor rgb="FFB5835E"/>
      </patternFill>
    </fill>
    <fill>
      <patternFill patternType="solid">
        <fgColor rgb="FFB6845F"/>
      </patternFill>
    </fill>
    <fill>
      <patternFill patternType="solid">
        <fgColor rgb="FFBA8863"/>
      </patternFill>
    </fill>
    <fill>
      <patternFill patternType="solid">
        <fgColor rgb="FFB88661"/>
      </patternFill>
    </fill>
    <fill>
      <patternFill patternType="solid">
        <fgColor rgb="FFB27D5D"/>
      </patternFill>
    </fill>
    <fill>
      <patternFill patternType="solid">
        <fgColor rgb="FFAD7F5E"/>
      </patternFill>
    </fill>
    <fill>
      <patternFill patternType="solid">
        <fgColor rgb="FFAD8667"/>
      </patternFill>
    </fill>
    <fill>
      <patternFill patternType="solid">
        <fgColor rgb="FF7E6345"/>
      </patternFill>
    </fill>
    <fill>
      <patternFill patternType="solid">
        <fgColor rgb="FF483719"/>
      </patternFill>
    </fill>
    <fill>
      <patternFill patternType="solid">
        <fgColor rgb="FFC2B69C"/>
      </patternFill>
    </fill>
    <fill>
      <patternFill patternType="solid">
        <fgColor rgb="FFAFA896"/>
      </patternFill>
    </fill>
    <fill>
      <patternFill patternType="solid">
        <fgColor rgb="FFADAA9B"/>
      </patternFill>
    </fill>
    <fill>
      <patternFill patternType="solid">
        <fgColor rgb="FFACA99A"/>
      </patternFill>
    </fill>
    <fill>
      <patternFill patternType="solid">
        <fgColor rgb="FFACA592"/>
      </patternFill>
    </fill>
    <fill>
      <patternFill patternType="solid">
        <fgColor rgb="FFABA491"/>
      </patternFill>
    </fill>
    <fill>
      <patternFill patternType="solid">
        <fgColor rgb="FF6F6A56"/>
      </patternFill>
    </fill>
    <fill>
      <patternFill patternType="solid">
        <fgColor rgb="FFD9E2E1"/>
      </patternFill>
    </fill>
    <fill>
      <patternFill patternType="solid">
        <fgColor rgb="FFD3DCDB"/>
      </patternFill>
    </fill>
    <fill>
      <patternFill patternType="solid">
        <fgColor rgb="FF999EA1"/>
      </patternFill>
    </fill>
    <fill>
      <patternFill patternType="solid">
        <fgColor rgb="FF7F8487"/>
      </patternFill>
    </fill>
    <fill>
      <patternFill patternType="solid">
        <fgColor rgb="FFAEB3B6"/>
      </patternFill>
    </fill>
    <fill>
      <patternFill patternType="solid">
        <fgColor rgb="FFC6C8C5"/>
      </patternFill>
    </fill>
    <fill>
      <patternFill patternType="solid">
        <fgColor rgb="FF828481"/>
      </patternFill>
    </fill>
    <fill>
      <patternFill patternType="solid">
        <fgColor rgb="FF8F908B"/>
      </patternFill>
    </fill>
    <fill>
      <patternFill patternType="solid">
        <fgColor rgb="FFA5A6A0"/>
      </patternFill>
    </fill>
    <fill>
      <patternFill patternType="solid">
        <fgColor rgb="FF9C9D97"/>
      </patternFill>
    </fill>
    <fill>
      <patternFill patternType="solid">
        <fgColor rgb="FF989C9B"/>
      </patternFill>
    </fill>
    <fill>
      <patternFill patternType="solid">
        <fgColor rgb="FFA1A5A6"/>
      </patternFill>
    </fill>
    <fill>
      <patternFill patternType="solid">
        <fgColor rgb="FFBFC5C5"/>
      </patternFill>
    </fill>
    <fill>
      <patternFill patternType="solid">
        <fgColor rgb="FFC3C9C9"/>
      </patternFill>
    </fill>
    <fill>
      <patternFill patternType="solid">
        <fgColor rgb="FFBBC0C3"/>
      </patternFill>
    </fill>
    <fill>
      <patternFill patternType="solid">
        <fgColor rgb="FFBBC3C5"/>
      </patternFill>
    </fill>
    <fill>
      <patternFill patternType="solid">
        <fgColor rgb="FFD3DBDE"/>
      </patternFill>
    </fill>
    <fill>
      <patternFill patternType="solid">
        <fgColor rgb="FFC3CBCE"/>
      </patternFill>
    </fill>
    <fill>
      <patternFill patternType="solid">
        <fgColor rgb="FFCCD4D6"/>
      </patternFill>
    </fill>
    <fill>
      <patternFill patternType="solid">
        <fgColor rgb="FFA5ABAB"/>
      </patternFill>
    </fill>
    <fill>
      <patternFill patternType="solid">
        <fgColor rgb="FF888C8B"/>
      </patternFill>
    </fill>
    <fill>
      <patternFill patternType="solid">
        <fgColor rgb="FF6C716B"/>
      </patternFill>
    </fill>
    <fill>
      <patternFill patternType="solid">
        <fgColor rgb="FF8A8D86"/>
      </patternFill>
    </fill>
    <fill>
      <patternFill patternType="solid">
        <fgColor rgb="FF767972"/>
      </patternFill>
    </fill>
    <fill>
      <patternFill patternType="solid">
        <fgColor rgb="FF94978E"/>
      </patternFill>
    </fill>
    <fill>
      <patternFill patternType="solid">
        <fgColor rgb="FF878D8B"/>
      </patternFill>
    </fill>
    <fill>
      <patternFill patternType="solid">
        <fgColor rgb="FF979C98"/>
      </patternFill>
    </fill>
    <fill>
      <patternFill patternType="solid">
        <fgColor rgb="FF2F261D"/>
      </patternFill>
    </fill>
    <fill>
      <patternFill patternType="solid">
        <fgColor rgb="FF1A0A00"/>
      </patternFill>
    </fill>
    <fill>
      <patternFill patternType="solid">
        <fgColor rgb="FF4D3420"/>
      </patternFill>
    </fill>
    <fill>
      <patternFill patternType="solid">
        <fgColor rgb="FF705037"/>
      </patternFill>
    </fill>
    <fill>
      <patternFill patternType="solid">
        <fgColor rgb="FF7D5639"/>
      </patternFill>
    </fill>
    <fill>
      <patternFill patternType="solid">
        <fgColor rgb="FF835637"/>
      </patternFill>
    </fill>
    <fill>
      <patternFill patternType="solid">
        <fgColor rgb="FF81502F"/>
      </patternFill>
    </fill>
    <fill>
      <patternFill patternType="solid">
        <fgColor rgb="FF82502F"/>
      </patternFill>
    </fill>
    <fill>
      <patternFill patternType="solid">
        <fgColor rgb="FF986343"/>
      </patternFill>
    </fill>
    <fill>
      <patternFill patternType="solid">
        <fgColor rgb="FFA57352"/>
      </patternFill>
    </fill>
    <fill>
      <patternFill patternType="solid">
        <fgColor rgb="FFB48162"/>
      </patternFill>
    </fill>
    <fill>
      <patternFill patternType="solid">
        <fgColor rgb="FF9E6B4C"/>
      </patternFill>
    </fill>
    <fill>
      <patternFill patternType="solid">
        <fgColor rgb="FFA77658"/>
      </patternFill>
    </fill>
    <fill>
      <patternFill patternType="solid">
        <fgColor rgb="FFB07E5B"/>
      </patternFill>
    </fill>
    <fill>
      <patternFill patternType="solid">
        <fgColor rgb="FFBC8A67"/>
      </patternFill>
    </fill>
    <fill>
      <patternFill patternType="solid">
        <fgColor rgb="FFBC8A69"/>
      </patternFill>
    </fill>
    <fill>
      <patternFill patternType="solid">
        <fgColor rgb="FFCE9C7B"/>
      </patternFill>
    </fill>
    <fill>
      <patternFill patternType="solid">
        <fgColor rgb="FFC59372"/>
      </patternFill>
    </fill>
    <fill>
      <patternFill patternType="solid">
        <fgColor rgb="FFCA9877"/>
      </patternFill>
    </fill>
    <fill>
      <patternFill patternType="solid">
        <fgColor rgb="FFD3A180"/>
      </patternFill>
    </fill>
    <fill>
      <patternFill patternType="solid">
        <fgColor rgb="FFC99776"/>
      </patternFill>
    </fill>
    <fill>
      <patternFill patternType="solid">
        <fgColor rgb="FFD5A382"/>
      </patternFill>
    </fill>
    <fill>
      <patternFill patternType="solid">
        <fgColor rgb="FFD09E7B"/>
      </patternFill>
    </fill>
    <fill>
      <patternFill patternType="solid">
        <fgColor rgb="FFCE9977"/>
      </patternFill>
    </fill>
    <fill>
      <patternFill patternType="solid">
        <fgColor rgb="FFCA9671"/>
      </patternFill>
    </fill>
    <fill>
      <patternFill patternType="solid">
        <fgColor rgb="FFC4906B"/>
      </patternFill>
    </fill>
    <fill>
      <patternFill patternType="solid">
        <fgColor rgb="FFC8926C"/>
      </patternFill>
    </fill>
    <fill>
      <patternFill patternType="solid">
        <fgColor rgb="FFC68F68"/>
      </patternFill>
    </fill>
    <fill>
      <patternFill patternType="solid">
        <fgColor rgb="FFC7936C"/>
      </patternFill>
    </fill>
    <fill>
      <patternFill patternType="solid">
        <fgColor rgb="FFBE906C"/>
      </patternFill>
    </fill>
    <fill>
      <patternFill patternType="solid">
        <fgColor rgb="FFB58E6D"/>
      </patternFill>
    </fill>
    <fill>
      <patternFill patternType="solid">
        <fgColor rgb="FF846548"/>
      </patternFill>
    </fill>
    <fill>
      <patternFill patternType="solid">
        <fgColor rgb="FF8E795E"/>
      </patternFill>
    </fill>
    <fill>
      <patternFill patternType="solid">
        <fgColor rgb="FFC7B8A1"/>
      </patternFill>
    </fill>
    <fill>
      <patternFill patternType="solid">
        <fgColor rgb="FFAEA797"/>
      </patternFill>
    </fill>
    <fill>
      <patternFill patternType="solid">
        <fgColor rgb="FFB0A997"/>
      </patternFill>
    </fill>
    <fill>
      <patternFill patternType="solid">
        <fgColor rgb="FFB1AB9D"/>
      </patternFill>
    </fill>
    <fill>
      <patternFill patternType="solid">
        <fgColor rgb="FFAEA89A"/>
      </patternFill>
    </fill>
    <fill>
      <patternFill patternType="solid">
        <fgColor rgb="FFADA799"/>
      </patternFill>
    </fill>
    <fill>
      <patternFill patternType="solid">
        <fgColor rgb="FF716C58"/>
      </patternFill>
    </fill>
    <fill>
      <patternFill patternType="solid">
        <fgColor rgb="FF979481"/>
      </patternFill>
    </fill>
    <fill>
      <patternFill patternType="solid">
        <fgColor rgb="FFA5A69E"/>
      </patternFill>
    </fill>
    <fill>
      <patternFill patternType="solid">
        <fgColor rgb="FFCBCED3"/>
      </patternFill>
    </fill>
    <fill>
      <patternFill patternType="solid">
        <fgColor rgb="FFD6DFDE"/>
      </patternFill>
    </fill>
    <fill>
      <patternFill patternType="solid">
        <fgColor rgb="FFD7E0DF"/>
      </patternFill>
    </fill>
    <fill>
      <patternFill patternType="solid">
        <fgColor rgb="FFABAFA1"/>
      </patternFill>
    </fill>
    <fill>
      <patternFill patternType="solid">
        <fgColor rgb="FFBEC6C8"/>
      </patternFill>
    </fill>
    <fill>
      <patternFill patternType="solid">
        <fgColor rgb="FFBDC5C7"/>
      </patternFill>
    </fill>
    <fill>
      <patternFill patternType="solid">
        <fgColor rgb="FF8C8E89"/>
      </patternFill>
    </fill>
    <fill>
      <patternFill patternType="solid">
        <fgColor rgb="FF7B7C77"/>
      </patternFill>
    </fill>
    <fill>
      <patternFill patternType="solid">
        <fgColor rgb="FF93948E"/>
      </patternFill>
    </fill>
    <fill>
      <patternFill patternType="solid">
        <fgColor rgb="FF95948F"/>
      </patternFill>
    </fill>
    <fill>
      <patternFill patternType="solid">
        <fgColor rgb="FFA3A7A8"/>
      </patternFill>
    </fill>
    <fill>
      <patternFill patternType="solid">
        <fgColor rgb="FFB7BCBF"/>
      </patternFill>
    </fill>
    <fill>
      <patternFill patternType="solid">
        <fgColor rgb="FFBABFC2"/>
      </patternFill>
    </fill>
    <fill>
      <patternFill patternType="solid">
        <fgColor rgb="FFB8C0C3"/>
      </patternFill>
    </fill>
    <fill>
      <patternFill patternType="solid">
        <fgColor rgb="FFC2CACD"/>
      </patternFill>
    </fill>
    <fill>
      <patternFill patternType="solid">
        <fgColor rgb="FFA8AEAE"/>
      </patternFill>
    </fill>
    <fill>
      <patternFill patternType="solid">
        <fgColor rgb="FF818682"/>
      </patternFill>
    </fill>
    <fill>
      <patternFill patternType="solid">
        <fgColor rgb="FF828781"/>
      </patternFill>
    </fill>
    <fill>
      <patternFill patternType="solid">
        <fgColor rgb="FF878A83"/>
      </patternFill>
    </fill>
    <fill>
      <patternFill patternType="solid">
        <fgColor rgb="FF818584"/>
      </patternFill>
    </fill>
    <fill>
      <patternFill patternType="solid">
        <fgColor rgb="FF787A75"/>
      </patternFill>
    </fill>
    <fill>
      <patternFill patternType="solid">
        <fgColor rgb="FF190D01"/>
      </patternFill>
    </fill>
    <fill>
      <patternFill patternType="solid">
        <fgColor rgb="FF3F2C1B"/>
      </patternFill>
    </fill>
    <fill>
      <patternFill patternType="solid">
        <fgColor rgb="FF60442C"/>
      </patternFill>
    </fill>
    <fill>
      <patternFill patternType="solid">
        <fgColor rgb="FF714C31"/>
      </patternFill>
    </fill>
    <fill>
      <patternFill patternType="solid">
        <fgColor rgb="FF8A5D3C"/>
      </patternFill>
    </fill>
    <fill>
      <patternFill patternType="solid">
        <fgColor rgb="FF7F4D2A"/>
      </patternFill>
    </fill>
    <fill>
      <patternFill patternType="solid">
        <fgColor rgb="FF9D6743"/>
      </patternFill>
    </fill>
    <fill>
      <patternFill patternType="solid">
        <fgColor rgb="FF9C6441"/>
      </patternFill>
    </fill>
    <fill>
      <patternFill patternType="solid">
        <fgColor rgb="FFAE7653"/>
      </patternFill>
    </fill>
    <fill>
      <patternFill patternType="solid">
        <fgColor rgb="FFC38D6B"/>
      </patternFill>
    </fill>
    <fill>
      <patternFill patternType="solid">
        <fgColor rgb="FFBF8A6A"/>
      </patternFill>
    </fill>
    <fill>
      <patternFill patternType="solid">
        <fgColor rgb="FFBD8A6B"/>
      </patternFill>
    </fill>
    <fill>
      <patternFill patternType="solid">
        <fgColor rgb="FFCB9978"/>
      </patternFill>
    </fill>
    <fill>
      <patternFill patternType="solid">
        <fgColor rgb="FFC29170"/>
      </patternFill>
    </fill>
    <fill>
      <patternFill patternType="solid">
        <fgColor rgb="FFC79676"/>
      </patternFill>
    </fill>
    <fill>
      <patternFill patternType="solid">
        <fgColor rgb="FFC89777"/>
      </patternFill>
    </fill>
    <fill>
      <patternFill patternType="solid">
        <fgColor rgb="FFCF9E80"/>
      </patternFill>
    </fill>
    <fill>
      <patternFill patternType="solid">
        <fgColor rgb="FFD7A688"/>
      </patternFill>
    </fill>
    <fill>
      <patternFill patternType="solid">
        <fgColor rgb="FFD5A486"/>
      </patternFill>
    </fill>
    <fill>
      <patternFill patternType="solid">
        <fgColor rgb="FFD3A284"/>
      </patternFill>
    </fill>
    <fill>
      <patternFill patternType="solid">
        <fgColor rgb="FFD9A88A"/>
      </patternFill>
    </fill>
    <fill>
      <patternFill patternType="solid">
        <fgColor rgb="FFDCA98A"/>
      </patternFill>
    </fill>
    <fill>
      <patternFill patternType="solid">
        <fgColor rgb="FFD5A080"/>
      </patternFill>
    </fill>
    <fill>
      <patternFill patternType="solid">
        <fgColor rgb="FFD39E7E"/>
      </patternFill>
    </fill>
    <fill>
      <patternFill patternType="solid">
        <fgColor rgb="FFD19B79"/>
      </patternFill>
    </fill>
    <fill>
      <patternFill patternType="solid">
        <fgColor rgb="FFCE9874"/>
      </patternFill>
    </fill>
    <fill>
      <patternFill patternType="solid">
        <fgColor rgb="FFD19B77"/>
      </patternFill>
    </fill>
    <fill>
      <patternFill patternType="solid">
        <fgColor rgb="FFCC9366"/>
      </patternFill>
    </fill>
    <fill>
      <patternFill patternType="solid">
        <fgColor rgb="FFC99367"/>
      </patternFill>
    </fill>
    <fill>
      <patternFill patternType="solid">
        <fgColor rgb="FFCE9971"/>
      </patternFill>
    </fill>
    <fill>
      <patternFill patternType="solid">
        <fgColor rgb="FFCA9A76"/>
      </patternFill>
    </fill>
    <fill>
      <patternFill patternType="solid">
        <fgColor rgb="FFB99072"/>
      </patternFill>
    </fill>
    <fill>
      <patternFill patternType="solid">
        <fgColor rgb="FF6E5036"/>
      </patternFill>
    </fill>
    <fill>
      <patternFill patternType="solid">
        <fgColor rgb="FFC3B199"/>
      </patternFill>
    </fill>
    <fill>
      <patternFill patternType="solid">
        <fgColor rgb="FFADAE9C"/>
      </patternFill>
    </fill>
    <fill>
      <patternFill patternType="solid">
        <fgColor rgb="FFB2AB9B"/>
      </patternFill>
    </fill>
    <fill>
      <patternFill patternType="solid">
        <fgColor rgb="FFB2A998"/>
      </patternFill>
    </fill>
    <fill>
      <patternFill patternType="solid">
        <fgColor rgb="FFACA698"/>
      </patternFill>
    </fill>
    <fill>
      <patternFill patternType="solid">
        <fgColor rgb="FF706B57"/>
      </patternFill>
    </fill>
    <fill>
      <patternFill patternType="solid">
        <fgColor rgb="FF9C9988"/>
      </patternFill>
    </fill>
    <fill>
      <patternFill patternType="solid">
        <fgColor rgb="FF969380"/>
      </patternFill>
    </fill>
    <fill>
      <patternFill patternType="solid">
        <fgColor rgb="FFA4A59D"/>
      </patternFill>
    </fill>
    <fill>
      <patternFill patternType="solid">
        <fgColor rgb="FFCDD0D5"/>
      </patternFill>
    </fill>
    <fill>
      <patternFill patternType="solid">
        <fgColor rgb="FFCBD4D3"/>
      </patternFill>
    </fill>
    <fill>
      <patternFill patternType="solid">
        <fgColor rgb="FFD2DBDA"/>
      </patternFill>
    </fill>
    <fill>
      <patternFill patternType="solid">
        <fgColor rgb="FFE2E7E1"/>
      </patternFill>
    </fill>
    <fill>
      <patternFill patternType="solid">
        <fgColor rgb="FFA1A597"/>
      </patternFill>
    </fill>
    <fill>
      <patternFill patternType="solid">
        <fgColor rgb="FFD2D8D8"/>
      </patternFill>
    </fill>
    <fill>
      <patternFill patternType="solid">
        <fgColor rgb="FFBAC2C4"/>
      </patternFill>
    </fill>
    <fill>
      <patternFill patternType="solid">
        <fgColor rgb="FFBCC4C6"/>
      </patternFill>
    </fill>
    <fill>
      <patternFill patternType="solid">
        <fgColor rgb="FFB6BEC0"/>
      </patternFill>
    </fill>
    <fill>
      <patternFill patternType="solid">
        <fgColor rgb="FFB9BBB8"/>
      </patternFill>
    </fill>
    <fill>
      <patternFill patternType="solid">
        <fgColor rgb="FFACAEA9"/>
      </patternFill>
    </fill>
    <fill>
      <patternFill patternType="solid">
        <fgColor rgb="FF787974"/>
      </patternFill>
    </fill>
    <fill>
      <patternFill patternType="solid">
        <fgColor rgb="FF81827C"/>
      </patternFill>
    </fill>
    <fill>
      <patternFill patternType="solid">
        <fgColor rgb="FFA8ACAD"/>
      </patternFill>
    </fill>
    <fill>
      <patternFill patternType="solid">
        <fgColor rgb="FFAFB5B5"/>
      </patternFill>
    </fill>
    <fill>
      <patternFill patternType="solid">
        <fgColor rgb="FFB5BABD"/>
      </patternFill>
    </fill>
    <fill>
      <patternFill patternType="solid">
        <fgColor rgb="FFB3B8BB"/>
      </patternFill>
    </fill>
    <fill>
      <patternFill patternType="solid">
        <fgColor rgb="FF7D827E"/>
      </patternFill>
    </fill>
    <fill>
      <patternFill patternType="solid">
        <fgColor rgb="FF8D928C"/>
      </patternFill>
    </fill>
    <fill>
      <patternFill patternType="solid">
        <fgColor rgb="FF979A93"/>
      </patternFill>
    </fill>
    <fill>
      <patternFill patternType="solid">
        <fgColor rgb="FF9FA29B"/>
      </patternFill>
    </fill>
    <fill>
      <patternFill patternType="solid">
        <fgColor rgb="FF979A91"/>
      </patternFill>
    </fill>
    <fill>
      <patternFill patternType="solid">
        <fgColor rgb="FF999E9A"/>
      </patternFill>
    </fill>
    <fill>
      <patternFill patternType="solid">
        <fgColor rgb="FF898A84"/>
      </patternFill>
    </fill>
    <fill>
      <patternFill patternType="solid">
        <fgColor rgb="FF27231A"/>
      </patternFill>
    </fill>
    <fill>
      <patternFill patternType="solid">
        <fgColor rgb="FF1D0F02"/>
      </patternFill>
    </fill>
    <fill>
      <patternFill patternType="solid">
        <fgColor rgb="FF4C3621"/>
      </patternFill>
    </fill>
    <fill>
      <patternFill patternType="solid">
        <fgColor rgb="FF5D3D24"/>
      </patternFill>
    </fill>
    <fill>
      <patternFill patternType="solid">
        <fgColor rgb="FF805739"/>
      </patternFill>
    </fill>
    <fill>
      <patternFill patternType="solid">
        <fgColor rgb="FF936241"/>
      </patternFill>
    </fill>
    <fill>
      <patternFill patternType="solid">
        <fgColor rgb="FF97613D"/>
      </patternFill>
    </fill>
    <fill>
      <patternFill patternType="solid">
        <fgColor rgb="FF9E6641"/>
      </patternFill>
    </fill>
    <fill>
      <patternFill patternType="solid">
        <fgColor rgb="FFA76D47"/>
      </patternFill>
    </fill>
    <fill>
      <patternFill patternType="solid">
        <fgColor rgb="FFC68C67"/>
      </patternFill>
    </fill>
    <fill>
      <patternFill patternType="solid">
        <fgColor rgb="FFC48C69"/>
      </patternFill>
    </fill>
    <fill>
      <patternFill patternType="solid">
        <fgColor rgb="FFCF9A7A"/>
      </patternFill>
    </fill>
    <fill>
      <patternFill patternType="solid">
        <fgColor rgb="FFC69374"/>
      </patternFill>
    </fill>
    <fill>
      <patternFill patternType="solid">
        <fgColor rgb="FFCA977A"/>
      </patternFill>
    </fill>
    <fill>
      <patternFill patternType="solid">
        <fgColor rgb="FFCD9C7C"/>
      </patternFill>
    </fill>
    <fill>
      <patternFill patternType="solid">
        <fgColor rgb="FFCA9979"/>
      </patternFill>
    </fill>
    <fill>
      <patternFill patternType="solid">
        <fgColor rgb="FFCE9D7F"/>
      </patternFill>
    </fill>
    <fill>
      <patternFill patternType="solid">
        <fgColor rgb="FFD8A789"/>
      </patternFill>
    </fill>
    <fill>
      <patternFill patternType="solid">
        <fgColor rgb="FFD4A589"/>
      </patternFill>
    </fill>
    <fill>
      <patternFill patternType="solid">
        <fgColor rgb="FFD8A98D"/>
      </patternFill>
    </fill>
    <fill>
      <patternFill patternType="solid">
        <fgColor rgb="FFDDAE94"/>
      </patternFill>
    </fill>
    <fill>
      <patternFill patternType="solid">
        <fgColor rgb="FFDEAF95"/>
      </patternFill>
    </fill>
    <fill>
      <patternFill patternType="solid">
        <fgColor rgb="FFDFAD94"/>
      </patternFill>
    </fill>
    <fill>
      <patternFill patternType="solid">
        <fgColor rgb="FFE3B196"/>
      </patternFill>
    </fill>
    <fill>
      <patternFill patternType="solid">
        <fgColor rgb="FFDBA88B"/>
      </patternFill>
    </fill>
    <fill>
      <patternFill patternType="solid">
        <fgColor rgb="FFDCA98C"/>
      </patternFill>
    </fill>
    <fill>
      <patternFill patternType="solid">
        <fgColor rgb="FFDEA98A"/>
      </patternFill>
    </fill>
    <fill>
      <patternFill patternType="solid">
        <fgColor rgb="FFDCA586"/>
      </patternFill>
    </fill>
    <fill>
      <patternFill patternType="solid">
        <fgColor rgb="FFDDA785"/>
      </patternFill>
    </fill>
    <fill>
      <patternFill patternType="solid">
        <fgColor rgb="FFD8A280"/>
      </patternFill>
    </fill>
    <fill>
      <patternFill patternType="solid">
        <fgColor rgb="FFD69E6D"/>
      </patternFill>
    </fill>
    <fill>
      <patternFill patternType="solid">
        <fgColor rgb="FFD39B6C"/>
      </patternFill>
    </fill>
    <fill>
      <patternFill patternType="solid">
        <fgColor rgb="FFCA9068"/>
      </patternFill>
    </fill>
    <fill>
      <patternFill patternType="solid">
        <fgColor rgb="FFCA9470"/>
      </patternFill>
    </fill>
    <fill>
      <patternFill patternType="solid">
        <fgColor rgb="FFC09173"/>
      </patternFill>
    </fill>
    <fill>
      <patternFill patternType="solid">
        <fgColor rgb="FFA58368"/>
      </patternFill>
    </fill>
    <fill>
      <patternFill patternType="solid">
        <fgColor rgb="FF948067"/>
      </patternFill>
    </fill>
    <fill>
      <patternFill patternType="solid">
        <fgColor rgb="FFB1B39E"/>
      </patternFill>
    </fill>
    <fill>
      <patternFill patternType="solid">
        <fgColor rgb="FFB2B3A1"/>
      </patternFill>
    </fill>
    <fill>
      <patternFill patternType="solid">
        <fgColor rgb="FFB9B0A1"/>
      </patternFill>
    </fill>
    <fill>
      <patternFill patternType="solid">
        <fgColor rgb="FFBBAF9F"/>
      </patternFill>
    </fill>
    <fill>
      <patternFill patternType="solid">
        <fgColor rgb="FFBBB09E"/>
      </patternFill>
    </fill>
    <fill>
      <patternFill patternType="solid">
        <fgColor rgb="FFB2AC9E"/>
      </patternFill>
    </fill>
    <fill>
      <patternFill patternType="solid">
        <fgColor rgb="FF726D5A"/>
      </patternFill>
    </fill>
    <fill>
      <patternFill patternType="solid">
        <fgColor rgb="FF9B9A88"/>
      </patternFill>
    </fill>
    <fill>
      <patternFill patternType="solid">
        <fgColor rgb="FF919284"/>
      </patternFill>
    </fill>
    <fill>
      <patternFill patternType="solid">
        <fgColor rgb="FFA7AAA3"/>
      </patternFill>
    </fill>
    <fill>
      <patternFill patternType="solid">
        <fgColor rgb="FFD1D5D6"/>
      </patternFill>
    </fill>
    <fill>
      <patternFill patternType="solid">
        <fgColor rgb="FFA2A7A1"/>
      </patternFill>
    </fill>
    <fill>
      <patternFill patternType="solid">
        <fgColor rgb="FFCBD0D4"/>
      </patternFill>
    </fill>
    <fill>
      <patternFill patternType="solid">
        <fgColor rgb="FFD6DBDF"/>
      </patternFill>
    </fill>
    <fill>
      <patternFill patternType="solid">
        <fgColor rgb="FFBFC3C6"/>
      </patternFill>
    </fill>
    <fill>
      <patternFill patternType="solid">
        <fgColor rgb="FFB6BABB"/>
      </patternFill>
    </fill>
    <fill>
      <patternFill patternType="solid">
        <fgColor rgb="FF888B84"/>
      </patternFill>
    </fill>
    <fill>
      <patternFill patternType="solid">
        <fgColor rgb="FF989B94"/>
      </patternFill>
    </fill>
    <fill>
      <patternFill patternType="solid">
        <fgColor rgb="FFB0BABC"/>
      </patternFill>
    </fill>
    <fill>
      <patternFill patternType="solid">
        <fgColor rgb="FFABB5B6"/>
      </patternFill>
    </fill>
    <fill>
      <patternFill patternType="solid">
        <fgColor rgb="FFB8C0C2"/>
      </patternFill>
    </fill>
    <fill>
      <patternFill patternType="solid">
        <fgColor rgb="FFAFB7B9"/>
      </patternFill>
    </fill>
    <fill>
      <patternFill patternType="solid">
        <fgColor rgb="FFB3BCBB"/>
      </patternFill>
    </fill>
    <fill>
      <patternFill patternType="solid">
        <fgColor rgb="FFC6CCCC"/>
      </patternFill>
    </fill>
    <fill>
      <patternFill patternType="solid">
        <fgColor rgb="FFBDC3C3"/>
      </patternFill>
    </fill>
    <fill>
      <patternFill patternType="solid">
        <fgColor rgb="FF858B8B"/>
      </patternFill>
    </fill>
    <fill>
      <patternFill patternType="solid">
        <fgColor rgb="FF959B9B"/>
      </patternFill>
    </fill>
    <fill>
      <patternFill patternType="solid">
        <fgColor rgb="FF9FA5A5"/>
      </patternFill>
    </fill>
    <fill>
      <patternFill patternType="solid">
        <fgColor rgb="FFA4AAAA"/>
      </patternFill>
    </fill>
    <fill>
      <patternFill patternType="solid">
        <fgColor rgb="FFA2A8A8"/>
      </patternFill>
    </fill>
    <fill>
      <patternFill patternType="solid">
        <fgColor rgb="FFAEAFB4"/>
      </patternFill>
    </fill>
    <fill>
      <patternFill patternType="solid">
        <fgColor rgb="FF747273"/>
      </patternFill>
    </fill>
    <fill>
      <patternFill patternType="solid">
        <fgColor rgb="FF0E0500"/>
      </patternFill>
    </fill>
    <fill>
      <patternFill patternType="solid">
        <fgColor rgb="FF2C1B07"/>
      </patternFill>
    </fill>
    <fill>
      <patternFill patternType="solid">
        <fgColor rgb="FF563B20"/>
      </patternFill>
    </fill>
    <fill>
      <patternFill patternType="solid">
        <fgColor rgb="FF694626"/>
      </patternFill>
    </fill>
    <fill>
      <patternFill patternType="solid">
        <fgColor rgb="FF885D3B"/>
      </patternFill>
    </fill>
    <fill>
      <patternFill patternType="solid">
        <fgColor rgb="FF9E704E"/>
      </patternFill>
    </fill>
    <fill>
      <patternFill patternType="solid">
        <fgColor rgb="FF986844"/>
      </patternFill>
    </fill>
    <fill>
      <patternFill patternType="solid">
        <fgColor rgb="FFA1714D"/>
      </patternFill>
    </fill>
    <fill>
      <patternFill patternType="solid">
        <fgColor rgb="FFB3835D"/>
      </patternFill>
    </fill>
    <fill>
      <patternFill patternType="solid">
        <fgColor rgb="FFC49770"/>
      </patternFill>
    </fill>
    <fill>
      <patternFill patternType="solid">
        <fgColor rgb="FFC69874"/>
      </patternFill>
    </fill>
    <fill>
      <patternFill patternType="solid">
        <fgColor rgb="FFCA9D7C"/>
      </patternFill>
    </fill>
    <fill>
      <patternFill patternType="solid">
        <fgColor rgb="FFCEA184"/>
      </patternFill>
    </fill>
    <fill>
      <patternFill patternType="solid">
        <fgColor rgb="FFD2A48A"/>
      </patternFill>
    </fill>
    <fill>
      <patternFill patternType="solid">
        <fgColor rgb="FFD2A482"/>
      </patternFill>
    </fill>
    <fill>
      <patternFill patternType="solid">
        <fgColor rgb="FFD1A483"/>
      </patternFill>
    </fill>
    <fill>
      <patternFill patternType="solid">
        <fgColor rgb="FFD4A786"/>
      </patternFill>
    </fill>
    <fill>
      <patternFill patternType="solid">
        <fgColor rgb="FFD9AC8D"/>
      </patternFill>
    </fill>
    <fill>
      <patternFill patternType="solid">
        <fgColor rgb="FFDDB194"/>
      </patternFill>
    </fill>
    <fill>
      <patternFill patternType="solid">
        <fgColor rgb="FFDEB297"/>
      </patternFill>
    </fill>
    <fill>
      <patternFill patternType="solid">
        <fgColor rgb="FFDFB39A"/>
      </patternFill>
    </fill>
    <fill>
      <patternFill patternType="solid">
        <fgColor rgb="FFDEB299"/>
      </patternFill>
    </fill>
    <fill>
      <patternFill patternType="solid">
        <fgColor rgb="FFE0B396"/>
      </patternFill>
    </fill>
    <fill>
      <patternFill patternType="solid">
        <fgColor rgb="FFDFB293"/>
      </patternFill>
    </fill>
    <fill>
      <patternFill patternType="solid">
        <fgColor rgb="FFDEB08F"/>
      </patternFill>
    </fill>
    <fill>
      <patternFill patternType="solid">
        <fgColor rgb="FFDBAD8B"/>
      </patternFill>
    </fill>
    <fill>
      <patternFill patternType="solid">
        <fgColor rgb="FFDBAB87"/>
      </patternFill>
    </fill>
    <fill>
      <patternFill patternType="solid">
        <fgColor rgb="FFDCAC88"/>
      </patternFill>
    </fill>
    <fill>
      <patternFill patternType="solid">
        <fgColor rgb="FFD6A884"/>
      </patternFill>
    </fill>
    <fill>
      <patternFill patternType="solid">
        <fgColor rgb="FFD09C75"/>
      </patternFill>
    </fill>
    <fill>
      <patternFill patternType="solid">
        <fgColor rgb="FFCE976E"/>
      </patternFill>
    </fill>
    <fill>
      <patternFill patternType="solid">
        <fgColor rgb="FFC6926B"/>
      </patternFill>
    </fill>
    <fill>
      <patternFill patternType="solid">
        <fgColor rgb="FFBF8F6B"/>
      </patternFill>
    </fill>
    <fill>
      <patternFill patternType="solid">
        <fgColor rgb="FFB58964"/>
      </patternFill>
    </fill>
    <fill>
      <patternFill patternType="solid">
        <fgColor rgb="FF906948"/>
      </patternFill>
    </fill>
    <fill>
      <patternFill patternType="solid">
        <fgColor rgb="FFC6B098"/>
      </patternFill>
    </fill>
    <fill>
      <patternFill patternType="solid">
        <fgColor rgb="FFB4B2A3"/>
      </patternFill>
    </fill>
    <fill>
      <patternFill patternType="solid">
        <fgColor rgb="FFBBB39C"/>
      </patternFill>
    </fill>
    <fill>
      <patternFill patternType="solid">
        <fgColor rgb="FFB8AD97"/>
      </patternFill>
    </fill>
    <fill>
      <patternFill patternType="solid">
        <fgColor rgb="FFB4AD9D"/>
      </patternFill>
    </fill>
    <fill>
      <patternFill patternType="solid">
        <fgColor rgb="FFABA897"/>
      </patternFill>
    </fill>
    <fill>
      <patternFill patternType="solid">
        <fgColor rgb="FFA9A695"/>
      </patternFill>
    </fill>
    <fill>
      <patternFill patternType="solid">
        <fgColor rgb="FFAAA794"/>
      </patternFill>
    </fill>
    <fill>
      <patternFill patternType="solid">
        <fgColor rgb="FFA9A290"/>
      </patternFill>
    </fill>
    <fill>
      <patternFill patternType="solid">
        <fgColor rgb="FF929385"/>
      </patternFill>
    </fill>
    <fill>
      <patternFill patternType="solid">
        <fgColor rgb="FF8C8E83"/>
      </patternFill>
    </fill>
    <fill>
      <patternFill patternType="solid">
        <fgColor rgb="FFD8DCDF"/>
      </patternFill>
    </fill>
    <fill>
      <patternFill patternType="solid">
        <fgColor rgb="FFA0A59F"/>
      </patternFill>
    </fill>
    <fill>
      <patternFill patternType="solid">
        <fgColor rgb="FFC9CED2"/>
      </patternFill>
    </fill>
    <fill>
      <patternFill patternType="solid">
        <fgColor rgb="FFBEC3C6"/>
      </patternFill>
    </fill>
    <fill>
      <patternFill patternType="solid">
        <fgColor rgb="FFC6CACD"/>
      </patternFill>
    </fill>
    <fill>
      <patternFill patternType="solid">
        <fgColor rgb="FFBEC2C3"/>
      </patternFill>
    </fill>
    <fill>
      <patternFill patternType="solid">
        <fgColor rgb="FF929695"/>
      </patternFill>
    </fill>
    <fill>
      <patternFill patternType="solid">
        <fgColor rgb="FF91948D"/>
      </patternFill>
    </fill>
    <fill>
      <patternFill patternType="solid">
        <fgColor rgb="FF9A9D96"/>
      </patternFill>
    </fill>
    <fill>
      <patternFill patternType="solid">
        <fgColor rgb="FFB0B3AC"/>
      </patternFill>
    </fill>
    <fill>
      <patternFill patternType="solid">
        <fgColor rgb="FFB3BDBF"/>
      </patternFill>
    </fill>
    <fill>
      <patternFill patternType="solid">
        <fgColor rgb="FFACB6B7"/>
      </patternFill>
    </fill>
    <fill>
      <patternFill patternType="solid">
        <fgColor rgb="FFBFC7C9"/>
      </patternFill>
    </fill>
    <fill>
      <patternFill patternType="solid">
        <fgColor rgb="FFB4BCBE"/>
      </patternFill>
    </fill>
    <fill>
      <patternFill patternType="solid">
        <fgColor rgb="FFC8CECE"/>
      </patternFill>
    </fill>
    <fill>
      <patternFill patternType="solid">
        <fgColor rgb="FFB4BABA"/>
      </patternFill>
    </fill>
    <fill>
      <patternFill patternType="solid">
        <fgColor rgb="FF838989"/>
      </patternFill>
    </fill>
    <fill>
      <patternFill patternType="solid">
        <fgColor rgb="FF8C9292"/>
      </patternFill>
    </fill>
    <fill>
      <patternFill patternType="solid">
        <fgColor rgb="FF9DA3A3"/>
      </patternFill>
    </fill>
    <fill>
      <patternFill patternType="solid">
        <fgColor rgb="FFADB3B3"/>
      </patternFill>
    </fill>
    <fill>
      <patternFill patternType="solid">
        <fgColor rgb="FFC4C5CA"/>
      </patternFill>
    </fill>
    <fill>
      <patternFill patternType="solid">
        <fgColor rgb="FF484745"/>
      </patternFill>
    </fill>
    <fill>
      <patternFill patternType="solid">
        <fgColor rgb="FF130B00"/>
      </patternFill>
    </fill>
    <fill>
      <patternFill patternType="solid">
        <fgColor rgb="FF3B2A16"/>
      </patternFill>
    </fill>
    <fill>
      <patternFill patternType="solid">
        <fgColor rgb="FF53381D"/>
      </patternFill>
    </fill>
    <fill>
      <patternFill patternType="solid">
        <fgColor rgb="FF724E2E"/>
      </patternFill>
    </fill>
    <fill>
      <patternFill patternType="solid">
        <fgColor rgb="FF8F6442"/>
      </patternFill>
    </fill>
    <fill>
      <patternFill patternType="solid">
        <fgColor rgb="FF986746"/>
      </patternFill>
    </fill>
    <fill>
      <patternFill patternType="solid">
        <fgColor rgb="FFA37150"/>
      </patternFill>
    </fill>
    <fill>
      <patternFill patternType="solid">
        <fgColor rgb="FFAC7A57"/>
      </patternFill>
    </fill>
    <fill>
      <patternFill patternType="solid">
        <fgColor rgb="FFBB8B65"/>
      </patternFill>
    </fill>
    <fill>
      <patternFill patternType="solid">
        <fgColor rgb="FFCA9D76"/>
      </patternFill>
    </fill>
    <fill>
      <patternFill patternType="solid">
        <fgColor rgb="FFCC9E7A"/>
      </patternFill>
    </fill>
    <fill>
      <patternFill patternType="solid">
        <fgColor rgb="FFD0A281"/>
      </patternFill>
    </fill>
    <fill>
      <patternFill patternType="solid">
        <fgColor rgb="FFCFA285"/>
      </patternFill>
    </fill>
    <fill>
      <patternFill patternType="solid">
        <fgColor rgb="FFCD9F85"/>
      </patternFill>
    </fill>
    <fill>
      <patternFill patternType="solid">
        <fgColor rgb="FFD3A583"/>
      </patternFill>
    </fill>
    <fill>
      <patternFill patternType="solid">
        <fgColor rgb="FFD8AB8A"/>
      </patternFill>
    </fill>
    <fill>
      <patternFill patternType="solid">
        <fgColor rgb="FFDEB192"/>
      </patternFill>
    </fill>
    <fill>
      <patternFill patternType="solid">
        <fgColor rgb="FFE1B598"/>
      </patternFill>
    </fill>
    <fill>
      <patternFill patternType="solid">
        <fgColor rgb="FFE2B69B"/>
      </patternFill>
    </fill>
    <fill>
      <patternFill patternType="solid">
        <fgColor rgb="FFE3B79C"/>
      </patternFill>
    </fill>
    <fill>
      <patternFill patternType="solid">
        <fgColor rgb="FFE4B89F"/>
      </patternFill>
    </fill>
    <fill>
      <patternFill patternType="solid">
        <fgColor rgb="FFE3B79E"/>
      </patternFill>
    </fill>
    <fill>
      <patternFill patternType="solid">
        <fgColor rgb="FFE2B598"/>
      </patternFill>
    </fill>
    <fill>
      <patternFill patternType="solid">
        <fgColor rgb="FFE2B596"/>
      </patternFill>
    </fill>
    <fill>
      <patternFill patternType="solid">
        <fgColor rgb="FFE2B493"/>
      </patternFill>
    </fill>
    <fill>
      <patternFill patternType="solid">
        <fgColor rgb="FFDFB18F"/>
      </patternFill>
    </fill>
    <fill>
      <patternFill patternType="solid">
        <fgColor rgb="FFDFAE8D"/>
      </patternFill>
    </fill>
    <fill>
      <patternFill patternType="solid">
        <fgColor rgb="FFDEAE8A"/>
      </patternFill>
    </fill>
    <fill>
      <patternFill patternType="solid">
        <fgColor rgb="FFD7A987"/>
      </patternFill>
    </fill>
    <fill>
      <patternFill patternType="solid">
        <fgColor rgb="FFD4A079"/>
      </patternFill>
    </fill>
    <fill>
      <patternFill patternType="solid">
        <fgColor rgb="FFD09970"/>
      </patternFill>
    </fill>
    <fill>
      <patternFill patternType="solid">
        <fgColor rgb="FFC5916A"/>
      </patternFill>
    </fill>
    <fill>
      <patternFill patternType="solid">
        <fgColor rgb="FFBD8D69"/>
      </patternFill>
    </fill>
    <fill>
      <patternFill patternType="solid">
        <fgColor rgb="FFB38762"/>
      </patternFill>
    </fill>
    <fill>
      <patternFill patternType="solid">
        <fgColor rgb="FF916B47"/>
      </patternFill>
    </fill>
    <fill>
      <patternFill patternType="solid">
        <fgColor rgb="FFB09A82"/>
      </patternFill>
    </fill>
    <fill>
      <patternFill patternType="solid">
        <fgColor rgb="FFB4B1A2"/>
      </patternFill>
    </fill>
    <fill>
      <patternFill patternType="solid">
        <fgColor rgb="FFB0B3AA"/>
      </patternFill>
    </fill>
    <fill>
      <patternFill patternType="solid">
        <fgColor rgb="FFBAB29B"/>
      </patternFill>
    </fill>
    <fill>
      <patternFill patternType="solid">
        <fgColor rgb="FFBAAF99"/>
      </patternFill>
    </fill>
    <fill>
      <patternFill patternType="solid">
        <fgColor rgb="FFA8A594"/>
      </patternFill>
    </fill>
    <fill>
      <patternFill patternType="solid">
        <fgColor rgb="FFA9A693"/>
      </patternFill>
    </fill>
    <fill>
      <patternFill patternType="solid">
        <fgColor rgb="FFAAA391"/>
      </patternFill>
    </fill>
    <fill>
      <patternFill patternType="solid">
        <fgColor rgb="FF726D59"/>
      </patternFill>
    </fill>
    <fill>
      <patternFill patternType="solid">
        <fgColor rgb="FF9E9B8A"/>
      </patternFill>
    </fill>
    <fill>
      <patternFill patternType="solid">
        <fgColor rgb="FF8C8C80"/>
      </patternFill>
    </fill>
    <fill>
      <patternFill patternType="solid">
        <fgColor rgb="FFCDCFCC"/>
      </patternFill>
    </fill>
    <fill>
      <patternFill patternType="solid">
        <fgColor rgb="FFD4D8D7"/>
      </patternFill>
    </fill>
    <fill>
      <patternFill patternType="solid">
        <fgColor rgb="FF9EA39D"/>
      </patternFill>
    </fill>
    <fill>
      <patternFill patternType="solid">
        <fgColor rgb="FFC0C5C8"/>
      </patternFill>
    </fill>
    <fill>
      <patternFill patternType="solid">
        <fgColor rgb="FFC4C9CC"/>
      </patternFill>
    </fill>
    <fill>
      <patternFill patternType="solid">
        <fgColor rgb="FF979B9C"/>
      </patternFill>
    </fill>
    <fill>
      <patternFill patternType="solid">
        <fgColor rgb="FFB1B5B4"/>
      </patternFill>
    </fill>
    <fill>
      <patternFill patternType="solid">
        <fgColor rgb="FF969893"/>
      </patternFill>
    </fill>
    <fill>
      <patternFill patternType="solid">
        <fgColor rgb="FFA0A29D"/>
      </patternFill>
    </fill>
    <fill>
      <patternFill patternType="solid">
        <fgColor rgb="FFB6C0C1"/>
      </patternFill>
    </fill>
    <fill>
      <patternFill patternType="solid">
        <fgColor rgb="FFC3CBCD"/>
      </patternFill>
    </fill>
    <fill>
      <patternFill patternType="solid">
        <fgColor rgb="FFABB3B5"/>
      </patternFill>
    </fill>
    <fill>
      <patternFill patternType="solid">
        <fgColor rgb="FFBEC7C6"/>
      </patternFill>
    </fill>
    <fill>
      <patternFill patternType="solid">
        <fgColor rgb="FFA9AFAF"/>
      </patternFill>
    </fill>
    <fill>
      <patternFill patternType="solid">
        <fgColor rgb="FF7A8080"/>
      </patternFill>
    </fill>
    <fill>
      <patternFill patternType="solid">
        <fgColor rgb="FF999F9F"/>
      </patternFill>
    </fill>
    <fill>
      <patternFill patternType="solid">
        <fgColor rgb="FFAAB0B0"/>
      </patternFill>
    </fill>
    <fill>
      <patternFill patternType="solid">
        <fgColor rgb="FFC6C5CA"/>
      </patternFill>
    </fill>
    <fill>
      <patternFill patternType="solid">
        <fgColor rgb="FF2A2016"/>
      </patternFill>
    </fill>
    <fill>
      <patternFill patternType="solid">
        <fgColor rgb="FF44321E"/>
      </patternFill>
    </fill>
    <fill>
      <patternFill patternType="solid">
        <fgColor rgb="FF51361B"/>
      </patternFill>
    </fill>
    <fill>
      <patternFill patternType="solid">
        <fgColor rgb="FF6E4A2A"/>
      </patternFill>
    </fill>
    <fill>
      <patternFill patternType="solid">
        <fgColor rgb="FF956849"/>
      </patternFill>
    </fill>
    <fill>
      <patternFill patternType="solid">
        <fgColor rgb="FF936242"/>
      </patternFill>
    </fill>
    <fill>
      <patternFill patternType="solid">
        <fgColor rgb="FFA06E4D"/>
      </patternFill>
    </fill>
    <fill>
      <patternFill patternType="solid">
        <fgColor rgb="FFBA8A64"/>
      </patternFill>
    </fill>
    <fill>
      <patternFill patternType="solid">
        <fgColor rgb="FFC89B74"/>
      </patternFill>
    </fill>
    <fill>
      <patternFill patternType="solid">
        <fgColor rgb="FFCB9D79"/>
      </patternFill>
    </fill>
    <fill>
      <patternFill patternType="solid">
        <fgColor rgb="FFD2A483"/>
      </patternFill>
    </fill>
    <fill>
      <patternFill patternType="solid">
        <fgColor rgb="FFD1A485"/>
      </patternFill>
    </fill>
    <fill>
      <patternFill patternType="solid">
        <fgColor rgb="FFD0A288"/>
      </patternFill>
    </fill>
    <fill>
      <patternFill patternType="solid">
        <fgColor rgb="FFD4A684"/>
      </patternFill>
    </fill>
    <fill>
      <patternFill patternType="solid">
        <fgColor rgb="FFD6A988"/>
      </patternFill>
    </fill>
    <fill>
      <patternFill patternType="solid">
        <fgColor rgb="FFDCAF8E"/>
      </patternFill>
    </fill>
    <fill>
      <patternFill patternType="solid">
        <fgColor rgb="FFE3B79A"/>
      </patternFill>
    </fill>
    <fill>
      <patternFill patternType="solid">
        <fgColor rgb="FFE4B89D"/>
      </patternFill>
    </fill>
    <fill>
      <patternFill patternType="solid">
        <fgColor rgb="FFE5B99E"/>
      </patternFill>
    </fill>
    <fill>
      <patternFill patternType="solid">
        <fgColor rgb="FFE7BBA2"/>
      </patternFill>
    </fill>
    <fill>
      <patternFill patternType="solid">
        <fgColor rgb="FFE5B89B"/>
      </patternFill>
    </fill>
    <fill>
      <patternFill patternType="solid">
        <fgColor rgb="FFE5B899"/>
      </patternFill>
    </fill>
    <fill>
      <patternFill patternType="solid">
        <fgColor rgb="FFE3B594"/>
      </patternFill>
    </fill>
    <fill>
      <patternFill patternType="solid">
        <fgColor rgb="FFE1B391"/>
      </patternFill>
    </fill>
    <fill>
      <patternFill patternType="solid">
        <fgColor rgb="FFDAAC8A"/>
      </patternFill>
    </fill>
    <fill>
      <patternFill patternType="solid">
        <fgColor rgb="FFDAA67F"/>
      </patternFill>
    </fill>
    <fill>
      <patternFill patternType="solid">
        <fgColor rgb="FFD29D75"/>
      </patternFill>
    </fill>
    <fill>
      <patternFill patternType="solid">
        <fgColor rgb="FFB38561"/>
      </patternFill>
    </fill>
    <fill>
      <patternFill patternType="solid">
        <fgColor rgb="FF9A724F"/>
      </patternFill>
    </fill>
    <fill>
      <patternFill patternType="solid">
        <fgColor rgb="FF988066"/>
      </patternFill>
    </fill>
    <fill>
      <patternFill patternType="solid">
        <fgColor rgb="FFB8B2A4"/>
      </patternFill>
    </fill>
    <fill>
      <patternFill patternType="solid">
        <fgColor rgb="FFB8B6A7"/>
      </patternFill>
    </fill>
    <fill>
      <patternFill patternType="solid">
        <fgColor rgb="FFBDB29C"/>
      </patternFill>
    </fill>
    <fill>
      <patternFill patternType="solid">
        <fgColor rgb="FFA7A493"/>
      </patternFill>
    </fill>
    <fill>
      <patternFill patternType="solid">
        <fgColor rgb="FF9F9C8B"/>
      </patternFill>
    </fill>
    <fill>
      <patternFill patternType="solid">
        <fgColor rgb="FFA8A9A1"/>
      </patternFill>
    </fill>
    <fill>
      <patternFill patternType="solid">
        <fgColor rgb="FFD0D2CD"/>
      </patternFill>
    </fill>
    <fill>
      <patternFill patternType="solid">
        <fgColor rgb="FFD4D8DB"/>
      </patternFill>
    </fill>
    <fill>
      <patternFill patternType="solid">
        <fgColor rgb="FFDADEE1"/>
      </patternFill>
    </fill>
    <fill>
      <patternFill patternType="solid">
        <fgColor rgb="FF9CA19D"/>
      </patternFill>
    </fill>
    <fill>
      <patternFill patternType="solid">
        <fgColor rgb="FFB4B8B9"/>
      </patternFill>
    </fill>
    <fill>
      <patternFill patternType="solid">
        <fgColor rgb="FFBCC1BD"/>
      </patternFill>
    </fill>
    <fill>
      <patternFill patternType="solid">
        <fgColor rgb="FF969895"/>
      </patternFill>
    </fill>
    <fill>
      <patternFill patternType="solid">
        <fgColor rgb="FF979996"/>
      </patternFill>
    </fill>
    <fill>
      <patternFill patternType="solid">
        <fgColor rgb="FFA1A39E"/>
      </patternFill>
    </fill>
    <fill>
      <patternFill patternType="solid">
        <fgColor rgb="FFBAC4C6"/>
      </patternFill>
    </fill>
    <fill>
      <patternFill patternType="solid">
        <fgColor rgb="FFB3BBBD"/>
      </patternFill>
    </fill>
    <fill>
      <patternFill patternType="solid">
        <fgColor rgb="FFB1B9BB"/>
      </patternFill>
    </fill>
    <fill>
      <patternFill patternType="solid">
        <fgColor rgb="FFC0C6C6"/>
      </patternFill>
    </fill>
    <fill>
      <patternFill patternType="solid">
        <fgColor rgb="FF989E9E"/>
      </patternFill>
    </fill>
    <fill>
      <patternFill patternType="solid">
        <fgColor rgb="FF808686"/>
      </patternFill>
    </fill>
    <fill>
      <patternFill patternType="solid">
        <fgColor rgb="FFAEB4B4"/>
      </patternFill>
    </fill>
    <fill>
      <patternFill patternType="solid">
        <fgColor rgb="FFA8A8AA"/>
      </patternFill>
    </fill>
    <fill>
      <patternFill patternType="solid">
        <fgColor rgb="FF030000"/>
      </patternFill>
    </fill>
    <fill>
      <patternFill patternType="solid">
        <fgColor rgb="FF3C3226"/>
      </patternFill>
    </fill>
    <fill>
      <patternFill patternType="solid">
        <fgColor rgb="FF46311C"/>
      </patternFill>
    </fill>
    <fill>
      <patternFill patternType="solid">
        <fgColor rgb="FF55371D"/>
      </patternFill>
    </fill>
    <fill>
      <patternFill patternType="solid">
        <fgColor rgb="FF936647"/>
      </patternFill>
    </fill>
    <fill>
      <patternFill patternType="solid">
        <fgColor rgb="FF956444"/>
      </patternFill>
    </fill>
    <fill>
      <patternFill patternType="solid">
        <fgColor rgb="FFA16E4F"/>
      </patternFill>
    </fill>
    <fill>
      <patternFill patternType="solid">
        <fgColor rgb="FFB07E5D"/>
      </patternFill>
    </fill>
    <fill>
      <patternFill patternType="solid">
        <fgColor rgb="FFBE8E6A"/>
      </patternFill>
    </fill>
    <fill>
      <patternFill patternType="solid">
        <fgColor rgb="FFC89872"/>
      </patternFill>
    </fill>
    <fill>
      <patternFill patternType="solid">
        <fgColor rgb="FFCC9E7C"/>
      </patternFill>
    </fill>
    <fill>
      <patternFill patternType="solid">
        <fgColor rgb="FFCFA082"/>
      </patternFill>
    </fill>
    <fill>
      <patternFill patternType="solid">
        <fgColor rgb="FFD1A286"/>
      </patternFill>
    </fill>
    <fill>
      <patternFill patternType="solid">
        <fgColor rgb="FFD5A785"/>
      </patternFill>
    </fill>
    <fill>
      <patternFill patternType="solid">
        <fgColor rgb="FFDDB08F"/>
      </patternFill>
    </fill>
    <fill>
      <patternFill patternType="solid">
        <fgColor rgb="FFE4B89B"/>
      </patternFill>
    </fill>
    <fill>
      <patternFill patternType="solid">
        <fgColor rgb="FFE6BAA1"/>
      </patternFill>
    </fill>
    <fill>
      <patternFill patternType="solid">
        <fgColor rgb="FFE5BBA2"/>
      </patternFill>
    </fill>
    <fill>
      <patternFill patternType="solid">
        <fgColor rgb="FFE5B99C"/>
      </patternFill>
    </fill>
    <fill>
      <patternFill patternType="solid">
        <fgColor rgb="FFE3B697"/>
      </patternFill>
    </fill>
    <fill>
      <patternFill patternType="solid">
        <fgColor rgb="FFE1B392"/>
      </patternFill>
    </fill>
    <fill>
      <patternFill patternType="solid">
        <fgColor rgb="FFDDAF8D"/>
      </patternFill>
    </fill>
    <fill>
      <patternFill patternType="solid">
        <fgColor rgb="FFDCAA85"/>
      </patternFill>
    </fill>
    <fill>
      <patternFill patternType="solid">
        <fgColor rgb="FFD39E76"/>
      </patternFill>
    </fill>
    <fill>
      <patternFill patternType="solid">
        <fgColor rgb="FFC5936E"/>
      </patternFill>
    </fill>
    <fill>
      <patternFill patternType="solid">
        <fgColor rgb="FFB28460"/>
      </patternFill>
    </fill>
    <fill>
      <patternFill patternType="solid">
        <fgColor rgb="FFA67B58"/>
      </patternFill>
    </fill>
    <fill>
      <patternFill patternType="solid">
        <fgColor rgb="FF8A6F54"/>
      </patternFill>
    </fill>
    <fill>
      <patternFill patternType="solid">
        <fgColor rgb="FFBEB5A6"/>
      </patternFill>
    </fill>
    <fill>
      <patternFill patternType="solid">
        <fgColor rgb="FFB1B1A5"/>
      </patternFill>
    </fill>
    <fill>
      <patternFill patternType="solid">
        <fgColor rgb="FFB7B4A5"/>
      </patternFill>
    </fill>
    <fill>
      <patternFill patternType="solid">
        <fgColor rgb="FFBBB39E"/>
      </patternFill>
    </fill>
    <fill>
      <patternFill patternType="solid">
        <fgColor rgb="FF8D8D81"/>
      </patternFill>
    </fill>
    <fill>
      <patternFill patternType="solid">
        <fgColor rgb="FFAAABA3"/>
      </patternFill>
    </fill>
    <fill>
      <patternFill patternType="solid">
        <fgColor rgb="FF989D99"/>
      </patternFill>
    </fill>
    <fill>
      <patternFill patternType="solid">
        <fgColor rgb="FFB8BCBD"/>
      </patternFill>
    </fill>
    <fill>
      <patternFill patternType="solid">
        <fgColor rgb="FFABAFB0"/>
      </patternFill>
    </fill>
    <fill>
      <patternFill patternType="solid">
        <fgColor rgb="FFB7BBBA"/>
      </patternFill>
    </fill>
    <fill>
      <patternFill patternType="solid">
        <fgColor rgb="FF939592"/>
      </patternFill>
    </fill>
    <fill>
      <patternFill patternType="solid">
        <fgColor rgb="FFA8AAA7"/>
      </patternFill>
    </fill>
    <fill>
      <patternFill patternType="solid">
        <fgColor rgb="FFBABCB9"/>
      </patternFill>
    </fill>
    <fill>
      <patternFill patternType="solid">
        <fgColor rgb="FFB5BFC1"/>
      </patternFill>
    </fill>
    <fill>
      <patternFill patternType="solid">
        <fgColor rgb="FF888E8E"/>
      </patternFill>
    </fill>
    <fill>
      <patternFill patternType="solid">
        <fgColor rgb="FF8B9191"/>
      </patternFill>
    </fill>
    <fill>
      <patternFill patternType="solid">
        <fgColor rgb="FFABB1B1"/>
      </patternFill>
    </fill>
    <fill>
      <patternFill patternType="solid">
        <fgColor rgb="FFBBC1C1"/>
      </patternFill>
    </fill>
    <fill>
      <patternFill patternType="solid">
        <fgColor rgb="FFC1C6C9"/>
      </patternFill>
    </fill>
    <fill>
      <patternFill patternType="solid">
        <fgColor rgb="FF8B898A"/>
      </patternFill>
    </fill>
    <fill>
      <patternFill patternType="solid">
        <fgColor rgb="FF090400"/>
      </patternFill>
    </fill>
    <fill>
      <patternFill patternType="solid">
        <fgColor rgb="FF3C3022"/>
      </patternFill>
    </fill>
    <fill>
      <patternFill patternType="solid">
        <fgColor rgb="FF4D3823"/>
      </patternFill>
    </fill>
    <fill>
      <patternFill patternType="solid">
        <fgColor rgb="FF583A1E"/>
      </patternFill>
    </fill>
    <fill>
      <patternFill patternType="solid">
        <fgColor rgb="FF7B5437"/>
      </patternFill>
    </fill>
    <fill>
      <patternFill patternType="solid">
        <fgColor rgb="FF8F6245"/>
      </patternFill>
    </fill>
    <fill>
      <patternFill patternType="solid">
        <fgColor rgb="FF976447"/>
      </patternFill>
    </fill>
    <fill>
      <patternFill patternType="solid">
        <fgColor rgb="FFA06D50"/>
      </patternFill>
    </fill>
    <fill>
      <patternFill patternType="solid">
        <fgColor rgb="FFB07D5E"/>
      </patternFill>
    </fill>
    <fill>
      <patternFill patternType="solid">
        <fgColor rgb="FFC3936F"/>
      </patternFill>
    </fill>
    <fill>
      <patternFill patternType="solid">
        <fgColor rgb="FFC29470"/>
      </patternFill>
    </fill>
    <fill>
      <patternFill patternType="solid">
        <fgColor rgb="FFC89A78"/>
      </patternFill>
    </fill>
    <fill>
      <patternFill patternType="solid">
        <fgColor rgb="FFCB9D7C"/>
      </patternFill>
    </fill>
    <fill>
      <patternFill patternType="solid">
        <fgColor rgb="FFD7AA89"/>
      </patternFill>
    </fill>
    <fill>
      <patternFill patternType="solid">
        <fgColor rgb="FFDBAE8D"/>
      </patternFill>
    </fill>
    <fill>
      <patternFill patternType="solid">
        <fgColor rgb="FFE0B394"/>
      </patternFill>
    </fill>
    <fill>
      <patternFill patternType="solid">
        <fgColor rgb="FFE4BAA1"/>
      </patternFill>
    </fill>
    <fill>
      <patternFill patternType="solid">
        <fgColor rgb="FFE5B9A0"/>
      </patternFill>
    </fill>
    <fill>
      <patternFill patternType="solid">
        <fgColor rgb="FFE4B69C"/>
      </patternFill>
    </fill>
    <fill>
      <patternFill patternType="solid">
        <fgColor rgb="FFDFB291"/>
      </patternFill>
    </fill>
    <fill>
      <patternFill patternType="solid">
        <fgColor rgb="FFDFAD8A"/>
      </patternFill>
    </fill>
    <fill>
      <patternFill patternType="solid">
        <fgColor rgb="FFD5A17A"/>
      </patternFill>
    </fill>
    <fill>
      <patternFill patternType="solid">
        <fgColor rgb="FFCA9873"/>
      </patternFill>
    </fill>
    <fill>
      <patternFill patternType="solid">
        <fgColor rgb="FFC1916D"/>
      </patternFill>
    </fill>
    <fill>
      <patternFill patternType="solid">
        <fgColor rgb="FFB2825C"/>
      </patternFill>
    </fill>
    <fill>
      <patternFill patternType="solid">
        <fgColor rgb="FFAC805B"/>
      </patternFill>
    </fill>
    <fill>
      <patternFill patternType="solid">
        <fgColor rgb="FF84664A"/>
      </patternFill>
    </fill>
    <fill>
      <patternFill patternType="solid">
        <fgColor rgb="FFBEB2A2"/>
      </patternFill>
    </fill>
    <fill>
      <patternFill patternType="solid">
        <fgColor rgb="FFB3B1A5"/>
      </patternFill>
    </fill>
    <fill>
      <patternFill patternType="solid">
        <fgColor rgb="FFB2B0A3"/>
      </patternFill>
    </fill>
    <fill>
      <patternFill patternType="solid">
        <fgColor rgb="FF8E8E82"/>
      </patternFill>
    </fill>
    <fill>
      <patternFill patternType="solid">
        <fgColor rgb="FFACACA4"/>
      </patternFill>
    </fill>
    <fill>
      <patternFill patternType="solid">
        <fgColor rgb="FFD1D2D4"/>
      </patternFill>
    </fill>
    <fill>
      <patternFill patternType="solid">
        <fgColor rgb="FF929697"/>
      </patternFill>
    </fill>
    <fill>
      <patternFill patternType="solid">
        <fgColor rgb="FF919594"/>
      </patternFill>
    </fill>
    <fill>
      <patternFill patternType="solid">
        <fgColor rgb="FF8A8E8D"/>
      </patternFill>
    </fill>
    <fill>
      <patternFill patternType="solid">
        <fgColor rgb="FF868A89"/>
      </patternFill>
    </fill>
    <fill>
      <patternFill patternType="solid">
        <fgColor rgb="FFB2B4B3"/>
      </patternFill>
    </fill>
    <fill>
      <patternFill patternType="solid">
        <fgColor rgb="FFC0C8CA"/>
      </patternFill>
    </fill>
    <fill>
      <patternFill patternType="solid">
        <fgColor rgb="FFB9C1C3"/>
      </patternFill>
    </fill>
    <fill>
      <patternFill patternType="solid">
        <fgColor rgb="FFA3ABAD"/>
      </patternFill>
    </fill>
    <fill>
      <patternFill patternType="solid">
        <fgColor rgb="FFB6BBBE"/>
      </patternFill>
    </fill>
    <fill>
      <patternFill patternType="solid">
        <fgColor rgb="FFD9DFDF"/>
      </patternFill>
    </fill>
    <fill>
      <patternFill patternType="solid">
        <fgColor rgb="FF7C8282"/>
      </patternFill>
    </fill>
    <fill>
      <patternFill patternType="solid">
        <fgColor rgb="FFC1C9CB"/>
      </patternFill>
    </fill>
    <fill>
      <patternFill patternType="solid">
        <fgColor rgb="FFDDE5E7"/>
      </patternFill>
    </fill>
    <fill>
      <patternFill patternType="solid">
        <fgColor rgb="FF7C7877"/>
      </patternFill>
    </fill>
    <fill>
      <patternFill patternType="solid">
        <fgColor rgb="FF3A2C1F"/>
      </patternFill>
    </fill>
    <fill>
      <patternFill patternType="solid">
        <fgColor rgb="FF513B26"/>
      </patternFill>
    </fill>
    <fill>
      <patternFill patternType="solid">
        <fgColor rgb="FF624327"/>
      </patternFill>
    </fill>
    <fill>
      <patternFill patternType="solid">
        <fgColor rgb="FF7A5336"/>
      </patternFill>
    </fill>
    <fill>
      <patternFill patternType="solid">
        <fgColor rgb="FF8D5E42"/>
      </patternFill>
    </fill>
    <fill>
      <patternFill patternType="solid">
        <fgColor rgb="FF956247"/>
      </patternFill>
    </fill>
    <fill>
      <patternFill patternType="solid">
        <fgColor rgb="FF9B6549"/>
      </patternFill>
    </fill>
    <fill>
      <patternFill patternType="solid">
        <fgColor rgb="FFA77455"/>
      </patternFill>
    </fill>
    <fill>
      <patternFill patternType="solid">
        <fgColor rgb="FFB17F5E"/>
      </patternFill>
    </fill>
    <fill>
      <patternFill patternType="solid">
        <fgColor rgb="FFBB8B67"/>
      </patternFill>
    </fill>
    <fill>
      <patternFill patternType="solid">
        <fgColor rgb="FFC2926E"/>
      </patternFill>
    </fill>
    <fill>
      <patternFill patternType="solid">
        <fgColor rgb="FFC99B79"/>
      </patternFill>
    </fill>
    <fill>
      <patternFill patternType="solid">
        <fgColor rgb="FFCA9C7B"/>
      </patternFill>
    </fill>
    <fill>
      <patternFill patternType="solid">
        <fgColor rgb="FFCE9F81"/>
      </patternFill>
    </fill>
    <fill>
      <patternFill patternType="solid">
        <fgColor rgb="FFD1A582"/>
      </patternFill>
    </fill>
    <fill>
      <patternFill patternType="solid">
        <fgColor rgb="FFD3A685"/>
      </patternFill>
    </fill>
    <fill>
      <patternFill patternType="solid">
        <fgColor rgb="FFDCAF90"/>
      </patternFill>
    </fill>
    <fill>
      <patternFill patternType="solid">
        <fgColor rgb="FFE2B89F"/>
      </patternFill>
    </fill>
    <fill>
      <patternFill patternType="solid">
        <fgColor rgb="FFE3B9A1"/>
      </patternFill>
    </fill>
    <fill>
      <patternFill patternType="solid">
        <fgColor rgb="FFE1B59A"/>
      </patternFill>
    </fill>
    <fill>
      <patternFill patternType="solid">
        <fgColor rgb="FFE3B59B"/>
      </patternFill>
    </fill>
    <fill>
      <patternFill patternType="solid">
        <fgColor rgb="FFE4B798"/>
      </patternFill>
    </fill>
    <fill>
      <patternFill patternType="solid">
        <fgColor rgb="FFE2B28E"/>
      </patternFill>
    </fill>
    <fill>
      <patternFill patternType="solid">
        <fgColor rgb="FFD9A782"/>
      </patternFill>
    </fill>
    <fill>
      <patternFill patternType="solid">
        <fgColor rgb="FFCF9F7B"/>
      </patternFill>
    </fill>
    <fill>
      <patternFill patternType="solid">
        <fgColor rgb="FFC69574"/>
      </patternFill>
    </fill>
    <fill>
      <patternFill patternType="solid">
        <fgColor rgb="FFAD7F5B"/>
      </patternFill>
    </fill>
    <fill>
      <patternFill patternType="solid">
        <fgColor rgb="FF836447"/>
      </patternFill>
    </fill>
    <fill>
      <patternFill patternType="solid">
        <fgColor rgb="FFAC9F8C"/>
      </patternFill>
    </fill>
    <fill>
      <patternFill patternType="solid">
        <fgColor rgb="FFB5B1A5"/>
      </patternFill>
    </fill>
    <fill>
      <patternFill patternType="solid">
        <fgColor rgb="FFB3B09F"/>
      </patternFill>
    </fill>
    <fill>
      <patternFill patternType="solid">
        <fgColor rgb="FFA4A190"/>
      </patternFill>
    </fill>
    <fill>
      <patternFill patternType="solid">
        <fgColor rgb="FFA5A08D"/>
      </patternFill>
    </fill>
    <fill>
      <patternFill patternType="solid">
        <fgColor rgb="FFA7A08E"/>
      </patternFill>
    </fill>
    <fill>
      <patternFill patternType="solid">
        <fgColor rgb="FF746F5C"/>
      </patternFill>
    </fill>
    <fill>
      <patternFill patternType="solid">
        <fgColor rgb="FFA39E8B"/>
      </patternFill>
    </fill>
    <fill>
      <patternFill patternType="solid">
        <fgColor rgb="FF959384"/>
      </patternFill>
    </fill>
    <fill>
      <patternFill patternType="solid">
        <fgColor rgb="FF909084"/>
      </patternFill>
    </fill>
    <fill>
      <patternFill patternType="solid">
        <fgColor rgb="FFDCE0E3"/>
      </patternFill>
    </fill>
    <fill>
      <patternFill patternType="solid">
        <fgColor rgb="FFDBDFDE"/>
      </patternFill>
    </fill>
    <fill>
      <patternFill patternType="solid">
        <fgColor rgb="FFCCD1D4"/>
      </patternFill>
    </fill>
    <fill>
      <patternFill patternType="solid">
        <fgColor rgb="FFBCC0C1"/>
      </patternFill>
    </fill>
    <fill>
      <patternFill patternType="solid">
        <fgColor rgb="FFC2C6C7"/>
      </patternFill>
    </fill>
    <fill>
      <patternFill patternType="solid">
        <fgColor rgb="FFBABEBF"/>
      </patternFill>
    </fill>
    <fill>
      <patternFill patternType="solid">
        <fgColor rgb="FFBFC3C4"/>
      </patternFill>
    </fill>
    <fill>
      <patternFill patternType="solid">
        <fgColor rgb="FFC4CCCF"/>
      </patternFill>
    </fill>
    <fill>
      <patternFill patternType="solid">
        <fgColor rgb="FFC8D0D2"/>
      </patternFill>
    </fill>
    <fill>
      <patternFill patternType="solid">
        <fgColor rgb="FFC5CDCF"/>
      </patternFill>
    </fill>
    <fill>
      <patternFill patternType="solid">
        <fgColor rgb="FFD0D8DA"/>
      </patternFill>
    </fill>
    <fill>
      <patternFill patternType="solid">
        <fgColor rgb="FFE2EAEC"/>
      </patternFill>
    </fill>
    <fill>
      <patternFill patternType="solid">
        <fgColor rgb="FF76726F"/>
      </patternFill>
    </fill>
    <fill>
      <patternFill patternType="solid">
        <fgColor rgb="FF392C1C"/>
      </patternFill>
    </fill>
    <fill>
      <patternFill patternType="solid">
        <fgColor rgb="FF4D3720"/>
      </patternFill>
    </fill>
    <fill>
      <patternFill patternType="solid">
        <fgColor rgb="FF6B4C30"/>
      </patternFill>
    </fill>
    <fill>
      <patternFill patternType="solid">
        <fgColor rgb="FF764D31"/>
      </patternFill>
    </fill>
    <fill>
      <patternFill patternType="solid">
        <fgColor rgb="FF895A40"/>
      </patternFill>
    </fill>
    <fill>
      <patternFill patternType="solid">
        <fgColor rgb="FF936045"/>
      </patternFill>
    </fill>
    <fill>
      <patternFill patternType="solid">
        <fgColor rgb="FF9C664C"/>
      </patternFill>
    </fill>
    <fill>
      <patternFill patternType="solid">
        <fgColor rgb="FFA77155"/>
      </patternFill>
    </fill>
    <fill>
      <patternFill patternType="solid">
        <fgColor rgb="FFAD7B5A"/>
      </patternFill>
    </fill>
    <fill>
      <patternFill patternType="solid">
        <fgColor rgb="FFB68662"/>
      </patternFill>
    </fill>
    <fill>
      <patternFill patternType="solid">
        <fgColor rgb="FFC49674"/>
      </patternFill>
    </fill>
    <fill>
      <patternFill patternType="solid">
        <fgColor rgb="FFC69877"/>
      </patternFill>
    </fill>
    <fill>
      <patternFill patternType="solid">
        <fgColor rgb="FFCB9C7E"/>
      </patternFill>
    </fill>
    <fill>
      <patternFill patternType="solid">
        <fgColor rgb="FFCEA180"/>
      </patternFill>
    </fill>
    <fill>
      <patternFill patternType="solid">
        <fgColor rgb="FFDBAE8F"/>
      </patternFill>
    </fill>
    <fill>
      <patternFill patternType="solid">
        <fgColor rgb="FFE0B497"/>
      </patternFill>
    </fill>
    <fill>
      <patternFill patternType="solid">
        <fgColor rgb="FFE0B69D"/>
      </patternFill>
    </fill>
    <fill>
      <patternFill patternType="solid">
        <fgColor rgb="FFE1B79F"/>
      </patternFill>
    </fill>
    <fill>
      <patternFill patternType="solid">
        <fgColor rgb="FFE2B8A0"/>
      </patternFill>
    </fill>
    <fill>
      <patternFill patternType="solid">
        <fgColor rgb="FFE3B69F"/>
      </patternFill>
    </fill>
    <fill>
      <patternFill patternType="solid">
        <fgColor rgb="FFE1B59C"/>
      </patternFill>
    </fill>
    <fill>
      <patternFill patternType="solid">
        <fgColor rgb="FFE0B49B"/>
      </patternFill>
    </fill>
    <fill>
      <patternFill patternType="solid">
        <fgColor rgb="FFE2B69D"/>
      </patternFill>
    </fill>
    <fill>
      <patternFill patternType="solid">
        <fgColor rgb="FFE6BA9D"/>
      </patternFill>
    </fill>
    <fill>
      <patternFill patternType="solid">
        <fgColor rgb="FFE2B492"/>
      </patternFill>
    </fill>
    <fill>
      <patternFill patternType="solid">
        <fgColor rgb="FFDCAA87"/>
      </patternFill>
    </fill>
    <fill>
      <patternFill patternType="solid">
        <fgColor rgb="FFD1A07F"/>
      </patternFill>
    </fill>
    <fill>
      <patternFill patternType="solid">
        <fgColor rgb="FFC49675"/>
      </patternFill>
    </fill>
    <fill>
      <patternFill patternType="solid">
        <fgColor rgb="FFB3835F"/>
      </patternFill>
    </fill>
    <fill>
      <patternFill patternType="solid">
        <fgColor rgb="FFAD7D57"/>
      </patternFill>
    </fill>
    <fill>
      <patternFill patternType="solid">
        <fgColor rgb="FF8A6749"/>
      </patternFill>
    </fill>
    <fill>
      <patternFill patternType="solid">
        <fgColor rgb="FF897864"/>
      </patternFill>
    </fill>
    <fill>
      <patternFill patternType="solid">
        <fgColor rgb="FFB6B0A2"/>
      </patternFill>
    </fill>
    <fill>
      <patternFill patternType="solid">
        <fgColor rgb="FFADADA1"/>
      </patternFill>
    </fill>
    <fill>
      <patternFill patternType="solid">
        <fgColor rgb="FFB0AD9E"/>
      </patternFill>
    </fill>
    <fill>
      <patternFill patternType="solid">
        <fgColor rgb="FFA8A18F"/>
      </patternFill>
    </fill>
    <fill>
      <patternFill patternType="solid">
        <fgColor rgb="FFA3A08F"/>
      </patternFill>
    </fill>
    <fill>
      <patternFill patternType="solid">
        <fgColor rgb="FFA19E8D"/>
      </patternFill>
    </fill>
    <fill>
      <patternFill patternType="solid">
        <fgColor rgb="FFA09D8C"/>
      </patternFill>
    </fill>
    <fill>
      <patternFill patternType="solid">
        <fgColor rgb="FFA69F8D"/>
      </patternFill>
    </fill>
    <fill>
      <patternFill patternType="solid">
        <fgColor rgb="FF756F5F"/>
      </patternFill>
    </fill>
    <fill>
      <patternFill patternType="solid">
        <fgColor rgb="FFA29F8E"/>
      </patternFill>
    </fill>
    <fill>
      <patternFill patternType="solid">
        <fgColor rgb="FF9E9B8C"/>
      </patternFill>
    </fill>
    <fill>
      <patternFill patternType="solid">
        <fgColor rgb="FF959386"/>
      </patternFill>
    </fill>
    <fill>
      <patternFill patternType="solid">
        <fgColor rgb="FFE0E4E7"/>
      </patternFill>
    </fill>
    <fill>
      <patternFill patternType="solid">
        <fgColor rgb="FFE2E8E8"/>
      </patternFill>
    </fill>
    <fill>
      <patternFill patternType="solid">
        <fgColor rgb="FFE5E9EA"/>
      </patternFill>
    </fill>
    <fill>
      <patternFill patternType="solid">
        <fgColor rgb="FFE0E4E5"/>
      </patternFill>
    </fill>
    <fill>
      <patternFill patternType="solid">
        <fgColor rgb="FFD8E0E2"/>
      </patternFill>
    </fill>
    <fill>
      <patternFill patternType="solid">
        <fgColor rgb="FFD9E1E3"/>
      </patternFill>
    </fill>
    <fill>
      <patternFill patternType="solid">
        <fgColor rgb="FFDCE4E6"/>
      </patternFill>
    </fill>
    <fill>
      <patternFill patternType="solid">
        <fgColor rgb="FFE3EBED"/>
      </patternFill>
    </fill>
    <fill>
      <patternFill patternType="solid">
        <fgColor rgb="FF110801"/>
      </patternFill>
    </fill>
    <fill>
      <patternFill patternType="solid">
        <fgColor rgb="FF342415"/>
      </patternFill>
    </fill>
    <fill>
      <patternFill patternType="solid">
        <fgColor rgb="FF4C331D"/>
      </patternFill>
    </fill>
    <fill>
      <patternFill patternType="solid">
        <fgColor rgb="FF6F4D34"/>
      </patternFill>
    </fill>
    <fill>
      <patternFill patternType="solid">
        <fgColor rgb="FF7D533A"/>
      </patternFill>
    </fill>
    <fill>
      <patternFill patternType="solid">
        <fgColor rgb="FF815238"/>
      </patternFill>
    </fill>
    <fill>
      <patternFill patternType="solid">
        <fgColor rgb="FF915D45"/>
      </patternFill>
    </fill>
    <fill>
      <patternFill patternType="solid">
        <fgColor rgb="FF945E46"/>
      </patternFill>
    </fill>
    <fill>
      <patternFill patternType="solid">
        <fgColor rgb="FFA06A4E"/>
      </patternFill>
    </fill>
    <fill>
      <patternFill patternType="solid">
        <fgColor rgb="FFA67354"/>
      </patternFill>
    </fill>
    <fill>
      <patternFill patternType="solid">
        <fgColor rgb="FFAE7D5C"/>
      </patternFill>
    </fill>
    <fill>
      <patternFill patternType="solid">
        <fgColor rgb="FFB58561"/>
      </patternFill>
    </fill>
    <fill>
      <patternFill patternType="solid">
        <fgColor rgb="FFBE8D6C"/>
      </patternFill>
    </fill>
    <fill>
      <patternFill patternType="solid">
        <fgColor rgb="FFC39272"/>
      </patternFill>
    </fill>
    <fill>
      <patternFill patternType="solid">
        <fgColor rgb="FFCD9C7E"/>
      </patternFill>
    </fill>
    <fill>
      <patternFill patternType="solid">
        <fgColor rgb="FFCFA281"/>
      </patternFill>
    </fill>
    <fill>
      <patternFill patternType="solid">
        <fgColor rgb="FFD8AB8C"/>
      </patternFill>
    </fill>
    <fill>
      <patternFill patternType="solid">
        <fgColor rgb="FFDDB091"/>
      </patternFill>
    </fill>
    <fill>
      <patternFill patternType="solid">
        <fgColor rgb="FFDFB59C"/>
      </patternFill>
    </fill>
    <fill>
      <patternFill patternType="solid">
        <fgColor rgb="FFDFB59D"/>
      </patternFill>
    </fill>
    <fill>
      <patternFill patternType="solid">
        <fgColor rgb="FFE0B39C"/>
      </patternFill>
    </fill>
    <fill>
      <patternFill patternType="solid">
        <fgColor rgb="FFDFB29B"/>
      </patternFill>
    </fill>
    <fill>
      <patternFill patternType="solid">
        <fgColor rgb="FFE0B291"/>
      </patternFill>
    </fill>
    <fill>
      <patternFill patternType="solid">
        <fgColor rgb="FFD8A786"/>
      </patternFill>
    </fill>
    <fill>
      <patternFill patternType="solid">
        <fgColor rgb="FFCA9B7D"/>
      </patternFill>
    </fill>
    <fill>
      <patternFill patternType="solid">
        <fgColor rgb="FFB2825E"/>
      </patternFill>
    </fill>
    <fill>
      <patternFill patternType="solid">
        <fgColor rgb="FFAB7B55"/>
      </patternFill>
    </fill>
    <fill>
      <patternFill patternType="solid">
        <fgColor rgb="FF8E6A4A"/>
      </patternFill>
    </fill>
    <fill>
      <patternFill patternType="solid">
        <fgColor rgb="FF695743"/>
      </patternFill>
    </fill>
    <fill>
      <patternFill patternType="solid">
        <fgColor rgb="FFB4AEA0"/>
      </patternFill>
    </fill>
    <fill>
      <patternFill patternType="solid">
        <fgColor rgb="FFAEAEA2"/>
      </patternFill>
    </fill>
    <fill>
      <patternFill patternType="solid">
        <fgColor rgb="FFAAAA9E"/>
      </patternFill>
    </fill>
    <fill>
      <patternFill patternType="solid">
        <fgColor rgb="FFA6A392"/>
      </patternFill>
    </fill>
    <fill>
      <patternFill patternType="solid">
        <fgColor rgb="FFA19F92"/>
      </patternFill>
    </fill>
    <fill>
      <patternFill patternType="solid">
        <fgColor rgb="FF9B998C"/>
      </patternFill>
    </fill>
    <fill>
      <patternFill patternType="solid">
        <fgColor rgb="FF959589"/>
      </patternFill>
    </fill>
    <fill>
      <patternFill patternType="solid">
        <fgColor rgb="FF8D8D83"/>
      </patternFill>
    </fill>
    <fill>
      <patternFill patternType="solid">
        <fgColor rgb="FFAEAFA9"/>
      </patternFill>
    </fill>
    <fill>
      <patternFill patternType="solid">
        <fgColor rgb="FFDBDFE2"/>
      </patternFill>
    </fill>
    <fill>
      <patternFill patternType="solid">
        <fgColor rgb="FFDFE4E7"/>
      </patternFill>
    </fill>
    <fill>
      <patternFill patternType="solid">
        <fgColor rgb="FFD2DADC"/>
      </patternFill>
    </fill>
    <fill>
      <patternFill patternType="solid">
        <fgColor rgb="FFD5DDDF"/>
      </patternFill>
    </fill>
    <fill>
      <patternFill patternType="solid">
        <fgColor rgb="FFDEE6E9"/>
      </patternFill>
    </fill>
    <fill>
      <patternFill patternType="solid">
        <fgColor rgb="FF2E1E0F"/>
      </patternFill>
    </fill>
    <fill>
      <patternFill patternType="solid">
        <fgColor rgb="FF4D341E"/>
      </patternFill>
    </fill>
    <fill>
      <patternFill patternType="solid">
        <fgColor rgb="FF6E4E35"/>
      </patternFill>
    </fill>
    <fill>
      <patternFill patternType="solid">
        <fgColor rgb="FF7C5239"/>
      </patternFill>
    </fill>
    <fill>
      <patternFill patternType="solid">
        <fgColor rgb="FF84553B"/>
      </patternFill>
    </fill>
    <fill>
      <patternFill patternType="solid">
        <fgColor rgb="FF89553D"/>
      </patternFill>
    </fill>
    <fill>
      <patternFill patternType="solid">
        <fgColor rgb="FF905A42"/>
      </patternFill>
    </fill>
    <fill>
      <patternFill patternType="solid">
        <fgColor rgb="FF9C694E"/>
      </patternFill>
    </fill>
    <fill>
      <patternFill patternType="solid">
        <fgColor rgb="FFA47152"/>
      </patternFill>
    </fill>
    <fill>
      <patternFill patternType="solid">
        <fgColor rgb="FFA77655"/>
      </patternFill>
    </fill>
    <fill>
      <patternFill patternType="solid">
        <fgColor rgb="FFBA8968"/>
      </patternFill>
    </fill>
    <fill>
      <patternFill patternType="solid">
        <fgColor rgb="FFBF8E6E"/>
      </patternFill>
    </fill>
    <fill>
      <patternFill patternType="solid">
        <fgColor rgb="FFC69577"/>
      </patternFill>
    </fill>
    <fill>
      <patternFill patternType="solid">
        <fgColor rgb="FFCC9F80"/>
      </patternFill>
    </fill>
    <fill>
      <patternFill patternType="solid">
        <fgColor rgb="FFD0A384"/>
      </patternFill>
    </fill>
    <fill>
      <patternFill patternType="solid">
        <fgColor rgb="FFD7AA8B"/>
      </patternFill>
    </fill>
    <fill>
      <patternFill patternType="solid">
        <fgColor rgb="FFDDB093"/>
      </patternFill>
    </fill>
    <fill>
      <patternFill patternType="solid">
        <fgColor rgb="FFDDB39B"/>
      </patternFill>
    </fill>
    <fill>
      <patternFill patternType="solid">
        <fgColor rgb="FFDCB29A"/>
      </patternFill>
    </fill>
    <fill>
      <patternFill patternType="solid">
        <fgColor rgb="FFE0B69E"/>
      </patternFill>
    </fill>
    <fill>
      <patternFill patternType="solid">
        <fgColor rgb="FFDDB099"/>
      </patternFill>
    </fill>
    <fill>
      <patternFill patternType="solid">
        <fgColor rgb="FFE2B59E"/>
      </patternFill>
    </fill>
    <fill>
      <patternFill patternType="solid">
        <fgColor rgb="FFDBB296"/>
      </patternFill>
    </fill>
    <fill>
      <patternFill patternType="solid">
        <fgColor rgb="FFD3A486"/>
      </patternFill>
    </fill>
    <fill>
      <patternFill patternType="solid">
        <fgColor rgb="FFC6997C"/>
      </patternFill>
    </fill>
    <fill>
      <patternFill patternType="solid">
        <fgColor rgb="FFBF9275"/>
      </patternFill>
    </fill>
    <fill>
      <patternFill patternType="solid">
        <fgColor rgb="FFB17F5A"/>
      </patternFill>
    </fill>
    <fill>
      <patternFill patternType="solid">
        <fgColor rgb="FF956E4F"/>
      </patternFill>
    </fill>
    <fill>
      <patternFill patternType="solid">
        <fgColor rgb="FF5F4A35"/>
      </patternFill>
    </fill>
    <fill>
      <patternFill patternType="solid">
        <fgColor rgb="FFB4AC9F"/>
      </patternFill>
    </fill>
    <fill>
      <patternFill patternType="solid">
        <fgColor rgb="FFA7A191"/>
      </patternFill>
    </fill>
    <fill>
      <patternFill patternType="solid">
        <fgColor rgb="FFA3A195"/>
      </patternFill>
    </fill>
    <fill>
      <patternFill patternType="solid">
        <fgColor rgb="FF706E62"/>
      </patternFill>
    </fill>
    <fill>
      <patternFill patternType="solid">
        <fgColor rgb="FF9A9A8E"/>
      </patternFill>
    </fill>
    <fill>
      <patternFill patternType="solid">
        <fgColor rgb="FF96968C"/>
      </patternFill>
    </fill>
    <fill>
      <patternFill patternType="solid">
        <fgColor rgb="FFA6A7A1"/>
      </patternFill>
    </fill>
    <fill>
      <patternFill patternType="solid">
        <fgColor rgb="FFD1D3D2"/>
      </patternFill>
    </fill>
    <fill>
      <patternFill patternType="solid">
        <fgColor rgb="FFDEE2E5"/>
      </patternFill>
    </fill>
    <fill>
      <patternFill patternType="solid">
        <fgColor rgb="FFDBE0E3"/>
      </patternFill>
    </fill>
    <fill>
      <patternFill patternType="solid">
        <fgColor rgb="FFCFD7D9"/>
      </patternFill>
    </fill>
    <fill>
      <patternFill patternType="solid">
        <fgColor rgb="FFD5DDE0"/>
      </patternFill>
    </fill>
    <fill>
      <patternFill patternType="solid">
        <fgColor rgb="FFDAE2E5"/>
      </patternFill>
    </fill>
    <fill>
      <patternFill patternType="solid">
        <fgColor rgb="FF8C8784"/>
      </patternFill>
    </fill>
    <fill>
      <patternFill patternType="solid">
        <fgColor rgb="FF170E07"/>
      </patternFill>
    </fill>
    <fill>
      <patternFill patternType="solid">
        <fgColor rgb="FF4A341F"/>
      </patternFill>
    </fill>
    <fill>
      <patternFill patternType="solid">
        <fgColor rgb="FF6F4F36"/>
      </patternFill>
    </fill>
    <fill>
      <patternFill patternType="solid">
        <fgColor rgb="FF7E563C"/>
      </patternFill>
    </fill>
    <fill>
      <patternFill patternType="solid">
        <fgColor rgb="FF875740"/>
      </patternFill>
    </fill>
    <fill>
      <patternFill patternType="solid">
        <fgColor rgb="FF8A563E"/>
      </patternFill>
    </fill>
    <fill>
      <patternFill patternType="solid">
        <fgColor rgb="FF925E46"/>
      </patternFill>
    </fill>
    <fill>
      <patternFill patternType="solid">
        <fgColor rgb="FF99664B"/>
      </patternFill>
    </fill>
    <fill>
      <patternFill patternType="solid">
        <fgColor rgb="FF9F6C4D"/>
      </patternFill>
    </fill>
    <fill>
      <patternFill patternType="solid">
        <fgColor rgb="FFA57453"/>
      </patternFill>
    </fill>
    <fill>
      <patternFill patternType="solid">
        <fgColor rgb="FFB38261"/>
      </patternFill>
    </fill>
    <fill>
      <patternFill patternType="solid">
        <fgColor rgb="FFBB8A6A"/>
      </patternFill>
    </fill>
    <fill>
      <patternFill patternType="solid">
        <fgColor rgb="FFC99C7D"/>
      </patternFill>
    </fill>
    <fill>
      <patternFill patternType="solid">
        <fgColor rgb="FFCB9E7F"/>
      </patternFill>
    </fill>
    <fill>
      <patternFill patternType="solid">
        <fgColor rgb="FFD0A386"/>
      </patternFill>
    </fill>
    <fill>
      <patternFill patternType="solid">
        <fgColor rgb="FFD6A98C"/>
      </patternFill>
    </fill>
    <fill>
      <patternFill patternType="solid">
        <fgColor rgb="FFD8AC91"/>
      </patternFill>
    </fill>
    <fill>
      <patternFill patternType="solid">
        <fgColor rgb="FFDBAF94"/>
      </patternFill>
    </fill>
    <fill>
      <patternFill patternType="solid">
        <fgColor rgb="FFDCAF98"/>
      </patternFill>
    </fill>
    <fill>
      <patternFill patternType="solid">
        <fgColor rgb="FFDAAD96"/>
      </patternFill>
    </fill>
    <fill>
      <patternFill patternType="solid">
        <fgColor rgb="FFD8AE95"/>
      </patternFill>
    </fill>
    <fill>
      <patternFill patternType="solid">
        <fgColor rgb="FFD1A487"/>
      </patternFill>
    </fill>
    <fill>
      <patternFill patternType="solid">
        <fgColor rgb="FFCDA083"/>
      </patternFill>
    </fill>
    <fill>
      <patternFill patternType="solid">
        <fgColor rgb="FFC99F86"/>
      </patternFill>
    </fill>
    <fill>
      <patternFill patternType="solid">
        <fgColor rgb="FFC69A7F"/>
      </patternFill>
    </fill>
    <fill>
      <patternFill patternType="solid">
        <fgColor rgb="FFB78666"/>
      </patternFill>
    </fill>
    <fill>
      <patternFill patternType="solid">
        <fgColor rgb="FF926B4C"/>
      </patternFill>
    </fill>
    <fill>
      <patternFill patternType="solid">
        <fgColor rgb="FFBCB4A7"/>
      </patternFill>
    </fill>
    <fill>
      <patternFill patternType="solid">
        <fgColor rgb="FFA3A598"/>
      </patternFill>
    </fill>
    <fill>
      <patternFill patternType="solid">
        <fgColor rgb="FFB2B0A1"/>
      </patternFill>
    </fill>
    <fill>
      <patternFill patternType="solid">
        <fgColor rgb="FFBBBBB3"/>
      </patternFill>
    </fill>
    <fill>
      <patternFill patternType="solid">
        <fgColor rgb="FFB0B1A9"/>
      </patternFill>
    </fill>
    <fill>
      <patternFill patternType="solid">
        <fgColor rgb="FFADAEA8"/>
      </patternFill>
    </fill>
    <fill>
      <patternFill patternType="solid">
        <fgColor rgb="FFD1D6DA"/>
      </patternFill>
    </fill>
    <fill>
      <patternFill patternType="solid">
        <fgColor rgb="FFD5DADE"/>
      </patternFill>
    </fill>
    <fill>
      <patternFill patternType="solid">
        <fgColor rgb="FFD2D7DB"/>
      </patternFill>
    </fill>
    <fill>
      <patternFill patternType="solid">
        <fgColor rgb="FFD3D8DC"/>
      </patternFill>
    </fill>
    <fill>
      <patternFill patternType="solid">
        <fgColor rgb="FFD8E0E3"/>
      </patternFill>
    </fill>
    <fill>
      <patternFill patternType="solid">
        <fgColor rgb="FF7B7776"/>
      </patternFill>
    </fill>
    <fill>
      <patternFill patternType="solid">
        <fgColor rgb="FF281A0D"/>
      </patternFill>
    </fill>
    <fill>
      <patternFill patternType="solid">
        <fgColor rgb="FF6D4D36"/>
      </patternFill>
    </fill>
    <fill>
      <patternFill patternType="solid">
        <fgColor rgb="FF7F573D"/>
      </patternFill>
    </fill>
    <fill>
      <patternFill patternType="solid">
        <fgColor rgb="FF885A42"/>
      </patternFill>
    </fill>
    <fill>
      <patternFill patternType="solid">
        <fgColor rgb="FF8D5B44"/>
      </patternFill>
    </fill>
    <fill>
      <patternFill patternType="solid">
        <fgColor rgb="FF905C44"/>
      </patternFill>
    </fill>
    <fill>
      <patternFill patternType="solid">
        <fgColor rgb="FF976449"/>
      </patternFill>
    </fill>
    <fill>
      <patternFill patternType="solid">
        <fgColor rgb="FF9D6C4C"/>
      </patternFill>
    </fill>
    <fill>
      <patternFill patternType="solid">
        <fgColor rgb="FFA87756"/>
      </patternFill>
    </fill>
    <fill>
      <patternFill patternType="solid">
        <fgColor rgb="FFB28160"/>
      </patternFill>
    </fill>
    <fill>
      <patternFill patternType="solid">
        <fgColor rgb="FFBA896B"/>
      </patternFill>
    </fill>
    <fill>
      <patternFill patternType="solid">
        <fgColor rgb="FFBE8D6F"/>
      </patternFill>
    </fill>
    <fill>
      <patternFill patternType="solid">
        <fgColor rgb="FFC19477"/>
      </patternFill>
    </fill>
    <fill>
      <patternFill patternType="solid">
        <fgColor rgb="FFD3A58B"/>
      </patternFill>
    </fill>
    <fill>
      <patternFill patternType="solid">
        <fgColor rgb="FFD4A88D"/>
      </patternFill>
    </fill>
    <fill>
      <patternFill patternType="solid">
        <fgColor rgb="FFD5A990"/>
      </patternFill>
    </fill>
    <fill>
      <patternFill patternType="solid">
        <fgColor rgb="FFD6AA91"/>
      </patternFill>
    </fill>
    <fill>
      <patternFill patternType="solid">
        <fgColor rgb="FFD7AA93"/>
      </patternFill>
    </fill>
    <fill>
      <patternFill patternType="solid">
        <fgColor rgb="FFDBAE97"/>
      </patternFill>
    </fill>
    <fill>
      <patternFill patternType="solid">
        <fgColor rgb="FFD9AC95"/>
      </patternFill>
    </fill>
    <fill>
      <patternFill patternType="solid">
        <fgColor rgb="FFD8AB94"/>
      </patternFill>
    </fill>
    <fill>
      <patternFill patternType="solid">
        <fgColor rgb="FFCEA48B"/>
      </patternFill>
    </fill>
    <fill>
      <patternFill patternType="solid">
        <fgColor rgb="FFD3A78C"/>
      </patternFill>
    </fill>
    <fill>
      <patternFill patternType="solid">
        <fgColor rgb="FFCB9F84"/>
      </patternFill>
    </fill>
    <fill>
      <patternFill patternType="solid">
        <fgColor rgb="FFAB836A"/>
      </patternFill>
    </fill>
    <fill>
      <patternFill patternType="solid">
        <fgColor rgb="FF8C644B"/>
      </patternFill>
    </fill>
    <fill>
      <patternFill patternType="solid">
        <fgColor rgb="FF845537"/>
      </patternFill>
    </fill>
    <fill>
      <patternFill patternType="solid">
        <fgColor rgb="FFAA7958"/>
      </patternFill>
    </fill>
    <fill>
      <patternFill patternType="solid">
        <fgColor rgb="FF9B7455"/>
      </patternFill>
    </fill>
    <fill>
      <patternFill patternType="solid">
        <fgColor rgb="FF4E3926"/>
      </patternFill>
    </fill>
    <fill>
      <patternFill patternType="solid">
        <fgColor rgb="FFAEAA9E"/>
      </patternFill>
    </fill>
    <fill>
      <patternFill patternType="solid">
        <fgColor rgb="FFAEAC9F"/>
      </patternFill>
    </fill>
    <fill>
      <patternFill patternType="solid">
        <fgColor rgb="FFA7A99C"/>
      </patternFill>
    </fill>
    <fill>
      <patternFill patternType="solid">
        <fgColor rgb="FFA7A79B"/>
      </patternFill>
    </fill>
    <fill>
      <patternFill patternType="solid">
        <fgColor rgb="FFB8B2A2"/>
      </patternFill>
    </fill>
    <fill>
      <patternFill patternType="solid">
        <fgColor rgb="FFB3B1A2"/>
      </patternFill>
    </fill>
    <fill>
      <patternFill patternType="solid">
        <fgColor rgb="FFB0AE9F"/>
      </patternFill>
    </fill>
    <fill>
      <patternFill patternType="solid">
        <fgColor rgb="FFA59E8C"/>
      </patternFill>
    </fill>
    <fill>
      <patternFill patternType="solid">
        <fgColor rgb="FFE7E9E4"/>
      </patternFill>
    </fill>
    <fill>
      <patternFill patternType="solid">
        <fgColor rgb="FFE3E5E0"/>
      </patternFill>
    </fill>
    <fill>
      <patternFill patternType="solid">
        <fgColor rgb="FFE3E8E4"/>
      </patternFill>
    </fill>
    <fill>
      <patternFill patternType="solid">
        <fgColor rgb="FFDADFE3"/>
      </patternFill>
    </fill>
    <fill>
      <patternFill patternType="solid">
        <fgColor rgb="FFD4D9DD"/>
      </patternFill>
    </fill>
    <fill>
      <patternFill patternType="solid">
        <fgColor rgb="FFCED3D7"/>
      </patternFill>
    </fill>
    <fill>
      <patternFill patternType="solid">
        <fgColor rgb="FFD0D5D9"/>
      </patternFill>
    </fill>
    <fill>
      <patternFill patternType="solid">
        <fgColor rgb="FFCFD4D8"/>
      </patternFill>
    </fill>
    <fill>
      <patternFill patternType="solid">
        <fgColor rgb="FFD7DCE0"/>
      </patternFill>
    </fill>
    <fill>
      <patternFill patternType="solid">
        <fgColor rgb="FFCDD5D7"/>
      </patternFill>
    </fill>
    <fill>
      <patternFill patternType="solid">
        <fgColor rgb="FFDDE7E9"/>
      </patternFill>
    </fill>
    <fill>
      <patternFill patternType="solid">
        <fgColor rgb="FF47321F"/>
      </patternFill>
    </fill>
    <fill>
      <patternFill patternType="solid">
        <fgColor rgb="FF62442C"/>
      </patternFill>
    </fill>
    <fill>
      <patternFill patternType="solid">
        <fgColor rgb="FF744F35"/>
      </patternFill>
    </fill>
    <fill>
      <patternFill patternType="solid">
        <fgColor rgb="FF81533B"/>
      </patternFill>
    </fill>
    <fill>
      <patternFill patternType="solid">
        <fgColor rgb="FF8C5A41"/>
      </patternFill>
    </fill>
    <fill>
      <patternFill patternType="solid">
        <fgColor rgb="FF97654A"/>
      </patternFill>
    </fill>
    <fill>
      <patternFill patternType="solid">
        <fgColor rgb="FFA06F4F"/>
      </patternFill>
    </fill>
    <fill>
      <patternFill patternType="solid">
        <fgColor rgb="FFA67554"/>
      </patternFill>
    </fill>
    <fill>
      <patternFill patternType="solid">
        <fgColor rgb="FFB38262"/>
      </patternFill>
    </fill>
    <fill>
      <patternFill patternType="solid">
        <fgColor rgb="FFBF8E70"/>
      </patternFill>
    </fill>
    <fill>
      <patternFill patternType="solid">
        <fgColor rgb="FFC29075"/>
      </patternFill>
    </fill>
    <fill>
      <patternFill patternType="solid">
        <fgColor rgb="FFBF9177"/>
      </patternFill>
    </fill>
    <fill>
      <patternFill patternType="solid">
        <fgColor rgb="FFC6987E"/>
      </patternFill>
    </fill>
    <fill>
      <patternFill patternType="solid">
        <fgColor rgb="FFCFA187"/>
      </patternFill>
    </fill>
    <fill>
      <patternFill patternType="solid">
        <fgColor rgb="FFD0A489"/>
      </patternFill>
    </fill>
    <fill>
      <patternFill patternType="solid">
        <fgColor rgb="FFD2A68D"/>
      </patternFill>
    </fill>
    <fill>
      <patternFill patternType="solid">
        <fgColor rgb="FFD3A78E"/>
      </patternFill>
    </fill>
    <fill>
      <patternFill patternType="solid">
        <fgColor rgb="FFD4A88F"/>
      </patternFill>
    </fill>
    <fill>
      <patternFill patternType="solid">
        <fgColor rgb="FFD6A992"/>
      </patternFill>
    </fill>
    <fill>
      <patternFill patternType="solid">
        <fgColor rgb="FFD5A891"/>
      </patternFill>
    </fill>
    <fill>
      <patternFill patternType="solid">
        <fgColor rgb="FFCB9E87"/>
      </patternFill>
    </fill>
    <fill>
      <patternFill patternType="solid">
        <fgColor rgb="FFC59B82"/>
      </patternFill>
    </fill>
    <fill>
      <patternFill patternType="solid">
        <fgColor rgb="FFB4886F"/>
      </patternFill>
    </fill>
    <fill>
      <patternFill patternType="solid">
        <fgColor rgb="FF936950"/>
      </patternFill>
    </fill>
    <fill>
      <patternFill patternType="solid">
        <fgColor rgb="FF88624D"/>
      </patternFill>
    </fill>
    <fill>
      <patternFill patternType="solid">
        <fgColor rgb="FF967059"/>
      </patternFill>
    </fill>
    <fill>
      <patternFill patternType="solid">
        <fgColor rgb="FF9C6F52"/>
      </patternFill>
    </fill>
    <fill>
      <patternFill patternType="solid">
        <fgColor rgb="FF9C6B4A"/>
      </patternFill>
    </fill>
    <fill>
      <patternFill patternType="solid">
        <fgColor rgb="FF9F785B"/>
      </patternFill>
    </fill>
    <fill>
      <patternFill patternType="solid">
        <fgColor rgb="FF5E4936"/>
      </patternFill>
    </fill>
    <fill>
      <patternFill patternType="solid">
        <fgColor rgb="FFACA499"/>
      </patternFill>
    </fill>
    <fill>
      <patternFill patternType="solid">
        <fgColor rgb="FFB2AEA3"/>
      </patternFill>
    </fill>
    <fill>
      <patternFill patternType="solid">
        <fgColor rgb="FFADA99D"/>
      </patternFill>
    </fill>
    <fill>
      <patternFill patternType="solid">
        <fgColor rgb="FFABA99C"/>
      </patternFill>
    </fill>
    <fill>
      <patternFill patternType="solid">
        <fgColor rgb="FFACAEA1"/>
      </patternFill>
    </fill>
    <fill>
      <patternFill patternType="solid">
        <fgColor rgb="FFAAA89B"/>
      </patternFill>
    </fill>
    <fill>
      <patternFill patternType="solid">
        <fgColor rgb="FFA3A08D"/>
      </patternFill>
    </fill>
    <fill>
      <patternFill patternType="solid">
        <fgColor rgb="FFA49F8B"/>
      </patternFill>
    </fill>
    <fill>
      <patternFill patternType="solid">
        <fgColor rgb="FFA49D8B"/>
      </patternFill>
    </fill>
    <fill>
      <patternFill patternType="solid">
        <fgColor rgb="FFDBE0E4"/>
      </patternFill>
    </fill>
    <fill>
      <patternFill patternType="solid">
        <fgColor rgb="FFDCE1E5"/>
      </patternFill>
    </fill>
    <fill>
      <patternFill patternType="solid">
        <fgColor rgb="FFDEE3E7"/>
      </patternFill>
    </fill>
    <fill>
      <patternFill patternType="solid">
        <fgColor rgb="FFD9DEE2"/>
      </patternFill>
    </fill>
    <fill>
      <patternFill patternType="solid">
        <fgColor rgb="FFCDD2D6"/>
      </patternFill>
    </fill>
    <fill>
      <patternFill patternType="solid">
        <fgColor rgb="FFC4C9CD"/>
      </patternFill>
    </fill>
    <fill>
      <patternFill patternType="solid">
        <fgColor rgb="FFCDD5D8"/>
      </patternFill>
    </fill>
    <fill>
      <patternFill patternType="solid">
        <fgColor rgb="FFD1D8DE"/>
      </patternFill>
    </fill>
    <fill>
      <patternFill patternType="solid">
        <fgColor rgb="FFDBE4E9"/>
      </patternFill>
    </fill>
    <fill>
      <patternFill patternType="solid">
        <fgColor rgb="FF929093"/>
      </patternFill>
    </fill>
    <fill>
      <patternFill patternType="solid">
        <fgColor rgb="FF0D0805"/>
      </patternFill>
    </fill>
    <fill>
      <patternFill patternType="solid">
        <fgColor rgb="FF2A1D14"/>
      </patternFill>
    </fill>
    <fill>
      <patternFill patternType="solid">
        <fgColor rgb="FF473221"/>
      </patternFill>
    </fill>
    <fill>
      <patternFill patternType="solid">
        <fgColor rgb="FF5A3C24"/>
      </patternFill>
    </fill>
    <fill>
      <patternFill patternType="solid">
        <fgColor rgb="FF6F4A30"/>
      </patternFill>
    </fill>
    <fill>
      <patternFill patternType="solid">
        <fgColor rgb="FF7B4F36"/>
      </patternFill>
    </fill>
    <fill>
      <patternFill patternType="solid">
        <fgColor rgb="FF88593F"/>
      </patternFill>
    </fill>
    <fill>
      <patternFill patternType="solid">
        <fgColor rgb="FF966449"/>
      </patternFill>
    </fill>
    <fill>
      <patternFill patternType="solid">
        <fgColor rgb="FFA17050"/>
      </patternFill>
    </fill>
    <fill>
      <patternFill patternType="solid">
        <fgColor rgb="FFA37553"/>
      </patternFill>
    </fill>
    <fill>
      <patternFill patternType="solid">
        <fgColor rgb="FFA67856"/>
      </patternFill>
    </fill>
    <fill>
      <patternFill patternType="solid">
        <fgColor rgb="FFB18362"/>
      </patternFill>
    </fill>
    <fill>
      <patternFill patternType="solid">
        <fgColor rgb="FFC08E73"/>
      </patternFill>
    </fill>
    <fill>
      <patternFill patternType="solid">
        <fgColor rgb="FFC5937A"/>
      </patternFill>
    </fill>
    <fill>
      <patternFill patternType="solid">
        <fgColor rgb="FFC1957C"/>
      </patternFill>
    </fill>
    <fill>
      <patternFill patternType="solid">
        <fgColor rgb="FFC69A81"/>
      </patternFill>
    </fill>
    <fill>
      <patternFill patternType="solid">
        <fgColor rgb="FFC4987F"/>
      </patternFill>
    </fill>
    <fill>
      <patternFill patternType="solid">
        <fgColor rgb="FFBD9178"/>
      </patternFill>
    </fill>
    <fill>
      <patternFill patternType="solid">
        <fgColor rgb="FFBF9179"/>
      </patternFill>
    </fill>
    <fill>
      <patternFill patternType="solid">
        <fgColor rgb="FFC5977F"/>
      </patternFill>
    </fill>
    <fill>
      <patternFill patternType="solid">
        <fgColor rgb="FFCB9D85"/>
      </patternFill>
    </fill>
    <fill>
      <patternFill patternType="solid">
        <fgColor rgb="FFCEA088"/>
      </patternFill>
    </fill>
    <fill>
      <patternFill patternType="solid">
        <fgColor rgb="FFD0A28A"/>
      </patternFill>
    </fill>
    <fill>
      <patternFill patternType="solid">
        <fgColor rgb="FFD1A38B"/>
      </patternFill>
    </fill>
    <fill>
      <patternFill patternType="solid">
        <fgColor rgb="FFD2A48C"/>
      </patternFill>
    </fill>
    <fill>
      <patternFill patternType="solid">
        <fgColor rgb="FFD3A58D"/>
      </patternFill>
    </fill>
    <fill>
      <patternFill patternType="solid">
        <fgColor rgb="FFD7A991"/>
      </patternFill>
    </fill>
    <fill>
      <patternFill patternType="solid">
        <fgColor rgb="FFCC9E86"/>
      </patternFill>
    </fill>
    <fill>
      <patternFill patternType="solid">
        <fgColor rgb="FFB68870"/>
      </patternFill>
    </fill>
    <fill>
      <patternFill patternType="solid">
        <fgColor rgb="FFA47C63"/>
      </patternFill>
    </fill>
    <fill>
      <patternFill patternType="solid">
        <fgColor rgb="FFA0765D"/>
      </patternFill>
    </fill>
    <fill>
      <patternFill patternType="solid">
        <fgColor rgb="FFAC846B"/>
      </patternFill>
    </fill>
    <fill>
      <patternFill patternType="solid">
        <fgColor rgb="FFC5A08D"/>
      </patternFill>
    </fill>
    <fill>
      <patternFill patternType="solid">
        <fgColor rgb="FFD2AD9A"/>
      </patternFill>
    </fill>
    <fill>
      <patternFill patternType="solid">
        <fgColor rgb="FFBA8C6B"/>
      </patternFill>
    </fill>
    <fill>
      <patternFill patternType="solid">
        <fgColor rgb="FF936E53"/>
      </patternFill>
    </fill>
    <fill>
      <patternFill patternType="solid">
        <fgColor rgb="FF695443"/>
      </patternFill>
    </fill>
    <fill>
      <patternFill patternType="solid">
        <fgColor rgb="FFB8B1A7"/>
      </patternFill>
    </fill>
    <fill>
      <patternFill patternType="solid">
        <fgColor rgb="FFB0AEA2"/>
      </patternFill>
    </fill>
    <fill>
      <patternFill patternType="solid">
        <fgColor rgb="FFA8AA9D"/>
      </patternFill>
    </fill>
    <fill>
      <patternFill patternType="solid">
        <fgColor rgb="FFAEA795"/>
      </patternFill>
    </fill>
    <fill>
      <patternFill patternType="solid">
        <fgColor rgb="FFABA899"/>
      </patternFill>
    </fill>
    <fill>
      <patternFill patternType="solid">
        <fgColor rgb="FFAAA798"/>
      </patternFill>
    </fill>
    <fill>
      <patternFill patternType="solid">
        <fgColor rgb="FFA4A18E"/>
      </patternFill>
    </fill>
    <fill>
      <patternFill patternType="solid">
        <fgColor rgb="FFA39E8A"/>
      </patternFill>
    </fill>
    <fill>
      <patternFill patternType="solid">
        <fgColor rgb="FFA39C8A"/>
      </patternFill>
    </fill>
    <fill>
      <patternFill patternType="solid">
        <fgColor rgb="FFDBE1DF"/>
      </patternFill>
    </fill>
    <fill>
      <patternFill patternType="solid">
        <fgColor rgb="FFE5EAED"/>
      </patternFill>
    </fill>
    <fill>
      <patternFill patternType="solid">
        <fgColor rgb="FFCBD3D6"/>
      </patternFill>
    </fill>
    <fill>
      <patternFill patternType="solid">
        <fgColor rgb="FFD0D7DD"/>
      </patternFill>
    </fill>
    <fill>
      <patternFill patternType="solid">
        <fgColor rgb="FFD0D9DE"/>
      </patternFill>
    </fill>
    <fill>
      <patternFill patternType="solid">
        <fgColor rgb="FFCFD8DD"/>
      </patternFill>
    </fill>
    <fill>
      <patternFill patternType="solid">
        <fgColor rgb="FFB0AEB3"/>
      </patternFill>
    </fill>
    <fill>
      <patternFill patternType="solid">
        <fgColor rgb="FF0F0909"/>
      </patternFill>
    </fill>
    <fill>
      <patternFill patternType="solid">
        <fgColor rgb="FF281B13"/>
      </patternFill>
    </fill>
    <fill>
      <patternFill patternType="solid">
        <fgColor rgb="FF463322"/>
      </patternFill>
    </fill>
    <fill>
      <patternFill patternType="solid">
        <fgColor rgb="FF583C26"/>
      </patternFill>
    </fill>
    <fill>
      <patternFill patternType="solid">
        <fgColor rgb="FF6B472D"/>
      </patternFill>
    </fill>
    <fill>
      <patternFill patternType="solid">
        <fgColor rgb="FF754930"/>
      </patternFill>
    </fill>
    <fill>
      <patternFill patternType="solid">
        <fgColor rgb="FF7D4E34"/>
      </patternFill>
    </fill>
    <fill>
      <patternFill patternType="solid">
        <fgColor rgb="FF86573B"/>
      </patternFill>
    </fill>
    <fill>
      <patternFill patternType="solid">
        <fgColor rgb="FF956446"/>
      </patternFill>
    </fill>
    <fill>
      <patternFill patternType="solid">
        <fgColor rgb="FF9B6D4C"/>
      </patternFill>
    </fill>
    <fill>
      <patternFill patternType="solid">
        <fgColor rgb="FF9D6F4D"/>
      </patternFill>
    </fill>
    <fill>
      <patternFill patternType="solid">
        <fgColor rgb="FFA87A59"/>
      </patternFill>
    </fill>
    <fill>
      <patternFill patternType="solid">
        <fgColor rgb="FFB68769"/>
      </patternFill>
    </fill>
    <fill>
      <patternFill patternType="solid">
        <fgColor rgb="FFB8866B"/>
      </patternFill>
    </fill>
    <fill>
      <patternFill patternType="solid">
        <fgColor rgb="FFAE7C63"/>
      </patternFill>
    </fill>
    <fill>
      <patternFill patternType="solid">
        <fgColor rgb="FF9A6E55"/>
      </patternFill>
    </fill>
    <fill>
      <patternFill patternType="solid">
        <fgColor rgb="FFA0745B"/>
      </patternFill>
    </fill>
    <fill>
      <patternFill patternType="solid">
        <fgColor rgb="FF9C7057"/>
      </patternFill>
    </fill>
    <fill>
      <patternFill patternType="solid">
        <fgColor rgb="FF956950"/>
      </patternFill>
    </fill>
    <fill>
      <patternFill patternType="solid">
        <fgColor rgb="FF9A6C54"/>
      </patternFill>
    </fill>
    <fill>
      <patternFill patternType="solid">
        <fgColor rgb="FFA2745C"/>
      </patternFill>
    </fill>
    <fill>
      <patternFill patternType="solid">
        <fgColor rgb="FFAA7C64"/>
      </patternFill>
    </fill>
    <fill>
      <patternFill patternType="solid">
        <fgColor rgb="FFB2846C"/>
      </patternFill>
    </fill>
    <fill>
      <patternFill patternType="solid">
        <fgColor rgb="FFBE9078"/>
      </patternFill>
    </fill>
    <fill>
      <patternFill patternType="solid">
        <fgColor rgb="FFC89A82"/>
      </patternFill>
    </fill>
    <fill>
      <patternFill patternType="solid">
        <fgColor rgb="FFAE8068"/>
      </patternFill>
    </fill>
    <fill>
      <patternFill patternType="solid">
        <fgColor rgb="FFA57D64"/>
      </patternFill>
    </fill>
    <fill>
      <patternFill patternType="solid">
        <fgColor rgb="FFBE947C"/>
      </patternFill>
    </fill>
    <fill>
      <patternFill patternType="solid">
        <fgColor rgb="FFD5AC96"/>
      </patternFill>
    </fill>
    <fill>
      <patternFill patternType="solid">
        <fgColor rgb="FFD5B29F"/>
      </patternFill>
    </fill>
    <fill>
      <patternFill patternType="solid">
        <fgColor rgb="FFD0AD9A"/>
      </patternFill>
    </fill>
    <fill>
      <patternFill patternType="solid">
        <fgColor rgb="FFD3A991"/>
      </patternFill>
    </fill>
    <fill>
      <patternFill patternType="solid">
        <fgColor rgb="FFAB866B"/>
      </patternFill>
    </fill>
    <fill>
      <patternFill patternType="solid">
        <fgColor rgb="FF7D6A59"/>
      </patternFill>
    </fill>
    <fill>
      <patternFill patternType="solid">
        <fgColor rgb="FFAEA79D"/>
      </patternFill>
    </fill>
    <fill>
      <patternFill patternType="solid">
        <fgColor rgb="FFAAA79E"/>
      </patternFill>
    </fill>
    <fill>
      <patternFill patternType="solid">
        <fgColor rgb="FFA9A99D"/>
      </patternFill>
    </fill>
    <fill>
      <patternFill patternType="solid">
        <fgColor rgb="FFA9A697"/>
      </patternFill>
    </fill>
    <fill>
      <patternFill patternType="solid">
        <fgColor rgb="FFAAA69A"/>
      </patternFill>
    </fill>
    <fill>
      <patternFill patternType="solid">
        <fgColor rgb="FFABA79B"/>
      </patternFill>
    </fill>
    <fill>
      <patternFill patternType="solid">
        <fgColor rgb="FFA5A291"/>
      </patternFill>
    </fill>
    <fill>
      <patternFill patternType="solid">
        <fgColor rgb="FFDAE2E4"/>
      </patternFill>
    </fill>
    <fill>
      <patternFill patternType="solid">
        <fgColor rgb="FFE1E7E7"/>
      </patternFill>
    </fill>
    <fill>
      <patternFill patternType="solid">
        <fgColor rgb="FFD3DBDD"/>
      </patternFill>
    </fill>
    <fill>
      <patternFill patternType="solid">
        <fgColor rgb="FFD2DADD"/>
      </patternFill>
    </fill>
    <fill>
      <patternFill patternType="solid">
        <fgColor rgb="FFD8DFE5"/>
      </patternFill>
    </fill>
    <fill>
      <patternFill patternType="solid">
        <fgColor rgb="FFD6DFE4"/>
      </patternFill>
    </fill>
    <fill>
      <patternFill patternType="solid">
        <fgColor rgb="FFD1DADF"/>
      </patternFill>
    </fill>
    <fill>
      <patternFill patternType="solid">
        <fgColor rgb="FFD6D5DB"/>
      </patternFill>
    </fill>
    <fill>
      <patternFill patternType="solid">
        <fgColor rgb="FF291E18"/>
      </patternFill>
    </fill>
    <fill>
      <patternFill patternType="solid">
        <fgColor rgb="FF443122"/>
      </patternFill>
    </fill>
    <fill>
      <patternFill patternType="solid">
        <fgColor rgb="FF573B25"/>
      </patternFill>
    </fill>
    <fill>
      <patternFill patternType="solid">
        <fgColor rgb="FF623E24"/>
      </patternFill>
    </fill>
    <fill>
      <patternFill patternType="solid">
        <fgColor rgb="FF6D432A"/>
      </patternFill>
    </fill>
    <fill>
      <patternFill patternType="solid">
        <fgColor rgb="FF72442A"/>
      </patternFill>
    </fill>
    <fill>
      <patternFill patternType="solid">
        <fgColor rgb="FF835438"/>
      </patternFill>
    </fill>
    <fill>
      <patternFill patternType="solid">
        <fgColor rgb="FF916244"/>
      </patternFill>
    </fill>
    <fill>
      <patternFill patternType="solid">
        <fgColor rgb="FF996B4A"/>
      </patternFill>
    </fill>
    <fill>
      <patternFill patternType="solid">
        <fgColor rgb="FF9C6E4C"/>
      </patternFill>
    </fill>
    <fill>
      <patternFill patternType="solid">
        <fgColor rgb="FFB28365"/>
      </patternFill>
    </fill>
    <fill>
      <patternFill patternType="solid">
        <fgColor rgb="FFB17F66"/>
      </patternFill>
    </fill>
    <fill>
      <patternFill patternType="solid">
        <fgColor rgb="FFAA7861"/>
      </patternFill>
    </fill>
    <fill>
      <patternFill patternType="solid">
        <fgColor rgb="FFB78A73"/>
      </patternFill>
    </fill>
    <fill>
      <patternFill patternType="solid">
        <fgColor rgb="FFBD9079"/>
      </patternFill>
    </fill>
    <fill>
      <patternFill patternType="solid">
        <fgColor rgb="FFB98C75"/>
      </patternFill>
    </fill>
    <fill>
      <patternFill patternType="solid">
        <fgColor rgb="FFB1856C"/>
      </patternFill>
    </fill>
    <fill>
      <patternFill patternType="solid">
        <fgColor rgb="FFAD7F67"/>
      </patternFill>
    </fill>
    <fill>
      <patternFill patternType="solid">
        <fgColor rgb="FFA5775F"/>
      </patternFill>
    </fill>
    <fill>
      <patternFill patternType="solid">
        <fgColor rgb="FFA77961"/>
      </patternFill>
    </fill>
    <fill>
      <patternFill patternType="solid">
        <fgColor rgb="FFBD8F75"/>
      </patternFill>
    </fill>
    <fill>
      <patternFill patternType="solid">
        <fgColor rgb="FFC89A80"/>
      </patternFill>
    </fill>
    <fill>
      <patternFill patternType="solid">
        <fgColor rgb="FFCA9C84"/>
      </patternFill>
    </fill>
    <fill>
      <patternFill patternType="solid">
        <fgColor rgb="FFBD8F77"/>
      </patternFill>
    </fill>
    <fill>
      <patternFill patternType="solid">
        <fgColor rgb="FFB5876F"/>
      </patternFill>
    </fill>
    <fill>
      <patternFill patternType="solid">
        <fgColor rgb="FFB1836B"/>
      </patternFill>
    </fill>
    <fill>
      <patternFill patternType="solid">
        <fgColor rgb="FFBC947B"/>
      </patternFill>
    </fill>
    <fill>
      <patternFill patternType="solid">
        <fgColor rgb="FFCBA189"/>
      </patternFill>
    </fill>
    <fill>
      <patternFill patternType="solid">
        <fgColor rgb="FFC59F8A"/>
      </patternFill>
    </fill>
    <fill>
      <patternFill patternType="solid">
        <fgColor rgb="FFC09C8C"/>
      </patternFill>
    </fill>
    <fill>
      <patternFill patternType="solid">
        <fgColor rgb="FFC3A291"/>
      </patternFill>
    </fill>
    <fill>
      <patternFill patternType="solid">
        <fgColor rgb="FFBD957C"/>
      </patternFill>
    </fill>
    <fill>
      <patternFill patternType="solid">
        <fgColor rgb="FFB89379"/>
      </patternFill>
    </fill>
    <fill>
      <patternFill patternType="solid">
        <fgColor rgb="FF938071"/>
      </patternFill>
    </fill>
    <fill>
      <patternFill patternType="solid">
        <fgColor rgb="FFACA59D"/>
      </patternFill>
    </fill>
    <fill>
      <patternFill patternType="solid">
        <fgColor rgb="FFACACA0"/>
      </patternFill>
    </fill>
    <fill>
      <patternFill patternType="solid">
        <fgColor rgb="FFB5AA96"/>
      </patternFill>
    </fill>
    <fill>
      <patternFill patternType="solid">
        <fgColor rgb="FFA29B89"/>
      </patternFill>
    </fill>
    <fill>
      <patternFill patternType="solid">
        <fgColor rgb="FFDBE2E8"/>
      </patternFill>
    </fill>
    <fill>
      <patternFill patternType="solid">
        <fgColor rgb="FFD9E1E4"/>
      </patternFill>
    </fill>
    <fill>
      <patternFill patternType="solid">
        <fgColor rgb="FFDBE3E5"/>
      </patternFill>
    </fill>
    <fill>
      <patternFill patternType="solid">
        <fgColor rgb="FFE1E9EC"/>
      </patternFill>
    </fill>
    <fill>
      <patternFill patternType="solid">
        <fgColor rgb="FFDCE4E7"/>
      </patternFill>
    </fill>
    <fill>
      <patternFill patternType="solid">
        <fgColor rgb="FFDFE4E8"/>
      </patternFill>
    </fill>
    <fill>
      <patternFill patternType="solid">
        <fgColor rgb="FFD4DBE1"/>
      </patternFill>
    </fill>
    <fill>
      <patternFill patternType="solid">
        <fgColor rgb="FFD8E1E6"/>
      </patternFill>
    </fill>
    <fill>
      <patternFill patternType="solid">
        <fgColor rgb="FF353132"/>
      </patternFill>
    </fill>
    <fill>
      <patternFill patternType="solid">
        <fgColor rgb="FF2A1F19"/>
      </patternFill>
    </fill>
    <fill>
      <patternFill patternType="solid">
        <fgColor rgb="FF3E2D1D"/>
      </patternFill>
    </fill>
    <fill>
      <patternFill patternType="solid">
        <fgColor rgb="FF533922"/>
      </patternFill>
    </fill>
    <fill>
      <patternFill patternType="solid">
        <fgColor rgb="FF5D391F"/>
      </patternFill>
    </fill>
    <fill>
      <patternFill patternType="solid">
        <fgColor rgb="FF734A2E"/>
      </patternFill>
    </fill>
    <fill>
      <patternFill patternType="solid">
        <fgColor rgb="FF7D4F35"/>
      </patternFill>
    </fill>
    <fill>
      <patternFill patternType="solid">
        <fgColor rgb="FF87583C"/>
      </patternFill>
    </fill>
    <fill>
      <patternFill patternType="solid">
        <fgColor rgb="FF8F6042"/>
      </patternFill>
    </fill>
    <fill>
      <patternFill patternType="solid">
        <fgColor rgb="FFA57755"/>
      </patternFill>
    </fill>
    <fill>
      <patternFill patternType="solid">
        <fgColor rgb="FFA97B5A"/>
      </patternFill>
    </fill>
    <fill>
      <patternFill patternType="solid">
        <fgColor rgb="FFA37456"/>
      </patternFill>
    </fill>
    <fill>
      <patternFill patternType="solid">
        <fgColor rgb="FFB07E65"/>
      </patternFill>
    </fill>
    <fill>
      <patternFill patternType="solid">
        <fgColor rgb="FFCA9881"/>
      </patternFill>
    </fill>
    <fill>
      <patternFill patternType="solid">
        <fgColor rgb="FFD3A68F"/>
      </patternFill>
    </fill>
    <fill>
      <patternFill patternType="solid">
        <fgColor rgb="FFB88A72"/>
      </patternFill>
    </fill>
    <fill>
      <patternFill patternType="solid">
        <fgColor rgb="FFAF8167"/>
      </patternFill>
    </fill>
    <fill>
      <patternFill patternType="solid">
        <fgColor rgb="FFB6886E"/>
      </patternFill>
    </fill>
    <fill>
      <patternFill patternType="solid">
        <fgColor rgb="FFBD8E74"/>
      </patternFill>
    </fill>
    <fill>
      <patternFill patternType="solid">
        <fgColor rgb="FFC09177"/>
      </patternFill>
    </fill>
    <fill>
      <patternFill patternType="solid">
        <fgColor rgb="FFB7886E"/>
      </patternFill>
    </fill>
    <fill>
      <patternFill patternType="solid">
        <fgColor rgb="FFB1816A"/>
      </patternFill>
    </fill>
    <fill>
      <patternFill patternType="solid">
        <fgColor rgb="FFB3836C"/>
      </patternFill>
    </fill>
    <fill>
      <patternFill patternType="solid">
        <fgColor rgb="FF724830"/>
      </patternFill>
    </fill>
    <fill>
      <patternFill patternType="solid">
        <fgColor rgb="FF4D2712"/>
      </patternFill>
    </fill>
    <fill>
      <patternFill patternType="solid">
        <fgColor rgb="FF4A2918"/>
      </patternFill>
    </fill>
    <fill>
      <patternFill patternType="solid">
        <fgColor rgb="FF492817"/>
      </patternFill>
    </fill>
    <fill>
      <patternFill patternType="solid">
        <fgColor rgb="FF875E48"/>
      </patternFill>
    </fill>
    <fill>
      <patternFill patternType="solid">
        <fgColor rgb="FFB88B6E"/>
      </patternFill>
    </fill>
    <fill>
      <patternFill patternType="solid">
        <fgColor rgb="FFAF8B71"/>
      </patternFill>
    </fill>
    <fill>
      <patternFill patternType="solid">
        <fgColor rgb="FF978475"/>
      </patternFill>
    </fill>
    <fill>
      <patternFill patternType="solid">
        <fgColor rgb="FFB2A793"/>
      </patternFill>
    </fill>
    <fill>
      <patternFill patternType="solid">
        <fgColor rgb="FFA7A495"/>
      </patternFill>
    </fill>
    <fill>
      <patternFill patternType="solid">
        <fgColor rgb="FFA7A397"/>
      </patternFill>
    </fill>
    <fill>
      <patternFill patternType="solid">
        <fgColor rgb="FFA9A599"/>
      </patternFill>
    </fill>
    <fill>
      <patternFill patternType="solid">
        <fgColor rgb="FFAAA997"/>
      </patternFill>
    </fill>
    <fill>
      <patternFill patternType="solid">
        <fgColor rgb="FFD2D5DA"/>
      </patternFill>
    </fill>
    <fill>
      <patternFill patternType="solid">
        <fgColor rgb="FFD0D3D8"/>
      </patternFill>
    </fill>
    <fill>
      <patternFill patternType="solid">
        <fgColor rgb="FFCFD2D7"/>
      </patternFill>
    </fill>
    <fill>
      <patternFill patternType="solid">
        <fgColor rgb="FFCFD2D9"/>
      </patternFill>
    </fill>
    <fill>
      <patternFill patternType="solid">
        <fgColor rgb="FFD0D3DA"/>
      </patternFill>
    </fill>
    <fill>
      <patternFill patternType="solid">
        <fgColor rgb="FFCDD0D7"/>
      </patternFill>
    </fill>
    <fill>
      <patternFill patternType="solid">
        <fgColor rgb="FFC9CCD3"/>
      </patternFill>
    </fill>
    <fill>
      <patternFill patternType="solid">
        <fgColor rgb="FFD1D4DB"/>
      </patternFill>
    </fill>
    <fill>
      <patternFill patternType="solid">
        <fgColor rgb="FFCED1D6"/>
      </patternFill>
    </fill>
    <fill>
      <patternFill patternType="solid">
        <fgColor rgb="FFCACDD2"/>
      </patternFill>
    </fill>
    <fill>
      <patternFill patternType="solid">
        <fgColor rgb="FFC7CACF"/>
      </patternFill>
    </fill>
    <fill>
      <patternFill patternType="solid">
        <fgColor rgb="FFC5C6CB"/>
      </patternFill>
    </fill>
    <fill>
      <patternFill patternType="solid">
        <fgColor rgb="FFC6C7CC"/>
      </patternFill>
    </fill>
    <fill>
      <patternFill patternType="solid">
        <fgColor rgb="FFC7C8CD"/>
      </patternFill>
    </fill>
    <fill>
      <patternFill patternType="solid">
        <fgColor rgb="FFC8C9CE"/>
      </patternFill>
    </fill>
    <fill>
      <patternFill patternType="solid">
        <fgColor rgb="FFC8CBD0"/>
      </patternFill>
    </fill>
    <fill>
      <patternFill patternType="solid">
        <fgColor rgb="FFC5C8CD"/>
      </patternFill>
    </fill>
    <fill>
      <patternFill patternType="solid">
        <fgColor rgb="FFC9CCD1"/>
      </patternFill>
    </fill>
    <fill>
      <patternFill patternType="solid">
        <fgColor rgb="FFCACBD0"/>
      </patternFill>
    </fill>
    <fill>
      <patternFill patternType="solid">
        <fgColor rgb="FFCDCED3"/>
      </patternFill>
    </fill>
    <fill>
      <patternFill patternType="solid">
        <fgColor rgb="FFCBCCD1"/>
      </patternFill>
    </fill>
    <fill>
      <patternFill patternType="solid">
        <fgColor rgb="FFCACBCF"/>
      </patternFill>
    </fill>
    <fill>
      <patternFill patternType="solid">
        <fgColor rgb="FFCCCDD1"/>
      </patternFill>
    </fill>
    <fill>
      <patternFill patternType="solid">
        <fgColor rgb="FFCECFD3"/>
      </patternFill>
    </fill>
    <fill>
      <patternFill patternType="solid">
        <fgColor rgb="FFCFCED3"/>
      </patternFill>
    </fill>
    <fill>
      <patternFill patternType="solid">
        <fgColor rgb="FFCECDD2"/>
      </patternFill>
    </fill>
    <fill>
      <patternFill patternType="solid">
        <fgColor rgb="FFCDCCD1"/>
      </patternFill>
    </fill>
    <fill>
      <patternFill patternType="solid">
        <fgColor rgb="FFCCCBD0"/>
      </patternFill>
    </fill>
    <fill>
      <patternFill patternType="solid">
        <fgColor rgb="FFDED7E9"/>
      </patternFill>
    </fill>
    <fill>
      <patternFill patternType="solid">
        <fgColor rgb="FF50514C"/>
      </patternFill>
    </fill>
    <fill>
      <patternFill patternType="solid">
        <fgColor rgb="FF131200"/>
      </patternFill>
    </fill>
    <fill>
      <patternFill patternType="solid">
        <fgColor rgb="FF332117"/>
      </patternFill>
    </fill>
    <fill>
      <patternFill patternType="solid">
        <fgColor rgb="FF4D2A30"/>
      </patternFill>
    </fill>
    <fill>
      <patternFill patternType="solid">
        <fgColor rgb="FF5C3435"/>
      </patternFill>
    </fill>
    <fill>
      <patternFill patternType="solid">
        <fgColor rgb="FF754F38"/>
      </patternFill>
    </fill>
    <fill>
      <patternFill patternType="solid">
        <fgColor rgb="FF865B31"/>
      </patternFill>
    </fill>
    <fill>
      <patternFill patternType="solid">
        <fgColor rgb="FF976039"/>
      </patternFill>
    </fill>
    <fill>
      <patternFill patternType="solid">
        <fgColor rgb="FF9C6044"/>
      </patternFill>
    </fill>
    <fill>
      <patternFill patternType="solid">
        <fgColor rgb="FF9C6E54"/>
      </patternFill>
    </fill>
    <fill>
      <patternFill patternType="solid">
        <fgColor rgb="FF9D8062"/>
      </patternFill>
    </fill>
    <fill>
      <patternFill patternType="solid">
        <fgColor rgb="FF9E8567"/>
      </patternFill>
    </fill>
    <fill>
      <patternFill patternType="solid">
        <fgColor rgb="FFAD8B70"/>
      </patternFill>
    </fill>
    <fill>
      <patternFill patternType="solid">
        <fgColor rgb="FFC29A80"/>
      </patternFill>
    </fill>
    <fill>
      <patternFill patternType="solid">
        <fgColor rgb="FFCCA387"/>
      </patternFill>
    </fill>
    <fill>
      <patternFill patternType="solid">
        <fgColor rgb="FFD7AB88"/>
      </patternFill>
    </fill>
    <fill>
      <patternFill patternType="solid">
        <fgColor rgb="FFC9A084"/>
      </patternFill>
    </fill>
    <fill>
      <patternFill patternType="solid">
        <fgColor rgb="FFC19C8C"/>
      </patternFill>
    </fill>
    <fill>
      <patternFill patternType="solid">
        <fgColor rgb="FFB08775"/>
      </patternFill>
    </fill>
    <fill>
      <patternFill patternType="solid">
        <fgColor rgb="FFB18266"/>
      </patternFill>
    </fill>
    <fill>
      <patternFill patternType="solid">
        <fgColor rgb="FFB78260"/>
      </patternFill>
    </fill>
    <fill>
      <patternFill patternType="solid">
        <fgColor rgb="FFAA7651"/>
      </patternFill>
    </fill>
    <fill>
      <patternFill patternType="solid">
        <fgColor rgb="FFB07F5E"/>
      </patternFill>
    </fill>
    <fill>
      <patternFill patternType="solid">
        <fgColor rgb="FFB8896F"/>
      </patternFill>
    </fill>
    <fill>
      <patternFill patternType="solid">
        <fgColor rgb="FFBE8E78"/>
      </patternFill>
    </fill>
    <fill>
      <patternFill patternType="solid">
        <fgColor rgb="FFC28F7C"/>
      </patternFill>
    </fill>
    <fill>
      <patternFill patternType="solid">
        <fgColor rgb="FFC48F7D"/>
      </patternFill>
    </fill>
    <fill>
      <patternFill patternType="solid">
        <fgColor rgb="FFBB8A79"/>
      </patternFill>
    </fill>
    <fill>
      <patternFill patternType="solid">
        <fgColor rgb="FFA77D6D"/>
      </patternFill>
    </fill>
    <fill>
      <patternFill patternType="solid">
        <fgColor rgb="FFAD897B"/>
      </patternFill>
    </fill>
    <fill>
      <patternFill patternType="solid">
        <fgColor rgb="FF788B9C"/>
      </patternFill>
    </fill>
    <fill>
      <patternFill patternType="solid">
        <fgColor rgb="FF6B7787"/>
      </patternFill>
    </fill>
    <fill>
      <patternFill patternType="solid">
        <fgColor rgb="FF383644"/>
      </patternFill>
    </fill>
    <fill>
      <patternFill patternType="solid">
        <fgColor rgb="FF4D2C27"/>
      </patternFill>
    </fill>
    <fill>
      <patternFill patternType="solid">
        <fgColor rgb="FF3F1403"/>
      </patternFill>
    </fill>
    <fill>
      <patternFill patternType="solid">
        <fgColor rgb="FF84563C"/>
      </patternFill>
    </fill>
    <fill>
      <patternFill patternType="solid">
        <fgColor rgb="FFAB7D63"/>
      </patternFill>
    </fill>
    <fill>
      <patternFill patternType="solid">
        <fgColor rgb="FFAC866F"/>
      </patternFill>
    </fill>
    <fill>
      <patternFill patternType="solid">
        <fgColor rgb="FFEBCFBA"/>
      </patternFill>
    </fill>
    <fill>
      <patternFill patternType="solid">
        <fgColor rgb="FFAD9C8A"/>
      </patternFill>
    </fill>
    <fill>
      <patternFill patternType="solid">
        <fgColor rgb="FFB0A895"/>
      </patternFill>
    </fill>
    <fill>
      <patternFill patternType="solid">
        <fgColor rgb="FFA5A599"/>
      </patternFill>
    </fill>
    <fill>
      <patternFill patternType="solid">
        <fgColor rgb="FFA4A59F"/>
      </patternFill>
    </fill>
    <fill>
      <patternFill patternType="solid">
        <fgColor rgb="FFA9A79A"/>
      </patternFill>
    </fill>
    <fill>
      <patternFill patternType="solid">
        <fgColor rgb="FFA7A598"/>
      </patternFill>
    </fill>
    <fill>
      <patternFill patternType="solid">
        <fgColor rgb="FFA6A498"/>
      </patternFill>
    </fill>
    <fill>
      <patternFill patternType="solid">
        <fgColor rgb="FFAAA69B"/>
      </patternFill>
    </fill>
    <fill>
      <patternFill patternType="solid">
        <fgColor rgb="FFACA89C"/>
      </patternFill>
    </fill>
    <fill>
      <patternFill patternType="solid">
        <fgColor rgb="FFAAA496"/>
      </patternFill>
    </fill>
    <fill>
      <patternFill patternType="solid">
        <fgColor rgb="FFA6A092"/>
      </patternFill>
    </fill>
    <fill>
      <patternFill patternType="solid">
        <fgColor rgb="FF9E9888"/>
      </patternFill>
    </fill>
    <fill>
      <patternFill patternType="solid">
        <fgColor rgb="FFCBD0D6"/>
      </patternFill>
    </fill>
    <fill>
      <patternFill patternType="solid">
        <fgColor rgb="FFCED3D9"/>
      </patternFill>
    </fill>
    <fill>
      <patternFill patternType="solid">
        <fgColor rgb="FFCCD1D7"/>
      </patternFill>
    </fill>
    <fill>
      <patternFill patternType="solid">
        <fgColor rgb="FFC9CED4"/>
      </patternFill>
    </fill>
    <fill>
      <patternFill patternType="solid">
        <fgColor rgb="FFCACDD4"/>
      </patternFill>
    </fill>
    <fill>
      <patternFill patternType="solid">
        <fgColor rgb="FFCBCED5"/>
      </patternFill>
    </fill>
    <fill>
      <patternFill patternType="solid">
        <fgColor rgb="FFC8CBD2"/>
      </patternFill>
    </fill>
    <fill>
      <patternFill patternType="solid">
        <fgColor rgb="FFC4C7CC"/>
      </patternFill>
    </fill>
    <fill>
      <patternFill patternType="solid">
        <fgColor rgb="FFC9CACF"/>
      </patternFill>
    </fill>
    <fill>
      <patternFill patternType="solid">
        <fgColor rgb="FFC3C4C9"/>
      </patternFill>
    </fill>
    <fill>
      <patternFill patternType="solid">
        <fgColor rgb="FFCBCCD0"/>
      </patternFill>
    </fill>
    <fill>
      <patternFill patternType="solid">
        <fgColor rgb="FFCAC9CE"/>
      </patternFill>
    </fill>
    <fill>
      <patternFill patternType="solid">
        <fgColor rgb="FFD3CDD1"/>
      </patternFill>
    </fill>
    <fill>
      <patternFill patternType="solid">
        <fgColor rgb="FF060300"/>
      </patternFill>
    </fill>
    <fill>
      <patternFill patternType="solid">
        <fgColor rgb="FF4A2D29"/>
      </patternFill>
    </fill>
    <fill>
      <patternFill patternType="solid">
        <fgColor rgb="FF582E22"/>
      </patternFill>
    </fill>
    <fill>
      <patternFill patternType="solid">
        <fgColor rgb="FF744529"/>
      </patternFill>
    </fill>
    <fill>
      <patternFill patternType="solid">
        <fgColor rgb="FF915F3A"/>
      </patternFill>
    </fill>
    <fill>
      <patternFill patternType="solid">
        <fgColor rgb="FF9B6A42"/>
      </patternFill>
    </fill>
    <fill>
      <patternFill patternType="solid">
        <fgColor rgb="FF9F6D4C"/>
      </patternFill>
    </fill>
    <fill>
      <patternFill patternType="solid">
        <fgColor rgb="FFA77656"/>
      </patternFill>
    </fill>
    <fill>
      <patternFill patternType="solid">
        <fgColor rgb="FFAC8161"/>
      </patternFill>
    </fill>
    <fill>
      <patternFill patternType="solid">
        <fgColor rgb="FFB28B6C"/>
      </patternFill>
    </fill>
    <fill>
      <patternFill patternType="solid">
        <fgColor rgb="FFB59073"/>
      </patternFill>
    </fill>
    <fill>
      <patternFill patternType="solid">
        <fgColor rgb="FFBD937A"/>
      </patternFill>
    </fill>
    <fill>
      <patternFill patternType="solid">
        <fgColor rgb="FFC59881"/>
      </patternFill>
    </fill>
    <fill>
      <patternFill patternType="solid">
        <fgColor rgb="FFBB927C"/>
      </patternFill>
    </fill>
    <fill>
      <patternFill patternType="solid">
        <fgColor rgb="FF6C584F"/>
      </patternFill>
    </fill>
    <fill>
      <patternFill patternType="solid">
        <fgColor rgb="FF33241F"/>
      </patternFill>
    </fill>
    <fill>
      <patternFill patternType="solid">
        <fgColor rgb="FF2A160F"/>
      </patternFill>
    </fill>
    <fill>
      <patternFill patternType="solid">
        <fgColor rgb="FF250800"/>
      </patternFill>
    </fill>
    <fill>
      <patternFill patternType="solid">
        <fgColor rgb="FF926852"/>
      </patternFill>
    </fill>
    <fill>
      <patternFill patternType="solid">
        <fgColor rgb="FFAA7B61"/>
      </patternFill>
    </fill>
    <fill>
      <patternFill patternType="solid">
        <fgColor rgb="FFAB7C62"/>
      </patternFill>
    </fill>
    <fill>
      <patternFill patternType="solid">
        <fgColor rgb="FFBA8C74"/>
      </patternFill>
    </fill>
    <fill>
      <patternFill patternType="solid">
        <fgColor rgb="FFC79982"/>
      </patternFill>
    </fill>
    <fill>
      <patternFill patternType="solid">
        <fgColor rgb="FFCA9A83"/>
      </patternFill>
    </fill>
    <fill>
      <patternFill patternType="solid">
        <fgColor rgb="FFB98A76"/>
      </patternFill>
    </fill>
    <fill>
      <patternFill patternType="solid">
        <fgColor rgb="FFB88A7A"/>
      </patternFill>
    </fill>
    <fill>
      <patternFill patternType="solid">
        <fgColor rgb="FFC3998B"/>
      </patternFill>
    </fill>
    <fill>
      <patternFill patternType="solid">
        <fgColor rgb="FF1B0000"/>
      </patternFill>
    </fill>
    <fill>
      <patternFill patternType="solid">
        <fgColor rgb="FFC79E8C"/>
      </patternFill>
    </fill>
    <fill>
      <patternFill patternType="solid">
        <fgColor rgb="FFCFA58D"/>
      </patternFill>
    </fill>
    <fill>
      <patternFill patternType="solid">
        <fgColor rgb="FFCEA891"/>
      </patternFill>
    </fill>
    <fill>
      <patternFill patternType="solid">
        <fgColor rgb="FFBB9C8A"/>
      </patternFill>
    </fill>
    <fill>
      <patternFill patternType="solid">
        <fgColor rgb="FF907A6C"/>
      </patternFill>
    </fill>
    <fill>
      <patternFill patternType="solid">
        <fgColor rgb="FF9A8D7D"/>
      </patternFill>
    </fill>
    <fill>
      <patternFill patternType="solid">
        <fgColor rgb="FFACA593"/>
      </patternFill>
    </fill>
    <fill>
      <patternFill patternType="solid">
        <fgColor rgb="FFA8A499"/>
      </patternFill>
    </fill>
    <fill>
      <patternFill patternType="solid">
        <fgColor rgb="FFA5A396"/>
      </patternFill>
    </fill>
    <fill>
      <patternFill patternType="solid">
        <fgColor rgb="FFA8A596"/>
      </patternFill>
    </fill>
    <fill>
      <patternFill patternType="solid">
        <fgColor rgb="FFA4A192"/>
      </patternFill>
    </fill>
    <fill>
      <patternFill patternType="solid">
        <fgColor rgb="FFA59F91"/>
      </patternFill>
    </fill>
    <fill>
      <patternFill patternType="solid">
        <fgColor rgb="FFC7CCD2"/>
      </patternFill>
    </fill>
    <fill>
      <patternFill patternType="solid">
        <fgColor rgb="FFCDD2D8"/>
      </patternFill>
    </fill>
    <fill>
      <patternFill patternType="solid">
        <fgColor rgb="FFCACFD5"/>
      </patternFill>
    </fill>
    <fill>
      <patternFill patternType="solid">
        <fgColor rgb="FFC5CAD0"/>
      </patternFill>
    </fill>
    <fill>
      <patternFill patternType="solid">
        <fgColor rgb="FFC6C9D0"/>
      </patternFill>
    </fill>
    <fill>
      <patternFill patternType="solid">
        <fgColor rgb="FFC7CAD1"/>
      </patternFill>
    </fill>
    <fill>
      <patternFill patternType="solid">
        <fgColor rgb="FFC4C7CE"/>
      </patternFill>
    </fill>
    <fill>
      <patternFill patternType="solid">
        <fgColor rgb="FFC1C2C7"/>
      </patternFill>
    </fill>
    <fill>
      <patternFill patternType="solid">
        <fgColor rgb="FFC0C1C6"/>
      </patternFill>
    </fill>
    <fill>
      <patternFill patternType="solid">
        <fgColor rgb="FFCCCDD2"/>
      </patternFill>
    </fill>
    <fill>
      <patternFill patternType="solid">
        <fgColor rgb="FFC8C7CC"/>
      </patternFill>
    </fill>
    <fill>
      <patternFill patternType="solid">
        <fgColor rgb="FFBCB7BB"/>
      </patternFill>
    </fill>
    <fill>
      <patternFill patternType="solid">
        <fgColor rgb="FF030005"/>
      </patternFill>
    </fill>
    <fill>
      <patternFill patternType="solid">
        <fgColor rgb="FF130B09"/>
      </patternFill>
    </fill>
    <fill>
      <patternFill patternType="solid">
        <fgColor rgb="FF422F21"/>
      </patternFill>
    </fill>
    <fill>
      <patternFill patternType="solid">
        <fgColor rgb="FF5E3823"/>
      </patternFill>
    </fill>
    <fill>
      <patternFill patternType="solid">
        <fgColor rgb="FF7C492E"/>
      </patternFill>
    </fill>
    <fill>
      <patternFill patternType="solid">
        <fgColor rgb="FF905D3E"/>
      </patternFill>
    </fill>
    <fill>
      <patternFill patternType="solid">
        <fgColor rgb="FF926744"/>
      </patternFill>
    </fill>
    <fill>
      <patternFill patternType="solid">
        <fgColor rgb="FF9E7652"/>
      </patternFill>
    </fill>
    <fill>
      <patternFill patternType="solid">
        <fgColor rgb="FFB1805F"/>
      </patternFill>
    </fill>
    <fill>
      <patternFill patternType="solid">
        <fgColor rgb="FFB0795A"/>
      </patternFill>
    </fill>
    <fill>
      <patternFill patternType="solid">
        <fgColor rgb="FFB17E5F"/>
      </patternFill>
    </fill>
    <fill>
      <patternFill patternType="solid">
        <fgColor rgb="FFB78B6E"/>
      </patternFill>
    </fill>
    <fill>
      <patternFill patternType="solid">
        <fgColor rgb="FFB18771"/>
      </patternFill>
    </fill>
    <fill>
      <patternFill patternType="solid">
        <fgColor rgb="FFB38375"/>
      </patternFill>
    </fill>
    <fill>
      <patternFill patternType="solid">
        <fgColor rgb="FF704E44"/>
      </patternFill>
    </fill>
    <fill>
      <patternFill patternType="solid">
        <fgColor rgb="FF49312D"/>
      </patternFill>
    </fill>
    <fill>
      <patternFill patternType="solid">
        <fgColor rgb="FF101318"/>
      </patternFill>
    </fill>
    <fill>
      <patternFill patternType="solid">
        <fgColor rgb="FF3D3C41"/>
      </patternFill>
    </fill>
    <fill>
      <patternFill patternType="solid">
        <fgColor rgb="FF30130B"/>
      </patternFill>
    </fill>
    <fill>
      <patternFill patternType="solid">
        <fgColor rgb="FFC7A091"/>
      </patternFill>
    </fill>
    <fill>
      <patternFill patternType="solid">
        <fgColor rgb="FFB98E7D"/>
      </patternFill>
    </fill>
    <fill>
      <patternFill patternType="solid">
        <fgColor rgb="FFC59A87"/>
      </patternFill>
    </fill>
    <fill>
      <patternFill patternType="solid">
        <fgColor rgb="FFD1A78F"/>
      </patternFill>
    </fill>
    <fill>
      <patternFill patternType="solid">
        <fgColor rgb="FFD9B094"/>
      </patternFill>
    </fill>
    <fill>
      <patternFill patternType="solid">
        <fgColor rgb="FFD6AA8F"/>
      </patternFill>
    </fill>
    <fill>
      <patternFill patternType="solid">
        <fgColor rgb="FFC3957D"/>
      </patternFill>
    </fill>
    <fill>
      <patternFill patternType="solid">
        <fgColor rgb="FFD1A290"/>
      </patternFill>
    </fill>
    <fill>
      <patternFill patternType="solid">
        <fgColor rgb="FFE1B3A4"/>
      </patternFill>
    </fill>
    <fill>
      <patternFill patternType="solid">
        <fgColor rgb="FFCBB5A7"/>
      </patternFill>
    </fill>
    <fill>
      <patternFill patternType="solid">
        <fgColor rgb="FFCEB3A8"/>
      </patternFill>
    </fill>
    <fill>
      <patternFill patternType="solid">
        <fgColor rgb="FFCFAEA5"/>
      </patternFill>
    </fill>
    <fill>
      <patternFill patternType="solid">
        <fgColor rgb="FFDCB6AB"/>
      </patternFill>
    </fill>
    <fill>
      <patternFill patternType="solid">
        <fgColor rgb="FFE5BAAA"/>
      </patternFill>
    </fill>
    <fill>
      <patternFill patternType="solid">
        <fgColor rgb="FFE7BDA7"/>
      </patternFill>
    </fill>
    <fill>
      <patternFill patternType="solid">
        <fgColor rgb="FFE0B89F"/>
      </patternFill>
    </fill>
    <fill>
      <patternFill patternType="solid">
        <fgColor rgb="FFD8B5A1"/>
      </patternFill>
    </fill>
    <fill>
      <patternFill patternType="solid">
        <fgColor rgb="FFC1A597"/>
      </patternFill>
    </fill>
    <fill>
      <patternFill patternType="solid">
        <fgColor rgb="FF9C8A80"/>
      </patternFill>
    </fill>
    <fill>
      <patternFill patternType="solid">
        <fgColor rgb="FFAA9D94"/>
      </patternFill>
    </fill>
    <fill>
      <patternFill patternType="solid">
        <fgColor rgb="FFA8A294"/>
      </patternFill>
    </fill>
    <fill>
      <patternFill patternType="solid">
        <fgColor rgb="FFABA398"/>
      </patternFill>
    </fill>
    <fill>
      <patternFill patternType="solid">
        <fgColor rgb="FFA6A296"/>
      </patternFill>
    </fill>
    <fill>
      <patternFill patternType="solid">
        <fgColor rgb="FFA5A293"/>
      </patternFill>
    </fill>
    <fill>
      <patternFill patternType="solid">
        <fgColor rgb="FFA09D8E"/>
      </patternFill>
    </fill>
    <fill>
      <patternFill patternType="solid">
        <fgColor rgb="FFA19B8B"/>
      </patternFill>
    </fill>
    <fill>
      <patternFill patternType="solid">
        <fgColor rgb="FF9D9885"/>
      </patternFill>
    </fill>
    <fill>
      <patternFill patternType="solid">
        <fgColor rgb="FFD0D5DB"/>
      </patternFill>
    </fill>
    <fill>
      <patternFill patternType="solid">
        <fgColor rgb="FFC8CDD3"/>
      </patternFill>
    </fill>
    <fill>
      <patternFill patternType="solid">
        <fgColor rgb="FFC2C5CC"/>
      </patternFill>
    </fill>
    <fill>
      <patternFill patternType="solid">
        <fgColor rgb="FFC6C9CE"/>
      </patternFill>
    </fill>
    <fill>
      <patternFill patternType="solid">
        <fgColor rgb="FFC2C3C8"/>
      </patternFill>
    </fill>
    <fill>
      <patternFill patternType="solid">
        <fgColor rgb="FFBFC0C5"/>
      </patternFill>
    </fill>
    <fill>
      <patternFill patternType="solid">
        <fgColor rgb="FFC7C8CC"/>
      </patternFill>
    </fill>
    <fill>
      <patternFill patternType="solid">
        <fgColor rgb="FFBBC4C3"/>
      </patternFill>
    </fill>
    <fill>
      <patternFill patternType="solid">
        <fgColor rgb="FFD9D6DD"/>
      </patternFill>
    </fill>
    <fill>
      <patternFill patternType="solid">
        <fgColor rgb="FF2F222C"/>
      </patternFill>
    </fill>
    <fill>
      <patternFill patternType="solid">
        <fgColor rgb="FF695E5C"/>
      </patternFill>
    </fill>
    <fill>
      <patternFill patternType="solid">
        <fgColor rgb="FF372A19"/>
      </patternFill>
    </fill>
    <fill>
      <patternFill patternType="solid">
        <fgColor rgb="FF5D4430"/>
      </patternFill>
    </fill>
    <fill>
      <patternFill patternType="solid">
        <fgColor rgb="FF754B3B"/>
      </patternFill>
    </fill>
    <fill>
      <patternFill patternType="solid">
        <fgColor rgb="FF8A5D48"/>
      </patternFill>
    </fill>
    <fill>
      <patternFill patternType="solid">
        <fgColor rgb="FF906E4B"/>
      </patternFill>
    </fill>
    <fill>
      <patternFill patternType="solid">
        <fgColor rgb="FF9F7D57"/>
      </patternFill>
    </fill>
    <fill>
      <patternFill patternType="solid">
        <fgColor rgb="FFAF8366"/>
      </patternFill>
    </fill>
    <fill>
      <patternFill patternType="solid">
        <fgColor rgb="FFBD876F"/>
      </patternFill>
    </fill>
    <fill>
      <patternFill patternType="solid">
        <fgColor rgb="FFAF7C5F"/>
      </patternFill>
    </fill>
    <fill>
      <patternFill patternType="solid">
        <fgColor rgb="FFA27558"/>
      </patternFill>
    </fill>
    <fill>
      <patternFill patternType="solid">
        <fgColor rgb="FF542724"/>
      </patternFill>
    </fill>
    <fill>
      <patternFill patternType="solid">
        <fgColor rgb="FF55332A"/>
      </patternFill>
    </fill>
    <fill>
      <patternFill patternType="solid">
        <fgColor rgb="FFB89F9B"/>
      </patternFill>
    </fill>
    <fill>
      <patternFill patternType="solid">
        <fgColor rgb="FFDFD3D7"/>
      </patternFill>
    </fill>
    <fill>
      <patternFill patternType="solid">
        <fgColor rgb="FF56535A"/>
      </patternFill>
    </fill>
    <fill>
      <patternFill patternType="solid">
        <fgColor rgb="FF010004"/>
      </patternFill>
    </fill>
    <fill>
      <patternFill patternType="solid">
        <fgColor rgb="FF1F1313"/>
      </patternFill>
    </fill>
    <fill>
      <patternFill patternType="solid">
        <fgColor rgb="FFA68F89"/>
      </patternFill>
    </fill>
    <fill>
      <patternFill patternType="solid">
        <fgColor rgb="FFD7B7AC"/>
      </patternFill>
    </fill>
    <fill>
      <patternFill patternType="solid">
        <fgColor rgb="FFD2AEA0"/>
      </patternFill>
    </fill>
    <fill>
      <patternFill patternType="solid">
        <fgColor rgb="FFD4AF9D"/>
      </patternFill>
    </fill>
    <fill>
      <patternFill patternType="solid">
        <fgColor rgb="FFDAB6A0"/>
      </patternFill>
    </fill>
    <fill>
      <patternFill patternType="solid">
        <fgColor rgb="FFE3BBA2"/>
      </patternFill>
    </fill>
    <fill>
      <patternFill patternType="solid">
        <fgColor rgb="FFDEB49B"/>
      </patternFill>
    </fill>
    <fill>
      <patternFill patternType="solid">
        <fgColor rgb="FFDCB29C"/>
      </patternFill>
    </fill>
    <fill>
      <patternFill patternType="solid">
        <fgColor rgb="FFE8BDAA"/>
      </patternFill>
    </fill>
    <fill>
      <patternFill patternType="solid">
        <fgColor rgb="FFD4B098"/>
      </patternFill>
    </fill>
    <fill>
      <patternFill patternType="solid">
        <fgColor rgb="FFCDA792"/>
      </patternFill>
    </fill>
    <fill>
      <patternFill patternType="solid">
        <fgColor rgb="FFD8AD9A"/>
      </patternFill>
    </fill>
    <fill>
      <patternFill patternType="solid">
        <fgColor rgb="FFDAAB99"/>
      </patternFill>
    </fill>
    <fill>
      <patternFill patternType="solid">
        <fgColor rgb="FFDCAC95"/>
      </patternFill>
    </fill>
    <fill>
      <patternFill patternType="solid">
        <fgColor rgb="FFE0B298"/>
      </patternFill>
    </fill>
    <fill>
      <patternFill patternType="solid">
        <fgColor rgb="FFE2B99D"/>
      </patternFill>
    </fill>
    <fill>
      <patternFill patternType="solid">
        <fgColor rgb="FFD4B09A"/>
      </patternFill>
    </fill>
    <fill>
      <patternFill patternType="solid">
        <fgColor rgb="FFBFA294"/>
      </patternFill>
    </fill>
    <fill>
      <patternFill patternType="solid">
        <fgColor rgb="FFB9A59C"/>
      </patternFill>
    </fill>
    <fill>
      <patternFill patternType="solid">
        <fgColor rgb="FFA79A91"/>
      </patternFill>
    </fill>
    <fill>
      <patternFill patternType="solid">
        <fgColor rgb="FFA5A394"/>
      </patternFill>
    </fill>
    <fill>
      <patternFill patternType="solid">
        <fgColor rgb="FFA4A094"/>
      </patternFill>
    </fill>
    <fill>
      <patternFill patternType="solid">
        <fgColor rgb="FFA39F93"/>
      </patternFill>
    </fill>
    <fill>
      <patternFill patternType="solid">
        <fgColor rgb="FFA3A091"/>
      </patternFill>
    </fill>
    <fill>
      <patternFill patternType="solid">
        <fgColor rgb="FFC3C6CD"/>
      </patternFill>
    </fill>
    <fill>
      <patternFill patternType="solid">
        <fgColor rgb="FFBFC2C9"/>
      </patternFill>
    </fill>
    <fill>
      <patternFill patternType="solid">
        <fgColor rgb="FFCECFD4"/>
      </patternFill>
    </fill>
    <fill>
      <patternFill patternType="solid">
        <fgColor rgb="FFC5C6CA"/>
      </patternFill>
    </fill>
    <fill>
      <patternFill patternType="solid">
        <fgColor rgb="FFBEC5CD"/>
      </patternFill>
    </fill>
    <fill>
      <patternFill patternType="solid">
        <fgColor rgb="FFDFD6DB"/>
      </patternFill>
    </fill>
    <fill>
      <patternFill patternType="solid">
        <fgColor rgb="FFA68A7C"/>
      </patternFill>
    </fill>
    <fill>
      <patternFill patternType="solid">
        <fgColor rgb="FFCBB6A5"/>
      </patternFill>
    </fill>
    <fill>
      <patternFill patternType="solid">
        <fgColor rgb="FFAA968D"/>
      </patternFill>
    </fill>
    <fill>
      <patternFill patternType="solid">
        <fgColor rgb="FF6D524B"/>
      </patternFill>
    </fill>
    <fill>
      <patternFill patternType="solid">
        <fgColor rgb="FF7C5D49"/>
      </patternFill>
    </fill>
    <fill>
      <patternFill patternType="solid">
        <fgColor rgb="FF8B6A47"/>
      </patternFill>
    </fill>
    <fill>
      <patternFill patternType="solid">
        <fgColor rgb="FF9D7B58"/>
      </patternFill>
    </fill>
    <fill>
      <patternFill patternType="solid">
        <fgColor rgb="FFB28A71"/>
      </patternFill>
    </fill>
    <fill>
      <patternFill patternType="solid">
        <fgColor rgb="FFBC8F7A"/>
      </patternFill>
    </fill>
    <fill>
      <patternFill patternType="solid">
        <fgColor rgb="FFBD8B70"/>
      </patternFill>
    </fill>
    <fill>
      <patternFill patternType="solid">
        <fgColor rgb="FFAA7B5D"/>
      </patternFill>
    </fill>
    <fill>
      <patternFill patternType="solid">
        <fgColor rgb="FFA57767"/>
      </patternFill>
    </fill>
    <fill>
      <patternFill patternType="solid">
        <fgColor rgb="FFBE9090"/>
      </patternFill>
    </fill>
    <fill>
      <patternFill patternType="solid">
        <fgColor rgb="FFCFA694"/>
      </patternFill>
    </fill>
    <fill>
      <patternFill patternType="solid">
        <fgColor rgb="FFC8A295"/>
      </patternFill>
    </fill>
    <fill>
      <patternFill patternType="solid">
        <fgColor rgb="FFCBADA5"/>
      </patternFill>
    </fill>
    <fill>
      <patternFill patternType="solid">
        <fgColor rgb="FFDABDB9"/>
      </patternFill>
    </fill>
    <fill>
      <patternFill patternType="solid">
        <fgColor rgb="FFD2B5B1"/>
      </patternFill>
    </fill>
    <fill>
      <patternFill patternType="solid">
        <fgColor rgb="FFDEC0B6"/>
      </patternFill>
    </fill>
    <fill>
      <patternFill patternType="solid">
        <fgColor rgb="FFDCBCAF"/>
      </patternFill>
    </fill>
    <fill>
      <patternFill patternType="solid">
        <fgColor rgb="FFD4B7A5"/>
      </patternFill>
    </fill>
    <fill>
      <patternFill patternType="solid">
        <fgColor rgb="FFDCBFAF"/>
      </patternFill>
    </fill>
    <fill>
      <patternFill patternType="solid">
        <fgColor rgb="FFD8BBAB"/>
      </patternFill>
    </fill>
    <fill>
      <patternFill patternType="solid">
        <fgColor rgb="FFE0BFAE"/>
      </patternFill>
    </fill>
    <fill>
      <patternFill patternType="solid">
        <fgColor rgb="FFE6C0AD"/>
      </patternFill>
    </fill>
    <fill>
      <patternFill patternType="solid">
        <fgColor rgb="FFDFB59F"/>
      </patternFill>
    </fill>
    <fill>
      <patternFill patternType="solid">
        <fgColor rgb="FFDAB097"/>
      </patternFill>
    </fill>
    <fill>
      <patternFill patternType="solid">
        <fgColor rgb="FFD7AF95"/>
      </patternFill>
    </fill>
    <fill>
      <patternFill patternType="solid">
        <fgColor rgb="FFDDB89E"/>
      </patternFill>
    </fill>
    <fill>
      <patternFill patternType="solid">
        <fgColor rgb="FFE6B8A0"/>
      </patternFill>
    </fill>
    <fill>
      <patternFill patternType="solid">
        <fgColor rgb="FFDAAC95"/>
      </patternFill>
    </fill>
    <fill>
      <patternFill patternType="solid">
        <fgColor rgb="FFD9AB94"/>
      </patternFill>
    </fill>
    <fill>
      <patternFill patternType="solid">
        <fgColor rgb="FFDFB199"/>
      </patternFill>
    </fill>
    <fill>
      <patternFill patternType="solid">
        <fgColor rgb="FFE6BA9F"/>
      </patternFill>
    </fill>
    <fill>
      <patternFill patternType="solid">
        <fgColor rgb="FFE5BDA3"/>
      </patternFill>
    </fill>
    <fill>
      <patternFill patternType="solid">
        <fgColor rgb="FFD0B09B"/>
      </patternFill>
    </fill>
    <fill>
      <patternFill patternType="solid">
        <fgColor rgb="FFBEA296"/>
      </patternFill>
    </fill>
    <fill>
      <patternFill patternType="solid">
        <fgColor rgb="FFD8C4BD"/>
      </patternFill>
    </fill>
    <fill>
      <patternFill patternType="solid">
        <fgColor rgb="FFD8CBC5"/>
      </patternFill>
    </fill>
    <fill>
      <patternFill patternType="solid">
        <fgColor rgb="FFA49D93"/>
      </patternFill>
    </fill>
    <fill>
      <patternFill patternType="solid">
        <fgColor rgb="FFA3A496"/>
      </patternFill>
    </fill>
    <fill>
      <patternFill patternType="solid">
        <fgColor rgb="FFA7A8A0"/>
      </patternFill>
    </fill>
    <fill>
      <patternFill patternType="solid">
        <fgColor rgb="FFCBCFD8"/>
      </patternFill>
    </fill>
    <fill>
      <patternFill patternType="solid">
        <fgColor rgb="FFCDD1DA"/>
      </patternFill>
    </fill>
    <fill>
      <patternFill patternType="solid">
        <fgColor rgb="FFCCD0D9"/>
      </patternFill>
    </fill>
    <fill>
      <patternFill patternType="solid">
        <fgColor rgb="FFC1C4CB"/>
      </patternFill>
    </fill>
    <fill>
      <patternFill patternType="solid">
        <fgColor rgb="FFCFD0D5"/>
      </patternFill>
    </fill>
    <fill>
      <patternFill patternType="solid">
        <fgColor rgb="FFC4C5C9"/>
      </patternFill>
    </fill>
    <fill>
      <patternFill patternType="solid">
        <fgColor rgb="FFDACAD4"/>
      </patternFill>
    </fill>
    <fill>
      <patternFill patternType="solid">
        <fgColor rgb="FF98817B"/>
      </patternFill>
    </fill>
    <fill>
      <patternFill patternType="solid">
        <fgColor rgb="FFBA967E"/>
      </patternFill>
    </fill>
    <fill>
      <patternFill patternType="solid">
        <fgColor rgb="FFD8A98F"/>
      </patternFill>
    </fill>
    <fill>
      <patternFill patternType="solid">
        <fgColor rgb="FFA4837A"/>
      </patternFill>
    </fill>
    <fill>
      <patternFill patternType="solid">
        <fgColor rgb="FFD2BCB1"/>
      </patternFill>
    </fill>
    <fill>
      <patternFill patternType="solid">
        <fgColor rgb="FFB8A28B"/>
      </patternFill>
    </fill>
    <fill>
      <patternFill patternType="solid">
        <fgColor rgb="FF937455"/>
      </patternFill>
    </fill>
    <fill>
      <patternFill patternType="solid">
        <fgColor rgb="FF906B4E"/>
      </patternFill>
    </fill>
    <fill>
      <patternFill patternType="solid">
        <fgColor rgb="FFAD8770"/>
      </patternFill>
    </fill>
    <fill>
      <patternFill patternType="solid">
        <fgColor rgb="FFC9A187"/>
      </patternFill>
    </fill>
    <fill>
      <patternFill patternType="solid">
        <fgColor rgb="FFDBAD8C"/>
      </patternFill>
    </fill>
    <fill>
      <patternFill patternType="solid">
        <fgColor rgb="FFE8B393"/>
      </patternFill>
    </fill>
    <fill>
      <patternFill patternType="solid">
        <fgColor rgb="FFE1AE99"/>
      </patternFill>
    </fill>
    <fill>
      <patternFill patternType="solid">
        <fgColor rgb="FFE4B5AD"/>
      </patternFill>
    </fill>
    <fill>
      <patternFill patternType="solid">
        <fgColor rgb="FFEBBCA2"/>
      </patternFill>
    </fill>
    <fill>
      <patternFill patternType="solid">
        <fgColor rgb="FFF0C0A9"/>
      </patternFill>
    </fill>
    <fill>
      <patternFill patternType="solid">
        <fgColor rgb="FFDDAD99"/>
      </patternFill>
    </fill>
    <fill>
      <patternFill patternType="solid">
        <fgColor rgb="FFDBA895"/>
      </patternFill>
    </fill>
    <fill>
      <patternFill patternType="solid">
        <fgColor rgb="FFDCA994"/>
      </patternFill>
    </fill>
    <fill>
      <patternFill patternType="solid">
        <fgColor rgb="FFD9A992"/>
      </patternFill>
    </fill>
    <fill>
      <patternFill patternType="solid">
        <fgColor rgb="FFD9AD94"/>
      </patternFill>
    </fill>
    <fill>
      <patternFill patternType="solid">
        <fgColor rgb="FFE8C4AA"/>
      </patternFill>
    </fill>
    <fill>
      <patternFill patternType="solid">
        <fgColor rgb="FFDEBFAA"/>
      </patternFill>
    </fill>
    <fill>
      <patternFill patternType="solid">
        <fgColor rgb="FFDABDAD"/>
      </patternFill>
    </fill>
    <fill>
      <patternFill patternType="solid">
        <fgColor rgb="FFE1C1B2"/>
      </patternFill>
    </fill>
    <fill>
      <patternFill patternType="solid">
        <fgColor rgb="FFE4BFAD"/>
      </patternFill>
    </fill>
    <fill>
      <patternFill patternType="solid">
        <fgColor rgb="FFDBB19B"/>
      </patternFill>
    </fill>
    <fill>
      <patternFill patternType="solid">
        <fgColor rgb="FFDDB196"/>
      </patternFill>
    </fill>
    <fill>
      <patternFill patternType="solid">
        <fgColor rgb="FFD8AD8D"/>
      </patternFill>
    </fill>
    <fill>
      <patternFill patternType="solid">
        <fgColor rgb="FFDEB595"/>
      </patternFill>
    </fill>
    <fill>
      <patternFill patternType="solid">
        <fgColor rgb="FFECBB9D"/>
      </patternFill>
    </fill>
    <fill>
      <patternFill patternType="solid">
        <fgColor rgb="FFE3B49A"/>
      </patternFill>
    </fill>
    <fill>
      <patternFill patternType="solid">
        <fgColor rgb="FFE5B6A2"/>
      </patternFill>
    </fill>
    <fill>
      <patternFill patternType="solid">
        <fgColor rgb="FFDEB5A1"/>
      </patternFill>
    </fill>
    <fill>
      <patternFill patternType="solid">
        <fgColor rgb="FFE0BBA8"/>
      </patternFill>
    </fill>
    <fill>
      <patternFill patternType="solid">
        <fgColor rgb="FFDABBA7"/>
      </patternFill>
    </fill>
    <fill>
      <patternFill patternType="solid">
        <fgColor rgb="FFD1B7A6"/>
      </patternFill>
    </fill>
    <fill>
      <patternFill patternType="solid">
        <fgColor rgb="FFDFCBC0"/>
      </patternFill>
    </fill>
    <fill>
      <patternFill patternType="solid">
        <fgColor rgb="FFF2E3E0"/>
      </patternFill>
    </fill>
    <fill>
      <patternFill patternType="solid">
        <fgColor rgb="FFD8CCCE"/>
      </patternFill>
    </fill>
    <fill>
      <patternFill patternType="solid">
        <fgColor rgb="FFDDD4D5"/>
      </patternFill>
    </fill>
    <fill>
      <patternFill patternType="solid">
        <fgColor rgb="FFA5A397"/>
      </patternFill>
    </fill>
    <fill>
      <patternFill patternType="solid">
        <fgColor rgb="FFAAA899"/>
      </patternFill>
    </fill>
    <fill>
      <patternFill patternType="solid">
        <fgColor rgb="FFA7A596"/>
      </patternFill>
    </fill>
    <fill>
      <patternFill patternType="solid">
        <fgColor rgb="FFA09E91"/>
      </patternFill>
    </fill>
    <fill>
      <patternFill patternType="solid">
        <fgColor rgb="FFC9CDD6"/>
      </patternFill>
    </fill>
    <fill>
      <patternFill patternType="solid">
        <fgColor rgb="FFC4C9CF"/>
      </patternFill>
    </fill>
    <fill>
      <patternFill patternType="solid">
        <fgColor rgb="FFC0C3CA"/>
      </patternFill>
    </fill>
    <fill>
      <patternFill patternType="solid">
        <fgColor rgb="FFC8C9CD"/>
      </patternFill>
    </fill>
    <fill>
      <patternFill patternType="solid">
        <fgColor rgb="FFCEA2A3"/>
      </patternFill>
    </fill>
    <fill>
      <patternFill patternType="solid">
        <fgColor rgb="FF855E4D"/>
      </patternFill>
    </fill>
    <fill>
      <patternFill patternType="solid">
        <fgColor rgb="FF865B39"/>
      </patternFill>
    </fill>
    <fill>
      <patternFill patternType="solid">
        <fgColor rgb="FF713618"/>
      </patternFill>
    </fill>
    <fill>
      <patternFill patternType="solid">
        <fgColor rgb="FF995643"/>
      </patternFill>
    </fill>
    <fill>
      <patternFill patternType="solid">
        <fgColor rgb="FF865141"/>
      </patternFill>
    </fill>
    <fill>
      <patternFill patternType="solid">
        <fgColor rgb="FF866753"/>
      </patternFill>
    </fill>
    <fill>
      <patternFill patternType="solid">
        <fgColor rgb="FFBBA993"/>
      </patternFill>
    </fill>
    <fill>
      <patternFill patternType="solid">
        <fgColor rgb="FFD4BDAB"/>
      </patternFill>
    </fill>
    <fill>
      <patternFill patternType="solid">
        <fgColor rgb="FFBA9A8B"/>
      </patternFill>
    </fill>
    <fill>
      <patternFill patternType="solid">
        <fgColor rgb="FF9C7C65"/>
      </patternFill>
    </fill>
    <fill>
      <patternFill patternType="solid">
        <fgColor rgb="FFBA9777"/>
      </patternFill>
    </fill>
    <fill>
      <patternFill patternType="solid">
        <fgColor rgb="FFD3A885"/>
      </patternFill>
    </fill>
    <fill>
      <patternFill patternType="solid">
        <fgColor rgb="FFD6A384"/>
      </patternFill>
    </fill>
    <fill>
      <patternFill patternType="solid">
        <fgColor rgb="FFE3B39C"/>
      </patternFill>
    </fill>
    <fill>
      <patternFill patternType="solid">
        <fgColor rgb="FFDAAF9C"/>
      </patternFill>
    </fill>
    <fill>
      <patternFill patternType="solid">
        <fgColor rgb="FFE2B49D"/>
      </patternFill>
    </fill>
    <fill>
      <patternFill patternType="solid">
        <fgColor rgb="FFE1B19B"/>
      </patternFill>
    </fill>
    <fill>
      <patternFill patternType="solid">
        <fgColor rgb="FFE2B29B"/>
      </patternFill>
    </fill>
    <fill>
      <patternFill patternType="solid">
        <fgColor rgb="FFDEAC93"/>
      </patternFill>
    </fill>
    <fill>
      <patternFill patternType="solid">
        <fgColor rgb="FFE6B398"/>
      </patternFill>
    </fill>
    <fill>
      <patternFill patternType="solid">
        <fgColor rgb="FFE6B396"/>
      </patternFill>
    </fill>
    <fill>
      <patternFill patternType="solid">
        <fgColor rgb="FFF1C0A2"/>
      </patternFill>
    </fill>
    <fill>
      <patternFill patternType="solid">
        <fgColor rgb="FFE3BFA9"/>
      </patternFill>
    </fill>
    <fill>
      <patternFill patternType="solid">
        <fgColor rgb="FFDBBCAA"/>
      </patternFill>
    </fill>
    <fill>
      <patternFill patternType="solid">
        <fgColor rgb="FFD8BBA9"/>
      </patternFill>
    </fill>
    <fill>
      <patternFill patternType="solid">
        <fgColor rgb="FFDCBBA8"/>
      </patternFill>
    </fill>
    <fill>
      <patternFill patternType="solid">
        <fgColor rgb="FFDDB7A0"/>
      </patternFill>
    </fill>
    <fill>
      <patternFill patternType="solid">
        <fgColor rgb="FFDFB295"/>
      </patternFill>
    </fill>
    <fill>
      <patternFill patternType="solid">
        <fgColor rgb="FFDDAC8B"/>
      </patternFill>
    </fill>
    <fill>
      <patternFill patternType="solid">
        <fgColor rgb="FFE0AE8B"/>
      </patternFill>
    </fill>
    <fill>
      <patternFill patternType="solid">
        <fgColor rgb="FFE5B79D"/>
      </patternFill>
    </fill>
    <fill>
      <patternFill patternType="solid">
        <fgColor rgb="FFE8BBA6"/>
      </patternFill>
    </fill>
    <fill>
      <patternFill patternType="solid">
        <fgColor rgb="FFE4BFAF"/>
      </patternFill>
    </fill>
    <fill>
      <patternFill patternType="solid">
        <fgColor rgb="FFD3B5AA"/>
      </patternFill>
    </fill>
    <fill>
      <patternFill patternType="solid">
        <fgColor rgb="FFDDC7BC"/>
      </patternFill>
    </fill>
    <fill>
      <patternFill patternType="solid">
        <fgColor rgb="FFE7DAD1"/>
      </patternFill>
    </fill>
    <fill>
      <patternFill patternType="solid">
        <fgColor rgb="FFF0E9E3"/>
      </patternFill>
    </fill>
    <fill>
      <patternFill patternType="solid">
        <fgColor rgb="FFE1DFE0"/>
      </patternFill>
    </fill>
    <fill>
      <patternFill patternType="solid">
        <fgColor rgb="FFD4D3DB"/>
      </patternFill>
    </fill>
    <fill>
      <patternFill patternType="solid">
        <fgColor rgb="FFDCDCE8"/>
      </patternFill>
    </fill>
    <fill>
      <patternFill patternType="solid">
        <fgColor rgb="FFEDECF4"/>
      </patternFill>
    </fill>
    <fill>
      <patternFill patternType="solid">
        <fgColor rgb="FFA4A095"/>
      </patternFill>
    </fill>
    <fill>
      <patternFill patternType="solid">
        <fgColor rgb="FFA29F90"/>
      </patternFill>
    </fill>
    <fill>
      <patternFill patternType="solid">
        <fgColor rgb="FFA19F8A"/>
      </patternFill>
    </fill>
    <fill>
      <patternFill patternType="solid">
        <fgColor rgb="FFC8CCD5"/>
      </patternFill>
    </fill>
    <fill>
      <patternFill patternType="solid">
        <fgColor rgb="FFC4C8D1"/>
      </patternFill>
    </fill>
    <fill>
      <patternFill patternType="solid">
        <fgColor rgb="FFBDC0C7"/>
      </patternFill>
    </fill>
    <fill>
      <patternFill patternType="solid">
        <fgColor rgb="FFCCCFD4"/>
      </patternFill>
    </fill>
    <fill>
      <patternFill patternType="solid">
        <fgColor rgb="FFCDCED2"/>
      </patternFill>
    </fill>
    <fill>
      <patternFill patternType="solid">
        <fgColor rgb="FFC89790"/>
      </patternFill>
    </fill>
    <fill>
      <patternFill patternType="solid">
        <fgColor rgb="FF5A2F1C"/>
      </patternFill>
    </fill>
    <fill>
      <patternFill patternType="solid">
        <fgColor rgb="FF481A00"/>
      </patternFill>
    </fill>
    <fill>
      <patternFill patternType="solid">
        <fgColor rgb="FF70361E"/>
      </patternFill>
    </fill>
    <fill>
      <patternFill patternType="solid">
        <fgColor rgb="FF6C2813"/>
      </patternFill>
    </fill>
    <fill>
      <patternFill patternType="solid">
        <fgColor rgb="FF6B2D18"/>
      </patternFill>
    </fill>
    <fill>
      <patternFill patternType="solid">
        <fgColor rgb="FF643B25"/>
      </patternFill>
    </fill>
    <fill>
      <patternFill patternType="solid">
        <fgColor rgb="FFA99789"/>
      </patternFill>
    </fill>
    <fill>
      <patternFill patternType="solid">
        <fgColor rgb="FFAFA5A6"/>
      </patternFill>
    </fill>
    <fill>
      <patternFill patternType="solid">
        <fgColor rgb="FFC4BABB"/>
      </patternFill>
    </fill>
    <fill>
      <patternFill patternType="solid">
        <fgColor rgb="FFD8C6B8"/>
      </patternFill>
    </fill>
    <fill>
      <patternFill patternType="solid">
        <fgColor rgb="FFC1A78C"/>
      </patternFill>
    </fill>
    <fill>
      <patternFill patternType="solid">
        <fgColor rgb="FFB29376"/>
      </patternFill>
    </fill>
    <fill>
      <patternFill patternType="solid">
        <fgColor rgb="FFC19C89"/>
      </patternFill>
    </fill>
    <fill>
      <patternFill patternType="solid">
        <fgColor rgb="FFC6A594"/>
      </patternFill>
    </fill>
    <fill>
      <patternFill patternType="solid">
        <fgColor rgb="FFCBB09D"/>
      </patternFill>
    </fill>
    <fill>
      <patternFill patternType="solid">
        <fgColor rgb="FFD6B1A8"/>
      </patternFill>
    </fill>
    <fill>
      <patternFill patternType="solid">
        <fgColor rgb="FFD8B6AA"/>
      </patternFill>
    </fill>
    <fill>
      <patternFill patternType="solid">
        <fgColor rgb="FFD8B8A9"/>
      </patternFill>
    </fill>
    <fill>
      <patternFill patternType="solid">
        <fgColor rgb="FFD6B7A3"/>
      </patternFill>
    </fill>
    <fill>
      <patternFill patternType="solid">
        <fgColor rgb="FFD9B6A2"/>
      </patternFill>
    </fill>
    <fill>
      <patternFill patternType="solid">
        <fgColor rgb="FFE1BBA6"/>
      </patternFill>
    </fill>
    <fill>
      <patternFill patternType="solid">
        <fgColor rgb="FFE4BBA7"/>
      </patternFill>
    </fill>
    <fill>
      <patternFill patternType="solid">
        <fgColor rgb="FFEBC2B0"/>
      </patternFill>
    </fill>
    <fill>
      <patternFill patternType="solid">
        <fgColor rgb="FFD9BAA8"/>
      </patternFill>
    </fill>
    <fill>
      <patternFill patternType="solid">
        <fgColor rgb="FFD0B5A2"/>
      </patternFill>
    </fill>
    <fill>
      <patternFill patternType="solid">
        <fgColor rgb="FFD6BBA6"/>
      </patternFill>
    </fill>
    <fill>
      <patternFill patternType="solid">
        <fgColor rgb="FFE3C3AC"/>
      </patternFill>
    </fill>
    <fill>
      <patternFill patternType="solid">
        <fgColor rgb="FFDCB49A"/>
      </patternFill>
    </fill>
    <fill>
      <patternFill patternType="solid">
        <fgColor rgb="FFD9AA8E"/>
      </patternFill>
    </fill>
    <fill>
      <patternFill patternType="solid">
        <fgColor rgb="FFD09D80"/>
      </patternFill>
    </fill>
    <fill>
      <patternFill patternType="solid">
        <fgColor rgb="FFBF9F90"/>
      </patternFill>
    </fill>
    <fill>
      <patternFill patternType="solid">
        <fgColor rgb="FFD8BCB1"/>
      </patternFill>
    </fill>
    <fill>
      <patternFill patternType="solid">
        <fgColor rgb="FFECD5CF"/>
      </patternFill>
    </fill>
    <fill>
      <patternFill patternType="solid">
        <fgColor rgb="FFF8E9E6"/>
      </patternFill>
    </fill>
    <fill>
      <patternFill patternType="solid">
        <fgColor rgb="FFE9E1DF"/>
      </patternFill>
    </fill>
    <fill>
      <patternFill patternType="solid">
        <fgColor rgb="FFD4D8D9"/>
      </patternFill>
    </fill>
    <fill>
      <patternFill patternType="solid">
        <fgColor rgb="FFD4D6E5"/>
      </patternFill>
    </fill>
    <fill>
      <patternFill patternType="solid">
        <fgColor rgb="FFB4B2B3"/>
      </patternFill>
    </fill>
    <fill>
      <patternFill patternType="solid">
        <fgColor rgb="FFA19E8F"/>
      </patternFill>
    </fill>
    <fill>
      <patternFill patternType="solid">
        <fgColor rgb="FF9F9C8D"/>
      </patternFill>
    </fill>
    <fill>
      <patternFill patternType="solid">
        <fgColor rgb="FFCACED7"/>
      </patternFill>
    </fill>
    <fill>
      <patternFill patternType="solid">
        <fgColor rgb="FFC7CBD4"/>
      </patternFill>
    </fill>
    <fill>
      <patternFill patternType="solid">
        <fgColor rgb="FFC3C4C8"/>
      </patternFill>
    </fill>
    <fill>
      <patternFill patternType="solid">
        <fgColor rgb="FFC1A8A3"/>
      </patternFill>
    </fill>
    <fill>
      <patternFill patternType="solid">
        <fgColor rgb="FF4E2A1E"/>
      </patternFill>
    </fill>
    <fill>
      <patternFill patternType="solid">
        <fgColor rgb="FF5C2B1A"/>
      </patternFill>
    </fill>
    <fill>
      <patternFill patternType="solid">
        <fgColor rgb="FF8E5743"/>
      </patternFill>
    </fill>
    <fill>
      <patternFill patternType="solid">
        <fgColor rgb="FF915A46"/>
      </patternFill>
    </fill>
    <fill>
      <patternFill patternType="solid">
        <fgColor rgb="FF420F00"/>
      </patternFill>
    </fill>
    <fill>
      <patternFill patternType="solid">
        <fgColor rgb="FF3A1000"/>
      </patternFill>
    </fill>
    <fill>
      <patternFill patternType="solid">
        <fgColor rgb="FF7F6765"/>
      </patternFill>
    </fill>
    <fill>
      <patternFill patternType="solid">
        <fgColor rgb="FFB7B4BF"/>
      </patternFill>
    </fill>
    <fill>
      <patternFill patternType="solid">
        <fgColor rgb="FFAEB6C3"/>
      </patternFill>
    </fill>
    <fill>
      <patternFill patternType="solid">
        <fgColor rgb="FFE8E0D5"/>
      </patternFill>
    </fill>
    <fill>
      <patternFill patternType="solid">
        <fgColor rgb="FFE0D0C3"/>
      </patternFill>
    </fill>
    <fill>
      <patternFill patternType="solid">
        <fgColor rgb="FFDECDC6"/>
      </patternFill>
    </fill>
    <fill>
      <patternFill patternType="solid">
        <fgColor rgb="FFE0D5CF"/>
      </patternFill>
    </fill>
    <fill>
      <patternFill patternType="solid">
        <fgColor rgb="FFD7D0C6"/>
      </patternFill>
    </fill>
    <fill>
      <patternFill patternType="solid">
        <fgColor rgb="FFE2CFD1"/>
      </patternFill>
    </fill>
    <fill>
      <patternFill patternType="solid">
        <fgColor rgb="FFDCCCCC"/>
      </patternFill>
    </fill>
    <fill>
      <patternFill patternType="solid">
        <fgColor rgb="FFD7C9C6"/>
      </patternFill>
    </fill>
    <fill>
      <patternFill patternType="solid">
        <fgColor rgb="FFD6C9C1"/>
      </patternFill>
    </fill>
    <fill>
      <patternFill patternType="solid">
        <fgColor rgb="FFD2C4BB"/>
      </patternFill>
    </fill>
    <fill>
      <patternFill patternType="solid">
        <fgColor rgb="FFD1C0B8"/>
      </patternFill>
    </fill>
    <fill>
      <patternFill patternType="solid">
        <fgColor rgb="FFD6BFB7"/>
      </patternFill>
    </fill>
    <fill>
      <patternFill patternType="solid">
        <fgColor rgb="FFD4B9B0"/>
      </patternFill>
    </fill>
    <fill>
      <patternFill patternType="solid">
        <fgColor rgb="FFC5A99E"/>
      </patternFill>
    </fill>
    <fill>
      <patternFill patternType="solid">
        <fgColor rgb="FFBEA398"/>
      </patternFill>
    </fill>
    <fill>
      <patternFill patternType="solid">
        <fgColor rgb="FFC4AD9F"/>
      </patternFill>
    </fill>
    <fill>
      <patternFill patternType="solid">
        <fgColor rgb="FFD5BFB1"/>
      </patternFill>
    </fill>
    <fill>
      <patternFill patternType="solid">
        <fgColor rgb="FFDCC5B5"/>
      </patternFill>
    </fill>
    <fill>
      <patternFill patternType="solid">
        <fgColor rgb="FFD8BCAE"/>
      </patternFill>
    </fill>
    <fill>
      <patternFill patternType="solid">
        <fgColor rgb="FFDDBDB0"/>
      </patternFill>
    </fill>
    <fill>
      <patternFill patternType="solid">
        <fgColor rgb="FFF0CCBE"/>
      </patternFill>
    </fill>
    <fill>
      <patternFill patternType="solid">
        <fgColor rgb="FFEFE3E3"/>
      </patternFill>
    </fill>
    <fill>
      <patternFill patternType="solid">
        <fgColor rgb="FFEFE4E8"/>
      </patternFill>
    </fill>
    <fill>
      <patternFill patternType="solid">
        <fgColor rgb="FFD7D0D7"/>
      </patternFill>
    </fill>
    <fill>
      <patternFill patternType="solid">
        <fgColor rgb="FFD8D5DC"/>
      </patternFill>
    </fill>
    <fill>
      <patternFill patternType="solid">
        <fgColor rgb="FFDEDFE4"/>
      </patternFill>
    </fill>
    <fill>
      <patternFill patternType="solid">
        <fgColor rgb="FFF0F4F5"/>
      </patternFill>
    </fill>
    <fill>
      <patternFill patternType="solid">
        <fgColor rgb="FFE7EAEF"/>
      </patternFill>
    </fill>
    <fill>
      <patternFill patternType="solid">
        <fgColor rgb="FFDDDDE7"/>
      </patternFill>
    </fill>
    <fill>
      <patternFill patternType="solid">
        <fgColor rgb="FFCAC8D5"/>
      </patternFill>
    </fill>
    <fill>
      <patternFill patternType="solid">
        <fgColor rgb="FFDAD9E1"/>
      </patternFill>
    </fill>
    <fill>
      <patternFill patternType="solid">
        <fgColor rgb="FF9FA09A"/>
      </patternFill>
    </fill>
    <fill>
      <patternFill patternType="solid">
        <fgColor rgb="FFA9ABA0"/>
      </patternFill>
    </fill>
    <fill>
      <patternFill patternType="solid">
        <fgColor rgb="FFA5A89D"/>
      </patternFill>
    </fill>
    <fill>
      <patternFill patternType="solid">
        <fgColor rgb="FFA6A9A0"/>
      </patternFill>
    </fill>
    <fill>
      <patternFill patternType="solid">
        <fgColor rgb="FFA8A498"/>
      </patternFill>
    </fill>
    <fill>
      <patternFill patternType="solid">
        <fgColor rgb="FFA49E90"/>
      </patternFill>
    </fill>
    <fill>
      <patternFill patternType="solid">
        <fgColor rgb="FFC0C1C5"/>
      </patternFill>
    </fill>
    <fill>
      <patternFill patternType="solid">
        <fgColor rgb="FF705750"/>
      </patternFill>
    </fill>
    <fill>
      <patternFill patternType="solid">
        <fgColor rgb="FF733B2A"/>
      </patternFill>
    </fill>
    <fill>
      <patternFill patternType="solid">
        <fgColor rgb="FFA26A53"/>
      </patternFill>
    </fill>
    <fill>
      <patternFill patternType="solid">
        <fgColor rgb="FF542A12"/>
      </patternFill>
    </fill>
    <fill>
      <patternFill patternType="solid">
        <fgColor rgb="FF593422"/>
      </patternFill>
    </fill>
    <fill>
      <patternFill patternType="solid">
        <fgColor rgb="FF774C43"/>
      </patternFill>
    </fill>
    <fill>
      <patternFill patternType="solid">
        <fgColor rgb="FF46201F"/>
      </patternFill>
    </fill>
    <fill>
      <patternFill patternType="solid">
        <fgColor rgb="FFBAA9AF"/>
      </patternFill>
    </fill>
    <fill>
      <patternFill patternType="solid">
        <fgColor rgb="FFB2B9C3"/>
      </patternFill>
    </fill>
    <fill>
      <patternFill patternType="solid">
        <fgColor rgb="FFB1BFC8"/>
      </patternFill>
    </fill>
    <fill>
      <patternFill patternType="solid">
        <fgColor rgb="FFE6EDF3"/>
      </patternFill>
    </fill>
    <fill>
      <patternFill patternType="solid">
        <fgColor rgb="FFF2EDF1"/>
      </patternFill>
    </fill>
    <fill>
      <patternFill patternType="solid">
        <fgColor rgb="FFDCD8D9"/>
      </patternFill>
    </fill>
    <fill>
      <patternFill patternType="solid">
        <fgColor rgb="FFDDDCE1"/>
      </patternFill>
    </fill>
    <fill>
      <patternFill patternType="solid">
        <fgColor rgb="FFE5E3E6"/>
      </patternFill>
    </fill>
    <fill>
      <patternFill patternType="solid">
        <fgColor rgb="FFE9E3E5"/>
      </patternFill>
    </fill>
    <fill>
      <patternFill patternType="solid">
        <fgColor rgb="FFE3DADB"/>
      </patternFill>
    </fill>
    <fill>
      <patternFill patternType="solid">
        <fgColor rgb="FFEFE9E9"/>
      </patternFill>
    </fill>
    <fill>
      <patternFill patternType="solid">
        <fgColor rgb="FFECE6E8"/>
      </patternFill>
    </fill>
    <fill>
      <patternFill patternType="solid">
        <fgColor rgb="FFEFEBEC"/>
      </patternFill>
    </fill>
    <fill>
      <patternFill patternType="solid">
        <fgColor rgb="FFF3EBE9"/>
      </patternFill>
    </fill>
    <fill>
      <patternFill patternType="solid">
        <fgColor rgb="FFEEE3DF"/>
      </patternFill>
    </fill>
    <fill>
      <patternFill patternType="solid">
        <fgColor rgb="FFF3E4DF"/>
      </patternFill>
    </fill>
    <fill>
      <patternFill patternType="solid">
        <fgColor rgb="FFF0DFD8"/>
      </patternFill>
    </fill>
    <fill>
      <patternFill patternType="solid">
        <fgColor rgb="FFEFDDD9"/>
      </patternFill>
    </fill>
    <fill>
      <patternFill patternType="solid">
        <fgColor rgb="FFEDDFDE"/>
      </patternFill>
    </fill>
    <fill>
      <patternFill patternType="solid">
        <fgColor rgb="FFF1E5E7"/>
      </patternFill>
    </fill>
    <fill>
      <patternFill patternType="solid">
        <fgColor rgb="FFEDE4E7"/>
      </patternFill>
    </fill>
    <fill>
      <patternFill patternType="solid">
        <fgColor rgb="FFD8D2D4"/>
      </patternFill>
    </fill>
    <fill>
      <patternFill patternType="solid">
        <fgColor rgb="FFD3D0D7"/>
      </patternFill>
    </fill>
    <fill>
      <patternFill patternType="solid">
        <fgColor rgb="FFEEEEFA"/>
      </patternFill>
    </fill>
    <fill>
      <patternFill patternType="solid">
        <fgColor rgb="FFF0F2FE"/>
      </patternFill>
    </fill>
    <fill>
      <patternFill patternType="solid">
        <fgColor rgb="FFE4E8F1"/>
      </patternFill>
    </fill>
    <fill>
      <patternFill patternType="solid">
        <fgColor rgb="FFE6EBEF"/>
      </patternFill>
    </fill>
    <fill>
      <patternFill patternType="solid">
        <fgColor rgb="FFCCCCD6"/>
      </patternFill>
    </fill>
    <fill>
      <patternFill patternType="solid">
        <fgColor rgb="FFD7D5E0"/>
      </patternFill>
    </fill>
    <fill>
      <patternFill patternType="solid">
        <fgColor rgb="FFF0EDF4"/>
      </patternFill>
    </fill>
    <fill>
      <patternFill patternType="solid">
        <fgColor rgb="FFEBEBEB"/>
      </patternFill>
    </fill>
    <fill>
      <patternFill patternType="solid">
        <fgColor rgb="FFA4A9A2"/>
      </patternFill>
    </fill>
    <fill>
      <patternFill patternType="solid">
        <fgColor rgb="FFA5ACA5"/>
      </patternFill>
    </fill>
    <fill>
      <patternFill patternType="solid">
        <fgColor rgb="FF9FA5A1"/>
      </patternFill>
    </fill>
    <fill>
      <patternFill patternType="solid">
        <fgColor rgb="FFA6A297"/>
      </patternFill>
    </fill>
    <fill>
      <patternFill patternType="solid">
        <fgColor rgb="FFA5A196"/>
      </patternFill>
    </fill>
    <fill>
      <patternFill patternType="solid">
        <fgColor rgb="FFA39F94"/>
      </patternFill>
    </fill>
    <fill>
      <patternFill patternType="solid">
        <fgColor rgb="FFA39D8F"/>
      </patternFill>
    </fill>
    <fill>
      <patternFill patternType="solid">
        <fgColor rgb="FFC3C6CB"/>
      </patternFill>
    </fill>
    <fill>
      <patternFill patternType="solid">
        <fgColor rgb="FFBED2D3"/>
      </patternFill>
    </fill>
    <fill>
      <patternFill patternType="solid">
        <fgColor rgb="FFD2C3BC"/>
      </patternFill>
    </fill>
    <fill>
      <patternFill patternType="solid">
        <fgColor rgb="FF895641"/>
      </patternFill>
    </fill>
    <fill>
      <patternFill patternType="solid">
        <fgColor rgb="FF91583B"/>
      </patternFill>
    </fill>
    <fill>
      <patternFill patternType="solid">
        <fgColor rgb="FF81553A"/>
      </patternFill>
    </fill>
    <fill>
      <patternFill patternType="solid">
        <fgColor rgb="FF845F4C"/>
      </patternFill>
    </fill>
    <fill>
      <patternFill patternType="solid">
        <fgColor rgb="FF7E4E42"/>
      </patternFill>
    </fill>
    <fill>
      <patternFill patternType="solid">
        <fgColor rgb="FF5A2418"/>
      </patternFill>
    </fill>
    <fill>
      <patternFill patternType="solid">
        <fgColor rgb="FF70483C"/>
      </patternFill>
    </fill>
    <fill>
      <patternFill patternType="solid">
        <fgColor rgb="FFCDC2BE"/>
      </patternFill>
    </fill>
    <fill>
      <patternFill patternType="solid">
        <fgColor rgb="FFC4CDD6"/>
      </patternFill>
    </fill>
    <fill>
      <patternFill patternType="solid">
        <fgColor rgb="FFE9F0FF"/>
      </patternFill>
    </fill>
    <fill>
      <patternFill patternType="solid">
        <fgColor rgb="FFE7E6EE"/>
      </patternFill>
    </fill>
    <fill>
      <patternFill patternType="solid">
        <fgColor rgb="FFEDE9EA"/>
      </patternFill>
    </fill>
    <fill>
      <patternFill patternType="solid">
        <fgColor rgb="FFDEDDE2"/>
      </patternFill>
    </fill>
    <fill>
      <patternFill patternType="solid">
        <fgColor rgb="FFE0E9EE"/>
      </patternFill>
    </fill>
    <fill>
      <patternFill patternType="solid">
        <fgColor rgb="FFE1DBDD"/>
      </patternFill>
    </fill>
    <fill>
      <patternFill patternType="solid">
        <fgColor rgb="FFE1D5D7"/>
      </patternFill>
    </fill>
    <fill>
      <patternFill patternType="solid">
        <fgColor rgb="FFD9CFD0"/>
      </patternFill>
    </fill>
    <fill>
      <patternFill patternType="solid">
        <fgColor rgb="FFDCD7DB"/>
      </patternFill>
    </fill>
    <fill>
      <patternFill patternType="solid">
        <fgColor rgb="FFCCD0D3"/>
      </patternFill>
    </fill>
    <fill>
      <patternFill patternType="solid">
        <fgColor rgb="FFD6D0D0"/>
      </patternFill>
    </fill>
    <fill>
      <patternFill patternType="solid">
        <fgColor rgb="FFDDD3D4"/>
      </patternFill>
    </fill>
    <fill>
      <patternFill patternType="solid">
        <fgColor rgb="FFD9CED4"/>
      </patternFill>
    </fill>
    <fill>
      <patternFill patternType="solid">
        <fgColor rgb="FFD8D0DB"/>
      </patternFill>
    </fill>
    <fill>
      <patternFill patternType="solid">
        <fgColor rgb="FFD7D7E3"/>
      </patternFill>
    </fill>
    <fill>
      <patternFill patternType="solid">
        <fgColor rgb="FFD4DAE8"/>
      </patternFill>
    </fill>
    <fill>
      <patternFill patternType="solid">
        <fgColor rgb="FFE3EDF9"/>
      </patternFill>
    </fill>
    <fill>
      <patternFill patternType="solid">
        <fgColor rgb="FFEBE9EE"/>
      </patternFill>
    </fill>
    <fill>
      <patternFill patternType="solid">
        <fgColor rgb="FFE9E7F2"/>
      </patternFill>
    </fill>
    <fill>
      <patternFill patternType="solid">
        <fgColor rgb="FFDCDEEA"/>
      </patternFill>
    </fill>
    <fill>
      <patternFill patternType="solid">
        <fgColor rgb="FFCED2DD"/>
      </patternFill>
    </fill>
    <fill>
      <patternFill patternType="solid">
        <fgColor rgb="FFC1C8CE"/>
      </patternFill>
    </fill>
    <fill>
      <patternFill patternType="solid">
        <fgColor rgb="FFC7CED4"/>
      </patternFill>
    </fill>
    <fill>
      <patternFill patternType="solid">
        <fgColor rgb="FFE3EAF2"/>
      </patternFill>
    </fill>
    <fill>
      <patternFill patternType="solid">
        <fgColor rgb="FFDADEEA"/>
      </patternFill>
    </fill>
    <fill>
      <patternFill patternType="solid">
        <fgColor rgb="FFD7D9E6"/>
      </patternFill>
    </fill>
    <fill>
      <patternFill patternType="solid">
        <fgColor rgb="FFEBEBF3"/>
      </patternFill>
    </fill>
    <fill>
      <patternFill patternType="solid">
        <fgColor rgb="FF9FA098"/>
      </patternFill>
    </fill>
    <fill>
      <patternFill patternType="solid">
        <fgColor rgb="FFA1A49B"/>
      </patternFill>
    </fill>
    <fill>
      <patternFill patternType="solid">
        <fgColor rgb="FFA8A69A"/>
      </patternFill>
    </fill>
    <fill>
      <patternFill patternType="solid">
        <fgColor rgb="FFA29E93"/>
      </patternFill>
    </fill>
    <fill>
      <patternFill patternType="solid">
        <fgColor rgb="FFA7A29C"/>
      </patternFill>
    </fill>
    <fill>
      <patternFill patternType="solid">
        <fgColor rgb="FFC2C3C7"/>
      </patternFill>
    </fill>
    <fill>
      <patternFill patternType="solid">
        <fgColor rgb="FFC0CCC8"/>
      </patternFill>
    </fill>
    <fill>
      <patternFill patternType="solid">
        <fgColor rgb="FFD2CDC7"/>
      </patternFill>
    </fill>
    <fill>
      <patternFill patternType="solid">
        <fgColor rgb="FFBEA392"/>
      </patternFill>
    </fill>
    <fill>
      <patternFill patternType="solid">
        <fgColor rgb="FF81573E"/>
      </patternFill>
    </fill>
    <fill>
      <patternFill patternType="solid">
        <fgColor rgb="FFB6896C"/>
      </patternFill>
    </fill>
    <fill>
      <patternFill patternType="solid">
        <fgColor rgb="FF9A6A53"/>
      </patternFill>
    </fill>
    <fill>
      <patternFill patternType="solid">
        <fgColor rgb="FF945D48"/>
      </patternFill>
    </fill>
    <fill>
      <patternFill patternType="solid">
        <fgColor rgb="FF9C6048"/>
      </patternFill>
    </fill>
    <fill>
      <patternFill patternType="solid">
        <fgColor rgb="FF643116"/>
      </patternFill>
    </fill>
    <fill>
      <patternFill patternType="solid">
        <fgColor rgb="FF927567"/>
      </patternFill>
    </fill>
    <fill>
      <patternFill patternType="solid">
        <fgColor rgb="FFDED8DC"/>
      </patternFill>
    </fill>
    <fill>
      <patternFill patternType="solid">
        <fgColor rgb="FFE8EAF7"/>
      </patternFill>
    </fill>
    <fill>
      <patternFill patternType="solid">
        <fgColor rgb="FFDFDEE6"/>
      </patternFill>
    </fill>
    <fill>
      <patternFill patternType="solid">
        <fgColor rgb="FFE5DFDF"/>
      </patternFill>
    </fill>
    <fill>
      <patternFill patternType="solid">
        <fgColor rgb="FFE5E0E6"/>
      </patternFill>
    </fill>
    <fill>
      <patternFill patternType="solid">
        <fgColor rgb="FFDEE0ED"/>
      </patternFill>
    </fill>
    <fill>
      <patternFill patternType="solid">
        <fgColor rgb="FFEEEFF1"/>
      </patternFill>
    </fill>
    <fill>
      <patternFill patternType="solid">
        <fgColor rgb="FFF2EAE8"/>
      </patternFill>
    </fill>
    <fill>
      <patternFill patternType="solid">
        <fgColor rgb="FFFBEDEA"/>
      </patternFill>
    </fill>
    <fill>
      <patternFill patternType="solid">
        <fgColor rgb="FFF9EEEC"/>
      </patternFill>
    </fill>
    <fill>
      <patternFill patternType="solid">
        <fgColor rgb="FFFCF6F6"/>
      </patternFill>
    </fill>
    <fill>
      <patternFill patternType="solid">
        <fgColor rgb="FFEDEEF2"/>
      </patternFill>
    </fill>
    <fill>
      <patternFill patternType="solid">
        <fgColor rgb="FFF1ECF0"/>
      </patternFill>
    </fill>
    <fill>
      <patternFill patternType="solid">
        <fgColor rgb="FFF5F0F7"/>
      </patternFill>
    </fill>
    <fill>
      <patternFill patternType="solid">
        <fgColor rgb="FFEBE9F6"/>
      </patternFill>
    </fill>
    <fill>
      <patternFill patternType="solid">
        <fgColor rgb="FFE7EDFB"/>
      </patternFill>
    </fill>
    <fill>
      <patternFill patternType="solid">
        <fgColor rgb="FFDEE6F3"/>
      </patternFill>
    </fill>
    <fill>
      <patternFill patternType="solid">
        <fgColor rgb="FFDAD5D1"/>
      </patternFill>
    </fill>
    <fill>
      <patternFill patternType="solid">
        <fgColor rgb="FFBFBCC3"/>
      </patternFill>
    </fill>
    <fill>
      <patternFill patternType="solid">
        <fgColor rgb="FFC3C1CC"/>
      </patternFill>
    </fill>
    <fill>
      <patternFill patternType="solid">
        <fgColor rgb="FFDADDE6"/>
      </patternFill>
    </fill>
    <fill>
      <patternFill patternType="solid">
        <fgColor rgb="FFE6EBF1"/>
      </patternFill>
    </fill>
    <fill>
      <patternFill patternType="solid">
        <fgColor rgb="FFCFD6DC"/>
      </patternFill>
    </fill>
    <fill>
      <patternFill patternType="solid">
        <fgColor rgb="FFB9C0CA"/>
      </patternFill>
    </fill>
    <fill>
      <patternFill patternType="solid">
        <fgColor rgb="FFB5BBC7"/>
      </patternFill>
    </fill>
    <fill>
      <patternFill patternType="solid">
        <fgColor rgb="FFDCE0EC"/>
      </patternFill>
    </fill>
    <fill>
      <patternFill patternType="solid">
        <fgColor rgb="FFA1A197"/>
      </patternFill>
    </fill>
    <fill>
      <patternFill patternType="solid">
        <fgColor rgb="FFA3A39B"/>
      </patternFill>
    </fill>
    <fill>
      <patternFill patternType="solid">
        <fgColor rgb="FFA4A296"/>
      </patternFill>
    </fill>
    <fill>
      <patternFill patternType="solid">
        <fgColor rgb="FFA3A194"/>
      </patternFill>
    </fill>
    <fill>
      <patternFill patternType="solid">
        <fgColor rgb="FFA2A091"/>
      </patternFill>
    </fill>
    <fill>
      <patternFill patternType="solid">
        <fgColor rgb="FFAEA9A3"/>
      </patternFill>
    </fill>
    <fill>
      <patternFill patternType="solid">
        <fgColor rgb="FFA4A097"/>
      </patternFill>
    </fill>
    <fill>
      <patternFill patternType="solid">
        <fgColor rgb="FFCDCCD2"/>
      </patternFill>
    </fill>
    <fill>
      <patternFill patternType="solid">
        <fgColor rgb="FFCBCAD0"/>
      </patternFill>
    </fill>
    <fill>
      <patternFill patternType="solid">
        <fgColor rgb="FFCCCBD1"/>
      </patternFill>
    </fill>
    <fill>
      <patternFill patternType="solid">
        <fgColor rgb="FFC5C9CC"/>
      </patternFill>
    </fill>
    <fill>
      <patternFill patternType="solid">
        <fgColor rgb="FFC3C7CA"/>
      </patternFill>
    </fill>
    <fill>
      <patternFill patternType="solid">
        <fgColor rgb="FFCFD1D0"/>
      </patternFill>
    </fill>
    <fill>
      <patternFill patternType="solid">
        <fgColor rgb="FFA29189"/>
      </patternFill>
    </fill>
    <fill>
      <patternFill patternType="solid">
        <fgColor rgb="FF815B46"/>
      </patternFill>
    </fill>
    <fill>
      <patternFill patternType="solid">
        <fgColor rgb="FF946146"/>
      </patternFill>
    </fill>
    <fill>
      <patternFill patternType="solid">
        <fgColor rgb="FF90593B"/>
      </patternFill>
    </fill>
    <fill>
      <patternFill patternType="solid">
        <fgColor rgb="FFA26B4D"/>
      </patternFill>
    </fill>
    <fill>
      <patternFill patternType="solid">
        <fgColor rgb="FF845237"/>
      </patternFill>
    </fill>
    <fill>
      <patternFill patternType="solid">
        <fgColor rgb="FF623E2E"/>
      </patternFill>
    </fill>
    <fill>
      <patternFill patternType="solid">
        <fgColor rgb="FFDED0CF"/>
      </patternFill>
    </fill>
    <fill>
      <patternFill patternType="solid">
        <fgColor rgb="FFE5E5ED"/>
      </patternFill>
    </fill>
    <fill>
      <patternFill patternType="solid">
        <fgColor rgb="FFE1E1E9"/>
      </patternFill>
    </fill>
    <fill>
      <patternFill patternType="solid">
        <fgColor rgb="FFCDCBD0"/>
      </patternFill>
    </fill>
    <fill>
      <patternFill patternType="solid">
        <fgColor rgb="FFD0CFD7"/>
      </patternFill>
    </fill>
    <fill>
      <patternFill patternType="solid">
        <fgColor rgb="FFCACDDC"/>
      </patternFill>
    </fill>
    <fill>
      <patternFill patternType="solid">
        <fgColor rgb="FFC6CAD5"/>
      </patternFill>
    </fill>
    <fill>
      <patternFill patternType="solid">
        <fgColor rgb="FFD6D1CE"/>
      </patternFill>
    </fill>
    <fill>
      <patternFill patternType="solid">
        <fgColor rgb="FFDAD1CA"/>
      </patternFill>
    </fill>
    <fill>
      <patternFill patternType="solid">
        <fgColor rgb="FFDBD4CE"/>
      </patternFill>
    </fill>
    <fill>
      <patternFill patternType="solid">
        <fgColor rgb="FFDED9DD"/>
      </patternFill>
    </fill>
    <fill>
      <patternFill patternType="solid">
        <fgColor rgb="FFDDDBDC"/>
      </patternFill>
    </fill>
    <fill>
      <patternFill patternType="solid">
        <fgColor rgb="FFD7D8DC"/>
      </patternFill>
    </fill>
    <fill>
      <patternFill patternType="solid">
        <fgColor rgb="FFD4D7DC"/>
      </patternFill>
    </fill>
    <fill>
      <patternFill patternType="solid">
        <fgColor rgb="FFCDCDD5"/>
      </patternFill>
    </fill>
    <fill>
      <patternFill patternType="solid">
        <fgColor rgb="FFBDBAC1"/>
      </patternFill>
    </fill>
    <fill>
      <patternFill patternType="solid">
        <fgColor rgb="FFC6BFC7"/>
      </patternFill>
    </fill>
    <fill>
      <patternFill patternType="solid">
        <fgColor rgb="FFBCBCBA"/>
      </patternFill>
    </fill>
    <fill>
      <patternFill patternType="solid">
        <fgColor rgb="FFCDCDCF"/>
      </patternFill>
    </fill>
    <fill>
      <patternFill patternType="solid">
        <fgColor rgb="FFE3E2EA"/>
      </patternFill>
    </fill>
    <fill>
      <patternFill patternType="solid">
        <fgColor rgb="FFE3E1EC"/>
      </patternFill>
    </fill>
    <fill>
      <patternFill patternType="solid">
        <fgColor rgb="FFC3C2CA"/>
      </patternFill>
    </fill>
    <fill>
      <patternFill patternType="solid">
        <fgColor rgb="FFADACB1"/>
      </patternFill>
    </fill>
    <fill>
      <patternFill patternType="solid">
        <fgColor rgb="FFD5D5D7"/>
      </patternFill>
    </fill>
    <fill>
      <patternFill patternType="solid">
        <fgColor rgb="FFCFCED4"/>
      </patternFill>
    </fill>
    <fill>
      <patternFill patternType="solid">
        <fgColor rgb="FFE7E6EC"/>
      </patternFill>
    </fill>
    <fill>
      <patternFill patternType="solid">
        <fgColor rgb="FFD7D6DB"/>
      </patternFill>
    </fill>
    <fill>
      <patternFill patternType="solid">
        <fgColor rgb="FF9E9F97"/>
      </patternFill>
    </fill>
    <fill>
      <patternFill patternType="solid">
        <fgColor rgb="FFA2A296"/>
      </patternFill>
    </fill>
    <fill>
      <patternFill patternType="solid">
        <fgColor rgb="FFA2A094"/>
      </patternFill>
    </fill>
    <fill>
      <patternFill patternType="solid">
        <fgColor rgb="FFA2A093"/>
      </patternFill>
    </fill>
    <fill>
      <patternFill patternType="solid">
        <fgColor rgb="FFA19F90"/>
      </patternFill>
    </fill>
    <fill>
      <patternFill patternType="solid">
        <fgColor rgb="FFA09E8F"/>
      </patternFill>
    </fill>
    <fill>
      <patternFill patternType="solid">
        <fgColor rgb="FF5C5754"/>
      </patternFill>
    </fill>
    <fill>
      <patternFill patternType="solid">
        <fgColor rgb="FF524C4C"/>
      </patternFill>
    </fill>
    <fill>
      <patternFill patternType="solid">
        <fgColor rgb="FF595451"/>
      </patternFill>
    </fill>
    <fill>
      <patternFill patternType="solid">
        <fgColor rgb="FF4D4844"/>
      </patternFill>
    </fill>
    <fill>
      <patternFill patternType="solid">
        <fgColor rgb="FF6B675E"/>
      </patternFill>
    </fill>
    <fill>
      <patternFill patternType="solid">
        <fgColor rgb="FFC1C5C8"/>
      </patternFill>
    </fill>
    <fill>
      <patternFill patternType="solid">
        <fgColor rgb="FFC8C7CD"/>
      </patternFill>
    </fill>
    <fill>
      <patternFill patternType="solid">
        <fgColor rgb="FFC9C8CE"/>
      </patternFill>
    </fill>
    <fill>
      <patternFill patternType="solid">
        <fgColor rgb="FFC4C8CB"/>
      </patternFill>
    </fill>
    <fill>
      <patternFill patternType="solid">
        <fgColor rgb="FFC2C6C9"/>
      </patternFill>
    </fill>
    <fill>
      <patternFill patternType="solid">
        <fgColor rgb="FFBEC2C5"/>
      </patternFill>
    </fill>
    <fill>
      <patternFill patternType="solid">
        <fgColor rgb="FFC8C7C5"/>
      </patternFill>
    </fill>
    <fill>
      <patternFill patternType="solid">
        <fgColor rgb="FFBFC8CD"/>
      </patternFill>
    </fill>
    <fill>
      <patternFill patternType="solid">
        <fgColor rgb="FFBCC8D4"/>
      </patternFill>
    </fill>
    <fill>
      <patternFill patternType="solid">
        <fgColor rgb="FFD1D1D9"/>
      </patternFill>
    </fill>
    <fill>
      <patternFill patternType="solid">
        <fgColor rgb="FFA9948F"/>
      </patternFill>
    </fill>
    <fill>
      <patternFill patternType="solid">
        <fgColor rgb="FFA17B68"/>
      </patternFill>
    </fill>
    <fill>
      <patternFill patternType="solid">
        <fgColor rgb="FFA7785A"/>
      </patternFill>
    </fill>
    <fill>
      <patternFill patternType="solid">
        <fgColor rgb="FFA87556"/>
      </patternFill>
    </fill>
    <fill>
      <patternFill patternType="solid">
        <fgColor rgb="FF805137"/>
      </patternFill>
    </fill>
    <fill>
      <patternFill patternType="solid">
        <fgColor rgb="FF644533"/>
      </patternFill>
    </fill>
    <fill>
      <patternFill patternType="solid">
        <fgColor rgb="FFD3C8C2"/>
      </patternFill>
    </fill>
    <fill>
      <patternFill patternType="solid">
        <fgColor rgb="FFE8ECEF"/>
      </patternFill>
    </fill>
    <fill>
      <patternFill patternType="solid">
        <fgColor rgb="FFDEE2EB"/>
      </patternFill>
    </fill>
    <fill>
      <patternFill patternType="solid">
        <fgColor rgb="FFDDDDE9"/>
      </patternFill>
    </fill>
    <fill>
      <patternFill patternType="solid">
        <fgColor rgb="FFDADCE9"/>
      </patternFill>
    </fill>
    <fill>
      <patternFill patternType="solid">
        <fgColor rgb="FFDAE0EE"/>
      </patternFill>
    </fill>
    <fill>
      <patternFill patternType="solid">
        <fgColor rgb="FFE1E3F0"/>
      </patternFill>
    </fill>
    <fill>
      <patternFill patternType="solid">
        <fgColor rgb="FFE5E4EC"/>
      </patternFill>
    </fill>
    <fill>
      <patternFill patternType="solid">
        <fgColor rgb="FFE4E2E3"/>
      </patternFill>
    </fill>
    <fill>
      <patternFill patternType="solid">
        <fgColor rgb="FFC4C6C5"/>
      </patternFill>
    </fill>
    <fill>
      <patternFill patternType="solid">
        <fgColor rgb="FFB8BFC5"/>
      </patternFill>
    </fill>
    <fill>
      <patternFill patternType="solid">
        <fgColor rgb="FFBAC2CD"/>
      </patternFill>
    </fill>
    <fill>
      <patternFill patternType="solid">
        <fgColor rgb="FFB2B6C2"/>
      </patternFill>
    </fill>
    <fill>
      <patternFill patternType="solid">
        <fgColor rgb="FFAEADB5"/>
      </patternFill>
    </fill>
    <fill>
      <patternFill patternType="solid">
        <fgColor rgb="FFC0BBBF"/>
      </patternFill>
    </fill>
    <fill>
      <patternFill patternType="solid">
        <fgColor rgb="FFC3BFBE"/>
      </patternFill>
    </fill>
    <fill>
      <patternFill patternType="solid">
        <fgColor rgb="FFBBBBB9"/>
      </patternFill>
    </fill>
    <fill>
      <patternFill patternType="solid">
        <fgColor rgb="FFB7B8BA"/>
      </patternFill>
    </fill>
    <fill>
      <patternFill patternType="solid">
        <fgColor rgb="FFC8C8CA"/>
      </patternFill>
    </fill>
    <fill>
      <patternFill patternType="solid">
        <fgColor rgb="FFE1DBDF"/>
      </patternFill>
    </fill>
    <fill>
      <patternFill patternType="solid">
        <fgColor rgb="FFDDD2D6"/>
      </patternFill>
    </fill>
    <fill>
      <patternFill patternType="solid">
        <fgColor rgb="FFDEE6E8"/>
      </patternFill>
    </fill>
    <fill>
      <patternFill patternType="solid">
        <fgColor rgb="FFD9DEE4"/>
      </patternFill>
    </fill>
    <fill>
      <patternFill patternType="solid">
        <fgColor rgb="FFD2D5DE"/>
      </patternFill>
    </fill>
    <fill>
      <patternFill patternType="solid">
        <fgColor rgb="FFD1CFDA"/>
      </patternFill>
    </fill>
    <fill>
      <patternFill patternType="solid">
        <fgColor rgb="FFD1CED5"/>
      </patternFill>
    </fill>
    <fill>
      <patternFill patternType="solid">
        <fgColor rgb="FFE8E3E7"/>
      </patternFill>
    </fill>
    <fill>
      <patternFill patternType="solid">
        <fgColor rgb="FFCDC7C7"/>
      </patternFill>
    </fill>
    <fill>
      <patternFill patternType="solid">
        <fgColor rgb="FFE3DDDD"/>
      </patternFill>
    </fill>
    <fill>
      <patternFill patternType="solid">
        <fgColor rgb="FFD2CECF"/>
      </patternFill>
    </fill>
    <fill>
      <patternFill patternType="solid">
        <fgColor rgb="FFDCDBD9"/>
      </patternFill>
    </fill>
    <fill>
      <patternFill patternType="solid">
        <fgColor rgb="FFC4C5BD"/>
      </patternFill>
    </fill>
    <fill>
      <patternFill patternType="solid">
        <fgColor rgb="FFA3A397"/>
      </patternFill>
    </fill>
    <fill>
      <patternFill patternType="solid">
        <fgColor rgb="FFA3A399"/>
      </patternFill>
    </fill>
    <fill>
      <patternFill patternType="solid">
        <fgColor rgb="FFA3A097"/>
      </patternFill>
    </fill>
    <fill>
      <patternFill patternType="solid">
        <fgColor rgb="FF9F9D90"/>
      </patternFill>
    </fill>
    <fill>
      <patternFill patternType="solid">
        <fgColor rgb="FF9E9C8D"/>
      </patternFill>
    </fill>
    <fill>
      <patternFill patternType="solid">
        <fgColor rgb="FF9F9D8E"/>
      </patternFill>
    </fill>
    <fill>
      <patternFill patternType="solid">
        <fgColor rgb="FF9F9B8F"/>
      </patternFill>
    </fill>
    <fill>
      <patternFill patternType="solid">
        <fgColor rgb="FF272121"/>
      </patternFill>
    </fill>
    <fill>
      <patternFill patternType="solid">
        <fgColor rgb="FF150F11"/>
      </patternFill>
    </fill>
    <fill>
      <patternFill patternType="solid">
        <fgColor rgb="FF1D1815"/>
      </patternFill>
    </fill>
    <fill>
      <patternFill patternType="solid">
        <fgColor rgb="FF45403A"/>
      </patternFill>
    </fill>
    <fill>
      <patternFill patternType="solid">
        <fgColor rgb="FF9A9788"/>
      </patternFill>
    </fill>
    <fill>
      <patternFill patternType="solid">
        <fgColor rgb="FFC6CBD1"/>
      </patternFill>
    </fill>
    <fill>
      <patternFill patternType="solid">
        <fgColor rgb="FFC0C3C8"/>
      </patternFill>
    </fill>
    <fill>
      <patternFill patternType="solid">
        <fgColor rgb="FFC0C4C7"/>
      </patternFill>
    </fill>
    <fill>
      <patternFill patternType="solid">
        <fgColor rgb="FFC5C4CA"/>
      </patternFill>
    </fill>
    <fill>
      <patternFill patternType="solid">
        <fgColor rgb="FFCAC9CF"/>
      </patternFill>
    </fill>
    <fill>
      <patternFill patternType="solid">
        <fgColor rgb="FFC7C6CC"/>
      </patternFill>
    </fill>
    <fill>
      <patternFill patternType="solid">
        <fgColor rgb="FFC8CCCF"/>
      </patternFill>
    </fill>
    <fill>
      <patternFill patternType="solid">
        <fgColor rgb="FFC5CED3"/>
      </patternFill>
    </fill>
    <fill>
      <patternFill patternType="solid">
        <fgColor rgb="FFCBC9D4"/>
      </patternFill>
    </fill>
    <fill>
      <patternFill patternType="solid">
        <fgColor rgb="FFC4C3D1"/>
      </patternFill>
    </fill>
    <fill>
      <patternFill patternType="solid">
        <fgColor rgb="FFCFCED6"/>
      </patternFill>
    </fill>
    <fill>
      <patternFill patternType="solid">
        <fgColor rgb="FFBDAEA7"/>
      </patternFill>
    </fill>
    <fill>
      <patternFill patternType="solid">
        <fgColor rgb="FF916C52"/>
      </patternFill>
    </fill>
    <fill>
      <patternFill patternType="solid">
        <fgColor rgb="FFB57D5C"/>
      </patternFill>
    </fill>
    <fill>
      <patternFill patternType="solid">
        <fgColor rgb="FF9B6647"/>
      </patternFill>
    </fill>
    <fill>
      <patternFill patternType="solid">
        <fgColor rgb="FF61452F"/>
      </patternFill>
    </fill>
    <fill>
      <patternFill patternType="solid">
        <fgColor rgb="FFD8D4C9"/>
      </patternFill>
    </fill>
    <fill>
      <patternFill patternType="solid">
        <fgColor rgb="FFDBDFE8"/>
      </patternFill>
    </fill>
    <fill>
      <patternFill patternType="solid">
        <fgColor rgb="FFDEDDEB"/>
      </patternFill>
    </fill>
    <fill>
      <patternFill patternType="solid">
        <fgColor rgb="FFD4D6E2"/>
      </patternFill>
    </fill>
    <fill>
      <patternFill patternType="solid">
        <fgColor rgb="FFE2E6F1"/>
      </patternFill>
    </fill>
    <fill>
      <patternFill patternType="solid">
        <fgColor rgb="FFE5E4E9"/>
      </patternFill>
    </fill>
    <fill>
      <patternFill patternType="solid">
        <fgColor rgb="FFE6E7EC"/>
      </patternFill>
    </fill>
    <fill>
      <patternFill patternType="solid">
        <fgColor rgb="FFB9C1CC"/>
      </patternFill>
    </fill>
    <fill>
      <patternFill patternType="solid">
        <fgColor rgb="FFAEBFD1"/>
      </patternFill>
    </fill>
    <fill>
      <patternFill patternType="solid">
        <fgColor rgb="FFC2D8EF"/>
      </patternFill>
    </fill>
    <fill>
      <patternFill patternType="solid">
        <fgColor rgb="FFC1D3E7"/>
      </patternFill>
    </fill>
    <fill>
      <patternFill patternType="solid">
        <fgColor rgb="FFDBDBDD"/>
      </patternFill>
    </fill>
    <fill>
      <patternFill patternType="solid">
        <fgColor rgb="FFDED9D6"/>
      </patternFill>
    </fill>
    <fill>
      <patternFill patternType="solid">
        <fgColor rgb="FFE3E3E3"/>
      </patternFill>
    </fill>
    <fill>
      <patternFill patternType="solid">
        <fgColor rgb="FFE1E2E6"/>
      </patternFill>
    </fill>
    <fill>
      <patternFill patternType="solid">
        <fgColor rgb="FFD3D4D9"/>
      </patternFill>
    </fill>
    <fill>
      <patternFill patternType="solid">
        <fgColor rgb="FFD7D4DB"/>
      </patternFill>
    </fill>
    <fill>
      <patternFill patternType="solid">
        <fgColor rgb="FFE2E0E3"/>
      </patternFill>
    </fill>
    <fill>
      <patternFill patternType="solid">
        <fgColor rgb="FFD1CFD2"/>
      </patternFill>
    </fill>
    <fill>
      <patternFill patternType="solid">
        <fgColor rgb="FFD9D8DD"/>
      </patternFill>
    </fill>
    <fill>
      <patternFill patternType="solid">
        <fgColor rgb="FFE6E6E6"/>
      </patternFill>
    </fill>
    <fill>
      <patternFill patternType="solid">
        <fgColor rgb="FF94968B"/>
      </patternFill>
    </fill>
    <fill>
      <patternFill patternType="solid">
        <fgColor rgb="FF9F9F95"/>
      </patternFill>
    </fill>
    <fill>
      <patternFill patternType="solid">
        <fgColor rgb="FFA6A69C"/>
      </patternFill>
    </fill>
    <fill>
      <patternFill patternType="solid">
        <fgColor rgb="FFA4A498"/>
      </patternFill>
    </fill>
    <fill>
      <patternFill patternType="solid">
        <fgColor rgb="FF9D9B8E"/>
      </patternFill>
    </fill>
    <fill>
      <patternFill patternType="solid">
        <fgColor rgb="FF9E9C8F"/>
      </patternFill>
    </fill>
    <fill>
      <patternFill patternType="solid">
        <fgColor rgb="FF999687"/>
      </patternFill>
    </fill>
    <fill>
      <patternFill patternType="solid">
        <fgColor rgb="FFA29E92"/>
      </patternFill>
    </fill>
    <fill>
      <patternFill patternType="solid">
        <fgColor rgb="FF5D5759"/>
      </patternFill>
    </fill>
    <fill>
      <patternFill patternType="solid">
        <fgColor rgb="FF7B7577"/>
      </patternFill>
    </fill>
    <fill>
      <patternFill patternType="solid">
        <fgColor rgb="FF676161"/>
      </patternFill>
    </fill>
    <fill>
      <patternFill patternType="solid">
        <fgColor rgb="FF4B4642"/>
      </patternFill>
    </fill>
    <fill>
      <patternFill patternType="solid">
        <fgColor rgb="FF9C988D"/>
      </patternFill>
    </fill>
    <fill>
      <patternFill patternType="solid">
        <fgColor rgb="FF969384"/>
      </patternFill>
    </fill>
    <fill>
      <patternFill patternType="solid">
        <fgColor rgb="FF949182"/>
      </patternFill>
    </fill>
    <fill>
      <patternFill patternType="solid">
        <fgColor rgb="FFC1C4C9"/>
      </patternFill>
    </fill>
    <fill>
      <patternFill patternType="solid">
        <fgColor rgb="FFBFC2C7"/>
      </patternFill>
    </fill>
    <fill>
      <patternFill patternType="solid">
        <fgColor rgb="FFC7CBCE"/>
      </patternFill>
    </fill>
    <fill>
      <patternFill patternType="solid">
        <fgColor rgb="FFC4C3C9"/>
      </patternFill>
    </fill>
    <fill>
      <patternFill patternType="solid">
        <fgColor rgb="FFC3C2C8"/>
      </patternFill>
    </fill>
    <fill>
      <patternFill patternType="solid">
        <fgColor rgb="FFC6C5CB"/>
      </patternFill>
    </fill>
    <fill>
      <patternFill patternType="solid">
        <fgColor rgb="FFC9CDD0"/>
      </patternFill>
    </fill>
    <fill>
      <patternFill patternType="solid">
        <fgColor rgb="FF878B8E"/>
      </patternFill>
    </fill>
    <fill>
      <patternFill patternType="solid">
        <fgColor rgb="FF191D20"/>
      </patternFill>
    </fill>
    <fill>
      <patternFill patternType="solid">
        <fgColor rgb="FF2B3D49"/>
      </patternFill>
    </fill>
    <fill>
      <patternFill patternType="solid">
        <fgColor rgb="FFCDC6CD"/>
      </patternFill>
    </fill>
    <fill>
      <patternFill patternType="solid">
        <fgColor rgb="FFD9C2C8"/>
      </patternFill>
    </fill>
    <fill>
      <patternFill patternType="solid">
        <fgColor rgb="FFCBC1CC"/>
      </patternFill>
    </fill>
    <fill>
      <patternFill patternType="solid">
        <fgColor rgb="FFC0C9D8"/>
      </patternFill>
    </fill>
    <fill>
      <patternFill patternType="solid">
        <fgColor rgb="FFC7A792"/>
      </patternFill>
    </fill>
    <fill>
      <patternFill patternType="solid">
        <fgColor rgb="FF9F5D3A"/>
      </patternFill>
    </fill>
    <fill>
      <patternFill patternType="solid">
        <fgColor rgb="FF9E603B"/>
      </patternFill>
    </fill>
    <fill>
      <patternFill patternType="solid">
        <fgColor rgb="FF7E6044"/>
      </patternFill>
    </fill>
    <fill>
      <patternFill patternType="solid">
        <fgColor rgb="FFE8E9D9"/>
      </patternFill>
    </fill>
    <fill>
      <patternFill patternType="solid">
        <fgColor rgb="FFDCE5E2"/>
      </patternFill>
    </fill>
    <fill>
      <patternFill patternType="solid">
        <fgColor rgb="FFEBE7F5"/>
      </patternFill>
    </fill>
    <fill>
      <patternFill patternType="solid">
        <fgColor rgb="FFDDDCE4"/>
      </patternFill>
    </fill>
    <fill>
      <patternFill patternType="solid">
        <fgColor rgb="FFD5DCE4"/>
      </patternFill>
    </fill>
    <fill>
      <patternFill patternType="solid">
        <fgColor rgb="FFDEE1E8"/>
      </patternFill>
    </fill>
    <fill>
      <patternFill patternType="solid">
        <fgColor rgb="FFDDDAE1"/>
      </patternFill>
    </fill>
    <fill>
      <patternFill patternType="solid">
        <fgColor rgb="FFCED9ED"/>
      </patternFill>
    </fill>
    <fill>
      <patternFill patternType="solid">
        <fgColor rgb="FF91ABC6"/>
      </patternFill>
    </fill>
    <fill>
      <patternFill patternType="solid">
        <fgColor rgb="FF7B9EBA"/>
      </patternFill>
    </fill>
    <fill>
      <patternFill patternType="solid">
        <fgColor rgb="FF7898AF"/>
      </patternFill>
    </fill>
    <fill>
      <patternFill patternType="solid">
        <fgColor rgb="FFC5D8E6"/>
      </patternFill>
    </fill>
    <fill>
      <patternFill patternType="solid">
        <fgColor rgb="FFD4CCCA"/>
      </patternFill>
    </fill>
    <fill>
      <patternFill patternType="solid">
        <fgColor rgb="FFD5CBCA"/>
      </patternFill>
    </fill>
    <fill>
      <patternFill patternType="solid">
        <fgColor rgb="FFD2CDD1"/>
      </patternFill>
    </fill>
    <fill>
      <patternFill patternType="solid">
        <fgColor rgb="FFCFD3DC"/>
      </patternFill>
    </fill>
    <fill>
      <patternFill patternType="solid">
        <fgColor rgb="FFCEDBE4"/>
      </patternFill>
    </fill>
    <fill>
      <patternFill patternType="solid">
        <fgColor rgb="FFCBDCE4"/>
      </patternFill>
    </fill>
    <fill>
      <patternFill patternType="solid">
        <fgColor rgb="FFD9D9E1"/>
      </patternFill>
    </fill>
    <fill>
      <patternFill patternType="solid">
        <fgColor rgb="FFD5D5E1"/>
      </patternFill>
    </fill>
    <fill>
      <patternFill patternType="solid">
        <fgColor rgb="FFD6D6E2"/>
      </patternFill>
    </fill>
    <fill>
      <patternFill patternType="solid">
        <fgColor rgb="FFD4D4DE"/>
      </patternFill>
    </fill>
    <fill>
      <patternFill patternType="solid">
        <fgColor rgb="FFD8DBE4"/>
      </patternFill>
    </fill>
    <fill>
      <patternFill patternType="solid">
        <fgColor rgb="FFD7DBE4"/>
      </patternFill>
    </fill>
    <fill>
      <patternFill patternType="solid">
        <fgColor rgb="FF9C9C90"/>
      </patternFill>
    </fill>
    <fill>
      <patternFill patternType="solid">
        <fgColor rgb="FFA29C8E"/>
      </patternFill>
    </fill>
    <fill>
      <patternFill patternType="solid">
        <fgColor rgb="FFA69C92"/>
      </patternFill>
    </fill>
    <fill>
      <patternFill patternType="solid">
        <fgColor rgb="FFAEA199"/>
      </patternFill>
    </fill>
    <fill>
      <patternFill patternType="solid">
        <fgColor rgb="FF9B9690"/>
      </patternFill>
    </fill>
    <fill>
      <patternFill patternType="solid">
        <fgColor rgb="FF413B3D"/>
      </patternFill>
    </fill>
    <fill>
      <patternFill patternType="solid">
        <fgColor rgb="FF3B3539"/>
      </patternFill>
    </fill>
    <fill>
      <patternFill patternType="solid">
        <fgColor rgb="FF393337"/>
      </patternFill>
    </fill>
    <fill>
      <patternFill patternType="solid">
        <fgColor rgb="FF383232"/>
      </patternFill>
    </fill>
    <fill>
      <patternFill patternType="solid">
        <fgColor rgb="FF47423E"/>
      </patternFill>
    </fill>
    <fill>
      <patternFill patternType="solid">
        <fgColor rgb="FF9C988C"/>
      </patternFill>
    </fill>
    <fill>
      <patternFill patternType="solid">
        <fgColor rgb="FF979485"/>
      </patternFill>
    </fill>
    <fill>
      <patternFill patternType="solid">
        <fgColor rgb="FF928F80"/>
      </patternFill>
    </fill>
    <fill>
      <patternFill patternType="solid">
        <fgColor rgb="FFCFCBD9"/>
      </patternFill>
    </fill>
    <fill>
      <patternFill patternType="solid">
        <fgColor rgb="FFCBCED7"/>
      </patternFill>
    </fill>
    <fill>
      <patternFill patternType="solid">
        <fgColor rgb="FFCECBD2"/>
      </patternFill>
    </fill>
    <fill>
      <patternFill patternType="solid">
        <fgColor rgb="FFC0D4D2"/>
      </patternFill>
    </fill>
    <fill>
      <patternFill patternType="solid">
        <fgColor rgb="FFB9CDCB"/>
      </patternFill>
    </fill>
    <fill>
      <patternFill patternType="solid">
        <fgColor rgb="FFC3CFCF"/>
      </patternFill>
    </fill>
    <fill>
      <patternFill patternType="solid">
        <fgColor rgb="FFC3C8CC"/>
      </patternFill>
    </fill>
    <fill>
      <patternFill patternType="solid">
        <fgColor rgb="FFC1C6CA"/>
      </patternFill>
    </fill>
    <fill>
      <patternFill patternType="solid">
        <fgColor rgb="FFC4C1C8"/>
      </patternFill>
    </fill>
    <fill>
      <patternFill patternType="solid">
        <fgColor rgb="FFCBC4CC"/>
      </patternFill>
    </fill>
    <fill>
      <patternFill patternType="solid">
        <fgColor rgb="FFCCBFC6"/>
      </patternFill>
    </fill>
    <fill>
      <patternFill patternType="solid">
        <fgColor rgb="FFCFC5CE"/>
      </patternFill>
    </fill>
    <fill>
      <patternFill patternType="solid">
        <fgColor rgb="FFCACCD9"/>
      </patternFill>
    </fill>
    <fill>
      <patternFill patternType="solid">
        <fgColor rgb="FFC5C5D1"/>
      </patternFill>
    </fill>
    <fill>
      <patternFill patternType="solid">
        <fgColor rgb="FFC2C4D1"/>
      </patternFill>
    </fill>
    <fill>
      <patternFill patternType="solid">
        <fgColor rgb="FFBEC4D0"/>
      </patternFill>
    </fill>
    <fill>
      <patternFill patternType="solid">
        <fgColor rgb="FFC2CACC"/>
      </patternFill>
    </fill>
    <fill>
      <patternFill patternType="solid">
        <fgColor rgb="FFC7C4CF"/>
      </patternFill>
    </fill>
    <fill>
      <patternFill patternType="solid">
        <fgColor rgb="FFC8BFD0"/>
      </patternFill>
    </fill>
    <fill>
      <patternFill patternType="solid">
        <fgColor rgb="FFC2C9C1"/>
      </patternFill>
    </fill>
    <fill>
      <patternFill patternType="solid">
        <fgColor rgb="FFC2C9C2"/>
      </patternFill>
    </fill>
    <fill>
      <patternFill patternType="solid">
        <fgColor rgb="FFBCC5C2"/>
      </patternFill>
    </fill>
    <fill>
      <patternFill patternType="solid">
        <fgColor rgb="FFBDC7C9"/>
      </patternFill>
    </fill>
    <fill>
      <patternFill patternType="solid">
        <fgColor rgb="FFBBC4CB"/>
      </patternFill>
    </fill>
    <fill>
      <patternFill patternType="solid">
        <fgColor rgb="FFC1C3CF"/>
      </patternFill>
    </fill>
    <fill>
      <patternFill patternType="solid">
        <fgColor rgb="FFC5C2CB"/>
      </patternFill>
    </fill>
    <fill>
      <patternFill patternType="solid">
        <fgColor rgb="FFCCC3C8"/>
      </patternFill>
    </fill>
    <fill>
      <patternFill patternType="solid">
        <fgColor rgb="FFCFC9C9"/>
      </patternFill>
    </fill>
    <fill>
      <patternFill patternType="solid">
        <fgColor rgb="FFC5C7C4"/>
      </patternFill>
    </fill>
    <fill>
      <patternFill patternType="solid">
        <fgColor rgb="FFC2D2CF"/>
      </patternFill>
    </fill>
    <fill>
      <patternFill patternType="solid">
        <fgColor rgb="FFB3CCC9"/>
      </patternFill>
    </fill>
    <fill>
      <patternFill patternType="solid">
        <fgColor rgb="FFBACDC9"/>
      </patternFill>
    </fill>
    <fill>
      <patternFill patternType="solid">
        <fgColor rgb="FF463120"/>
      </patternFill>
    </fill>
    <fill>
      <patternFill patternType="solid">
        <fgColor rgb="FFD8B49E"/>
      </patternFill>
    </fill>
    <fill>
      <patternFill patternType="solid">
        <fgColor rgb="FF4E4C35"/>
      </patternFill>
    </fill>
    <fill>
      <patternFill patternType="solid">
        <fgColor rgb="FF6F644E"/>
      </patternFill>
    </fill>
    <fill>
      <patternFill patternType="solid">
        <fgColor rgb="FFDDCDC0"/>
      </patternFill>
    </fill>
    <fill>
      <patternFill patternType="solid">
        <fgColor rgb="FFCEC3C9"/>
      </patternFill>
    </fill>
    <fill>
      <patternFill patternType="solid">
        <fgColor rgb="FFC6CAE3"/>
      </patternFill>
    </fill>
    <fill>
      <patternFill patternType="solid">
        <fgColor rgb="FFB0BED9"/>
      </patternFill>
    </fill>
    <fill>
      <patternFill patternType="solid">
        <fgColor rgb="FFC3CDD9"/>
      </patternFill>
    </fill>
    <fill>
      <patternFill patternType="solid">
        <fgColor rgb="FFB2AFA6"/>
      </patternFill>
    </fill>
    <fill>
      <patternFill patternType="solid">
        <fgColor rgb="FFADA28E"/>
      </patternFill>
    </fill>
    <fill>
      <patternFill patternType="solid">
        <fgColor rgb="FFE8EEEA"/>
      </patternFill>
    </fill>
    <fill>
      <patternFill patternType="solid">
        <fgColor rgb="FFDFE0E5"/>
      </patternFill>
    </fill>
    <fill>
      <patternFill patternType="solid">
        <fgColor rgb="FFECE5EC"/>
      </patternFill>
    </fill>
    <fill>
      <patternFill patternType="solid">
        <fgColor rgb="FFDEDEEA"/>
      </patternFill>
    </fill>
    <fill>
      <patternFill patternType="solid">
        <fgColor rgb="FFE3D9E1"/>
      </patternFill>
    </fill>
    <fill>
      <patternFill patternType="solid">
        <fgColor rgb="FFCEDBE3"/>
      </patternFill>
    </fill>
    <fill>
      <patternFill patternType="solid">
        <fgColor rgb="FFCDDFE9"/>
      </patternFill>
    </fill>
    <fill>
      <patternFill patternType="solid">
        <fgColor rgb="FF9FB2C0"/>
      </patternFill>
    </fill>
    <fill>
      <patternFill patternType="solid">
        <fgColor rgb="FF93A6B4"/>
      </patternFill>
    </fill>
    <fill>
      <patternFill patternType="solid">
        <fgColor rgb="FFB2BFCF"/>
      </patternFill>
    </fill>
    <fill>
      <patternFill patternType="solid">
        <fgColor rgb="FFD4DAEA"/>
      </patternFill>
    </fill>
    <fill>
      <patternFill patternType="solid">
        <fgColor rgb="FFDBD9E7"/>
      </patternFill>
    </fill>
    <fill>
      <patternFill patternType="solid">
        <fgColor rgb="FFD8D0DF"/>
      </patternFill>
    </fill>
    <fill>
      <patternFill patternType="solid">
        <fgColor rgb="FFDFD5E0"/>
      </patternFill>
    </fill>
    <fill>
      <patternFill patternType="solid">
        <fgColor rgb="FFDED4DC"/>
      </patternFill>
    </fill>
    <fill>
      <patternFill patternType="solid">
        <fgColor rgb="FFD9D3D7"/>
      </patternFill>
    </fill>
    <fill>
      <patternFill patternType="solid">
        <fgColor rgb="FFDFDDDE"/>
      </patternFill>
    </fill>
    <fill>
      <patternFill patternType="solid">
        <fgColor rgb="FFD4D4D4"/>
      </patternFill>
    </fill>
    <fill>
      <patternFill patternType="solid">
        <fgColor rgb="FFCFD3D6"/>
      </patternFill>
    </fill>
    <fill>
      <patternFill patternType="solid">
        <fgColor rgb="FFCED6D8"/>
      </patternFill>
    </fill>
    <fill>
      <patternFill patternType="solid">
        <fgColor rgb="FFDBE5E6"/>
      </patternFill>
    </fill>
    <fill>
      <patternFill patternType="solid">
        <fgColor rgb="FFDDE7E6"/>
      </patternFill>
    </fill>
    <fill>
      <patternFill patternType="solid">
        <fgColor rgb="FFDFE9E8"/>
      </patternFill>
    </fill>
    <fill>
      <patternFill patternType="solid">
        <fgColor rgb="FFD1DAD7"/>
      </patternFill>
    </fill>
    <fill>
      <patternFill patternType="solid">
        <fgColor rgb="FFB8BDB9"/>
      </patternFill>
    </fill>
    <fill>
      <patternFill patternType="solid">
        <fgColor rgb="FFC3C3BB"/>
      </patternFill>
    </fill>
    <fill>
      <patternFill patternType="solid">
        <fgColor rgb="FFA39D91"/>
      </patternFill>
    </fill>
    <fill>
      <patternFill patternType="solid">
        <fgColor rgb="FFA19B8D"/>
      </patternFill>
    </fill>
    <fill>
      <patternFill patternType="solid">
        <fgColor rgb="FFA4A49C"/>
      </patternFill>
    </fill>
    <fill>
      <patternFill patternType="solid">
        <fgColor rgb="FFA5A299"/>
      </patternFill>
    </fill>
    <fill>
      <patternFill patternType="solid">
        <fgColor rgb="FF9D998E"/>
      </patternFill>
    </fill>
    <fill>
      <patternFill patternType="solid">
        <fgColor rgb="FF969789"/>
      </patternFill>
    </fill>
    <fill>
      <patternFill patternType="solid">
        <fgColor rgb="FF98988E"/>
      </patternFill>
    </fill>
    <fill>
      <patternFill patternType="solid">
        <fgColor rgb="FF95928B"/>
      </patternFill>
    </fill>
    <fill>
      <patternFill patternType="solid">
        <fgColor rgb="FF686461"/>
      </patternFill>
    </fill>
    <fill>
      <patternFill patternType="solid">
        <fgColor rgb="FF74706D"/>
      </patternFill>
    </fill>
    <fill>
      <patternFill patternType="solid">
        <fgColor rgb="FF4E4A47"/>
      </patternFill>
    </fill>
    <fill>
      <patternFill patternType="solid">
        <fgColor rgb="FF5D5A55"/>
      </patternFill>
    </fill>
    <fill>
      <patternFill patternType="solid">
        <fgColor rgb="FF9B978C"/>
      </patternFill>
    </fill>
    <fill>
      <patternFill patternType="solid">
        <fgColor rgb="FF949084"/>
      </patternFill>
    </fill>
    <fill>
      <patternFill patternType="solid">
        <fgColor rgb="FFD1D1DD"/>
      </patternFill>
    </fill>
    <fill>
      <patternFill patternType="solid">
        <fgColor rgb="FFC8CCD7"/>
      </patternFill>
    </fill>
    <fill>
      <patternFill patternType="solid">
        <fgColor rgb="FFC8CFD7"/>
      </patternFill>
    </fill>
    <fill>
      <patternFill patternType="solid">
        <fgColor rgb="FFC9CCD5"/>
      </patternFill>
    </fill>
    <fill>
      <patternFill patternType="solid">
        <fgColor rgb="FFD3D2DA"/>
      </patternFill>
    </fill>
    <fill>
      <patternFill patternType="solid">
        <fgColor rgb="FFD0D0D8"/>
      </patternFill>
    </fill>
    <fill>
      <patternFill patternType="solid">
        <fgColor rgb="FFCECBD4"/>
      </patternFill>
    </fill>
    <fill>
      <patternFill patternType="solid">
        <fgColor rgb="FFC9C6CF"/>
      </patternFill>
    </fill>
    <fill>
      <patternFill patternType="solid">
        <fgColor rgb="FFC1C8D0"/>
      </patternFill>
    </fill>
    <fill>
      <patternFill patternType="solid">
        <fgColor rgb="FFC0C4CD"/>
      </patternFill>
    </fill>
    <fill>
      <patternFill patternType="solid">
        <fgColor rgb="FFC4C4CE"/>
      </patternFill>
    </fill>
    <fill>
      <patternFill patternType="solid">
        <fgColor rgb="FFC6C8D4"/>
      </patternFill>
    </fill>
    <fill>
      <patternFill patternType="solid">
        <fgColor rgb="FFC3CCD5"/>
      </patternFill>
    </fill>
    <fill>
      <patternFill patternType="solid">
        <fgColor rgb="FFC4C8D3"/>
      </patternFill>
    </fill>
    <fill>
      <patternFill patternType="solid">
        <fgColor rgb="FFBDC5D2"/>
      </patternFill>
    </fill>
    <fill>
      <patternFill patternType="solid">
        <fgColor rgb="FFC5CFDB"/>
      </patternFill>
    </fill>
    <fill>
      <patternFill patternType="solid">
        <fgColor rgb="FFC0C5CB"/>
      </patternFill>
    </fill>
    <fill>
      <patternFill patternType="solid">
        <fgColor rgb="FFC4C4CC"/>
      </patternFill>
    </fill>
    <fill>
      <patternFill patternType="solid">
        <fgColor rgb="FFBFC4CA"/>
      </patternFill>
    </fill>
    <fill>
      <patternFill patternType="solid">
        <fgColor rgb="FFBFC4C8"/>
      </patternFill>
    </fill>
    <fill>
      <patternFill patternType="solid">
        <fgColor rgb="FFC0CAC9"/>
      </patternFill>
    </fill>
    <fill>
      <patternFill patternType="solid">
        <fgColor rgb="FFC1C2C6"/>
      </patternFill>
    </fill>
    <fill>
      <patternFill patternType="solid">
        <fgColor rgb="FFC2C2CA"/>
      </patternFill>
    </fill>
    <fill>
      <patternFill patternType="solid">
        <fgColor rgb="FFC3C3CD"/>
      </patternFill>
    </fill>
    <fill>
      <patternFill patternType="solid">
        <fgColor rgb="FFC9C9D1"/>
      </patternFill>
    </fill>
    <fill>
      <patternFill patternType="solid">
        <fgColor rgb="FFBBC5C6"/>
      </patternFill>
    </fill>
    <fill>
      <patternFill patternType="solid">
        <fgColor rgb="FFBDC9C9"/>
      </patternFill>
    </fill>
    <fill>
      <patternFill patternType="solid">
        <fgColor rgb="FF6E6663"/>
      </patternFill>
    </fill>
    <fill>
      <patternFill patternType="solid">
        <fgColor rgb="FF8F776D"/>
      </patternFill>
    </fill>
    <fill>
      <patternFill patternType="solid">
        <fgColor rgb="FFB38F83"/>
      </patternFill>
    </fill>
    <fill>
      <patternFill patternType="solid">
        <fgColor rgb="FF7E776D"/>
      </patternFill>
    </fill>
    <fill>
      <patternFill patternType="solid">
        <fgColor rgb="FF1B1108"/>
      </patternFill>
    </fill>
    <fill>
      <patternFill patternType="solid">
        <fgColor rgb="FFDACFCB"/>
      </patternFill>
    </fill>
    <fill>
      <patternFill patternType="solid">
        <fgColor rgb="FFD0CBD1"/>
      </patternFill>
    </fill>
    <fill>
      <patternFill patternType="solid">
        <fgColor rgb="FFADB9C7"/>
      </patternFill>
    </fill>
    <fill>
      <patternFill patternType="solid">
        <fgColor rgb="FFBEC5CB"/>
      </patternFill>
    </fill>
    <fill>
      <patternFill patternType="solid">
        <fgColor rgb="FFCFCCC3"/>
      </patternFill>
    </fill>
    <fill>
      <patternFill patternType="solid">
        <fgColor rgb="FFC6BDAE"/>
      </patternFill>
    </fill>
    <fill>
      <patternFill patternType="solid">
        <fgColor rgb="FFABA599"/>
      </patternFill>
    </fill>
    <fill>
      <patternFill patternType="solid">
        <fgColor rgb="FFE2E3DE"/>
      </patternFill>
    </fill>
    <fill>
      <patternFill patternType="solid">
        <fgColor rgb="FFD0D4D7"/>
      </patternFill>
    </fill>
    <fill>
      <patternFill patternType="solid">
        <fgColor rgb="FFD7D7DF"/>
      </patternFill>
    </fill>
    <fill>
      <patternFill patternType="solid">
        <fgColor rgb="FFD8D7DF"/>
      </patternFill>
    </fill>
    <fill>
      <patternFill patternType="solid">
        <fgColor rgb="FFD5D5DF"/>
      </patternFill>
    </fill>
    <fill>
      <patternFill patternType="solid">
        <fgColor rgb="FFD1D3DF"/>
      </patternFill>
    </fill>
    <fill>
      <patternFill patternType="solid">
        <fgColor rgb="FFDBD9DC"/>
      </patternFill>
    </fill>
    <fill>
      <patternFill patternType="solid">
        <fgColor rgb="FFDBE4EB"/>
      </patternFill>
    </fill>
    <fill>
      <patternFill patternType="solid">
        <fgColor rgb="FFD5E2EA"/>
      </patternFill>
    </fill>
    <fill>
      <patternFill patternType="solid">
        <fgColor rgb="FFCAD8E1"/>
      </patternFill>
    </fill>
    <fill>
      <patternFill patternType="solid">
        <fgColor rgb="FFBFCDD8"/>
      </patternFill>
    </fill>
    <fill>
      <patternFill patternType="solid">
        <fgColor rgb="FFD0DCE8"/>
      </patternFill>
    </fill>
    <fill>
      <patternFill patternType="solid">
        <fgColor rgb="FFC9D1DC"/>
      </patternFill>
    </fill>
    <fill>
      <patternFill patternType="solid">
        <fgColor rgb="FFD6D5DA"/>
      </patternFill>
    </fill>
    <fill>
      <patternFill patternType="solid">
        <fgColor rgb="FFDADBDD"/>
      </patternFill>
    </fill>
    <fill>
      <patternFill patternType="solid">
        <fgColor rgb="FFD8D8DA"/>
      </patternFill>
    </fill>
    <fill>
      <patternFill patternType="solid">
        <fgColor rgb="FFEBEFF2"/>
      </patternFill>
    </fill>
    <fill>
      <patternFill patternType="solid">
        <fgColor rgb="FFEBF0F3"/>
      </patternFill>
    </fill>
    <fill>
      <patternFill patternType="solid">
        <fgColor rgb="FFAFB3B4"/>
      </patternFill>
    </fill>
    <fill>
      <patternFill patternType="solid">
        <fgColor rgb="FFC9CBCA"/>
      </patternFill>
    </fill>
    <fill>
      <patternFill patternType="solid">
        <fgColor rgb="FFBCBDB8"/>
      </patternFill>
    </fill>
    <fill>
      <patternFill patternType="solid">
        <fgColor rgb="FFA5A198"/>
      </patternFill>
    </fill>
    <fill>
      <patternFill patternType="solid">
        <fgColor rgb="FFA09C91"/>
      </patternFill>
    </fill>
    <fill>
      <patternFill patternType="solid">
        <fgColor rgb="FF999A8C"/>
      </patternFill>
    </fill>
    <fill>
      <patternFill patternType="solid">
        <fgColor rgb="FF9D9B8F"/>
      </patternFill>
    </fill>
    <fill>
      <patternFill patternType="solid">
        <fgColor rgb="FF3A3732"/>
      </patternFill>
    </fill>
    <fill>
      <patternFill patternType="solid">
        <fgColor rgb="FF3E3A37"/>
      </patternFill>
    </fill>
    <fill>
      <patternFill patternType="solid">
        <fgColor rgb="FF35302D"/>
      </patternFill>
    </fill>
    <fill>
      <patternFill patternType="solid">
        <fgColor rgb="FF332C26"/>
      </patternFill>
    </fill>
    <fill>
      <patternFill patternType="solid">
        <fgColor rgb="FF958E86"/>
      </patternFill>
    </fill>
    <fill>
      <patternFill patternType="solid">
        <fgColor rgb="FFA0998F"/>
      </patternFill>
    </fill>
    <fill>
      <patternFill patternType="solid">
        <fgColor rgb="FF999186"/>
      </patternFill>
    </fill>
    <fill>
      <patternFill patternType="solid">
        <fgColor rgb="FF928A7D"/>
      </patternFill>
    </fill>
    <fill>
      <patternFill patternType="solid">
        <fgColor rgb="FFCED1D8"/>
      </patternFill>
    </fill>
    <fill>
      <patternFill patternType="solid">
        <fgColor rgb="FFCED5DB"/>
      </patternFill>
    </fill>
    <fill>
      <patternFill patternType="solid">
        <fgColor rgb="FFCDD6DD"/>
      </patternFill>
    </fill>
    <fill>
      <patternFill patternType="solid">
        <fgColor rgb="FFCDD6DF"/>
      </patternFill>
    </fill>
    <fill>
      <patternFill patternType="solid">
        <fgColor rgb="FFCDD1DC"/>
      </patternFill>
    </fill>
    <fill>
      <patternFill patternType="solid">
        <fgColor rgb="FFCECEDA"/>
      </patternFill>
    </fill>
    <fill>
      <patternFill patternType="solid">
        <fgColor rgb="FFD0CAD8"/>
      </patternFill>
    </fill>
    <fill>
      <patternFill patternType="solid">
        <fgColor rgb="FFCDC2D0"/>
      </patternFill>
    </fill>
    <fill>
      <patternFill patternType="solid">
        <fgColor rgb="FFD2CAD5"/>
      </patternFill>
    </fill>
    <fill>
      <patternFill patternType="solid">
        <fgColor rgb="FFD1CED7"/>
      </patternFill>
    </fill>
    <fill>
      <patternFill patternType="solid">
        <fgColor rgb="FFC7D0D5"/>
      </patternFill>
    </fill>
    <fill>
      <patternFill patternType="solid">
        <fgColor rgb="FFC0CBD1"/>
      </patternFill>
    </fill>
    <fill>
      <patternFill patternType="solid">
        <fgColor rgb="FFC0C9D2"/>
      </patternFill>
    </fill>
    <fill>
      <patternFill patternType="solid">
        <fgColor rgb="FFC3C7D3"/>
      </patternFill>
    </fill>
    <fill>
      <patternFill patternType="solid">
        <fgColor rgb="FFC3C5D2"/>
      </patternFill>
    </fill>
    <fill>
      <patternFill patternType="solid">
        <fgColor rgb="FFBEC4C2"/>
      </patternFill>
    </fill>
    <fill>
      <patternFill patternType="solid">
        <fgColor rgb="FFBDC8CE"/>
      </patternFill>
    </fill>
    <fill>
      <patternFill patternType="solid">
        <fgColor rgb="FFC0CEDB"/>
      </patternFill>
    </fill>
    <fill>
      <patternFill patternType="solid">
        <fgColor rgb="FFBFCCDD"/>
      </patternFill>
    </fill>
    <fill>
      <patternFill patternType="solid">
        <fgColor rgb="FFBFCBDB"/>
      </patternFill>
    </fill>
    <fill>
      <patternFill patternType="solid">
        <fgColor rgb="FFC1C9D4"/>
      </patternFill>
    </fill>
    <fill>
      <patternFill patternType="solid">
        <fgColor rgb="FFC6C6C4"/>
      </patternFill>
    </fill>
    <fill>
      <patternFill patternType="solid">
        <fgColor rgb="FFC8C6C9"/>
      </patternFill>
    </fill>
    <fill>
      <patternFill patternType="solid">
        <fgColor rgb="FFBEC3C7"/>
      </patternFill>
    </fill>
    <fill>
      <patternFill patternType="solid">
        <fgColor rgb="FFBEC7C4"/>
      </patternFill>
    </fill>
    <fill>
      <patternFill patternType="solid">
        <fgColor rgb="FFC0CAC2"/>
      </patternFill>
    </fill>
    <fill>
      <patternFill patternType="solid">
        <fgColor rgb="FFBCC3C9"/>
      </patternFill>
    </fill>
    <fill>
      <patternFill patternType="solid">
        <fgColor rgb="FFC4C2C3"/>
      </patternFill>
    </fill>
    <fill>
      <patternFill patternType="solid">
        <fgColor rgb="FFC0C0C2"/>
      </patternFill>
    </fill>
    <fill>
      <patternFill patternType="solid">
        <fgColor rgb="FFC1C5CE"/>
      </patternFill>
    </fill>
    <fill>
      <patternFill patternType="solid">
        <fgColor rgb="FFBDC2C6"/>
      </patternFill>
    </fill>
    <fill>
      <patternFill patternType="solid">
        <fgColor rgb="FFB69995"/>
      </patternFill>
    </fill>
    <fill>
      <patternFill patternType="solid">
        <fgColor rgb="FFB38E86"/>
      </patternFill>
    </fill>
    <fill>
      <patternFill patternType="solid">
        <fgColor rgb="FFA09090"/>
      </patternFill>
    </fill>
    <fill>
      <patternFill patternType="solid">
        <fgColor rgb="FF0F0303"/>
      </patternFill>
    </fill>
    <fill>
      <patternFill patternType="solid">
        <fgColor rgb="FFC3CDCF"/>
      </patternFill>
    </fill>
    <fill>
      <patternFill patternType="solid">
        <fgColor rgb="FFB6C0C2"/>
      </patternFill>
    </fill>
    <fill>
      <patternFill patternType="solid">
        <fgColor rgb="FFCAC9C7"/>
      </patternFill>
    </fill>
    <fill>
      <patternFill patternType="solid">
        <fgColor rgb="FFD0CBC7"/>
      </patternFill>
    </fill>
    <fill>
      <patternFill patternType="solid">
        <fgColor rgb="FFB2AAA7"/>
      </patternFill>
    </fill>
    <fill>
      <patternFill patternType="solid">
        <fgColor rgb="FFDBD3D1"/>
      </patternFill>
    </fill>
    <fill>
      <patternFill patternType="solid">
        <fgColor rgb="FFDEDADB"/>
      </patternFill>
    </fill>
    <fill>
      <patternFill patternType="solid">
        <fgColor rgb="FFD3D4D8"/>
      </patternFill>
    </fill>
    <fill>
      <patternFill patternType="solid">
        <fgColor rgb="FFD5DAE0"/>
      </patternFill>
    </fill>
    <fill>
      <patternFill patternType="solid">
        <fgColor rgb="FFDCE1E7"/>
      </patternFill>
    </fill>
    <fill>
      <patternFill patternType="solid">
        <fgColor rgb="FFD9DCE3"/>
      </patternFill>
    </fill>
    <fill>
      <patternFill patternType="solid">
        <fgColor rgb="FFD9D9D9"/>
      </patternFill>
    </fill>
    <fill>
      <patternFill patternType="solid">
        <fgColor rgb="FFD9DADE"/>
      </patternFill>
    </fill>
    <fill>
      <patternFill patternType="solid">
        <fgColor rgb="FFDADDE2"/>
      </patternFill>
    </fill>
    <fill>
      <patternFill patternType="solid">
        <fgColor rgb="FFDEE3E9"/>
      </patternFill>
    </fill>
    <fill>
      <patternFill patternType="solid">
        <fgColor rgb="FFDADEE7"/>
      </patternFill>
    </fill>
    <fill>
      <patternFill patternType="solid">
        <fgColor rgb="FFD5DCE2"/>
      </patternFill>
    </fill>
    <fill>
      <patternFill patternType="solid">
        <fgColor rgb="FFE2E7EA"/>
      </patternFill>
    </fill>
    <fill>
      <patternFill patternType="solid">
        <fgColor rgb="FFEEEBF2"/>
      </patternFill>
    </fill>
    <fill>
      <patternFill patternType="solid">
        <fgColor rgb="FFE2DFE6"/>
      </patternFill>
    </fill>
    <fill>
      <patternFill patternType="solid">
        <fgColor rgb="FFCBCACF"/>
      </patternFill>
    </fill>
    <fill>
      <patternFill patternType="solid">
        <fgColor rgb="FFC2C1C6"/>
      </patternFill>
    </fill>
    <fill>
      <patternFill patternType="solid">
        <fgColor rgb="FFB8B9BB"/>
      </patternFill>
    </fill>
    <fill>
      <patternFill patternType="solid">
        <fgColor rgb="FFC3C3C3"/>
      </patternFill>
    </fill>
    <fill>
      <patternFill patternType="solid">
        <fgColor rgb="FFC4C0BD"/>
      </patternFill>
    </fill>
    <fill>
      <patternFill patternType="solid">
        <fgColor rgb="FF9F9B90"/>
      </patternFill>
    </fill>
    <fill>
      <patternFill patternType="solid">
        <fgColor rgb="FFA4A597"/>
      </patternFill>
    </fill>
    <fill>
      <patternFill patternType="solid">
        <fgColor rgb="FFA6A79F"/>
      </patternFill>
    </fill>
    <fill>
      <patternFill patternType="solid">
        <fgColor rgb="FFA6A69E"/>
      </patternFill>
    </fill>
    <fill>
      <patternFill patternType="solid">
        <fgColor rgb="FFA5A59D"/>
      </patternFill>
    </fill>
    <fill>
      <patternFill patternType="solid">
        <fgColor rgb="FFA7A49B"/>
      </patternFill>
    </fill>
    <fill>
      <patternFill patternType="solid">
        <fgColor rgb="FFA09E92"/>
      </patternFill>
    </fill>
    <fill>
      <patternFill patternType="solid">
        <fgColor rgb="FF9A968B"/>
      </patternFill>
    </fill>
    <fill>
      <patternFill patternType="solid">
        <fgColor rgb="FF9B988F"/>
      </patternFill>
    </fill>
    <fill>
      <patternFill patternType="solid">
        <fgColor rgb="FF443F3B"/>
      </patternFill>
    </fill>
    <fill>
      <patternFill patternType="solid">
        <fgColor rgb="FF3F3A36"/>
      </patternFill>
    </fill>
    <fill>
      <patternFill patternType="solid">
        <fgColor rgb="FF48403D"/>
      </patternFill>
    </fill>
    <fill>
      <patternFill patternType="solid">
        <fgColor rgb="FF4A423F"/>
      </patternFill>
    </fill>
    <fill>
      <patternFill patternType="solid">
        <fgColor rgb="FF322B23"/>
      </patternFill>
    </fill>
    <fill>
      <patternFill patternType="solid">
        <fgColor rgb="FF989085"/>
      </patternFill>
    </fill>
    <fill>
      <patternFill patternType="solid">
        <fgColor rgb="FF958B7F"/>
      </patternFill>
    </fill>
    <fill>
      <patternFill patternType="solid">
        <fgColor rgb="FF978E7F"/>
      </patternFill>
    </fill>
    <fill>
      <patternFill patternType="solid">
        <fgColor rgb="FFC9D2CF"/>
      </patternFill>
    </fill>
    <fill>
      <patternFill patternType="solid">
        <fgColor rgb="FFD2DBE2"/>
      </patternFill>
    </fill>
    <fill>
      <patternFill patternType="solid">
        <fgColor rgb="FFCDD7E1"/>
      </patternFill>
    </fill>
    <fill>
      <patternFill patternType="solid">
        <fgColor rgb="FFCDD3DF"/>
      </patternFill>
    </fill>
    <fill>
      <patternFill patternType="solid">
        <fgColor rgb="FFD6D5E3"/>
      </patternFill>
    </fill>
    <fill>
      <patternFill patternType="solid">
        <fgColor rgb="FFC8C8D2"/>
      </patternFill>
    </fill>
    <fill>
      <patternFill patternType="solid">
        <fgColor rgb="FFCBCDCC"/>
      </patternFill>
    </fill>
    <fill>
      <patternFill patternType="solid">
        <fgColor rgb="FFCEC9CD"/>
      </patternFill>
    </fill>
    <fill>
      <patternFill patternType="solid">
        <fgColor rgb="FFD1C6CC"/>
      </patternFill>
    </fill>
    <fill>
      <patternFill patternType="solid">
        <fgColor rgb="FFC2C8C4"/>
      </patternFill>
    </fill>
    <fill>
      <patternFill patternType="solid">
        <fgColor rgb="FFC4CFD5"/>
      </patternFill>
    </fill>
    <fill>
      <patternFill patternType="solid">
        <fgColor rgb="FFC8D1E0"/>
      </patternFill>
    </fill>
    <fill>
      <patternFill patternType="solid">
        <fgColor rgb="FFC5CEDF"/>
      </patternFill>
    </fill>
    <fill>
      <patternFill patternType="solid">
        <fgColor rgb="FFC3C9D7"/>
      </patternFill>
    </fill>
    <fill>
      <patternFill patternType="solid">
        <fgColor rgb="FFC5C6C1"/>
      </patternFill>
    </fill>
    <fill>
      <patternFill patternType="solid">
        <fgColor rgb="FFCBC7C4"/>
      </patternFill>
    </fill>
    <fill>
      <patternFill patternType="solid">
        <fgColor rgb="FFC8C6CB"/>
      </patternFill>
    </fill>
    <fill>
      <patternFill patternType="solid">
        <fgColor rgb="FFC5C5CF"/>
      </patternFill>
    </fill>
    <fill>
      <patternFill patternType="solid">
        <fgColor rgb="FFC2C7CD"/>
      </patternFill>
    </fill>
    <fill>
      <patternFill patternType="solid">
        <fgColor rgb="FFBEC9C5"/>
      </patternFill>
    </fill>
    <fill>
      <patternFill patternType="solid">
        <fgColor rgb="FFBDCAC0"/>
      </patternFill>
    </fill>
    <fill>
      <patternFill patternType="solid">
        <fgColor rgb="FFC9C6CD"/>
      </patternFill>
    </fill>
    <fill>
      <patternFill patternType="solid">
        <fgColor rgb="FFC8C5CC"/>
      </patternFill>
    </fill>
    <fill>
      <patternFill patternType="solid">
        <fgColor rgb="FFC7CFD2"/>
      </patternFill>
    </fill>
    <fill>
      <patternFill patternType="solid">
        <fgColor rgb="FFC7D0CF"/>
      </patternFill>
    </fill>
    <fill>
      <patternFill patternType="solid">
        <fgColor rgb="FFCCCEDA"/>
      </patternFill>
    </fill>
    <fill>
      <patternFill patternType="solid">
        <fgColor rgb="FF9C99A4"/>
      </patternFill>
    </fill>
    <fill>
      <patternFill patternType="solid">
        <fgColor rgb="FF0B0000"/>
      </patternFill>
    </fill>
    <fill>
      <patternFill patternType="solid">
        <fgColor rgb="FF61433B"/>
      </patternFill>
    </fill>
    <fill>
      <patternFill patternType="solid">
        <fgColor rgb="FFB78D7F"/>
      </patternFill>
    </fill>
    <fill>
      <patternFill patternType="solid">
        <fgColor rgb="FF41291F"/>
      </patternFill>
    </fill>
    <fill>
      <patternFill patternType="solid">
        <fgColor rgb="FF160704"/>
      </patternFill>
    </fill>
    <fill>
      <patternFill patternType="solid">
        <fgColor rgb="FF555459"/>
      </patternFill>
    </fill>
    <fill>
      <patternFill patternType="solid">
        <fgColor rgb="FFCAD5D9"/>
      </patternFill>
    </fill>
    <fill>
      <patternFill patternType="solid">
        <fgColor rgb="FFC1CDCD"/>
      </patternFill>
    </fill>
    <fill>
      <patternFill patternType="solid">
        <fgColor rgb="FFB7BDBD"/>
      </patternFill>
    </fill>
    <fill>
      <patternFill patternType="solid">
        <fgColor rgb="FFC5C7D3"/>
      </patternFill>
    </fill>
    <fill>
      <patternFill patternType="solid">
        <fgColor rgb="FFCACED9"/>
      </patternFill>
    </fill>
    <fill>
      <patternFill patternType="solid">
        <fgColor rgb="FFCFCFD1"/>
      </patternFill>
    </fill>
    <fill>
      <patternFill patternType="solid">
        <fgColor rgb="FFC7BDBB"/>
      </patternFill>
    </fill>
    <fill>
      <patternFill patternType="solid">
        <fgColor rgb="FFBBB2AB"/>
      </patternFill>
    </fill>
    <fill>
      <patternFill patternType="solid">
        <fgColor rgb="FFB7B8B2"/>
      </patternFill>
    </fill>
    <fill>
      <patternFill patternType="solid">
        <fgColor rgb="FFB0B9B4"/>
      </patternFill>
    </fill>
    <fill>
      <patternFill patternType="solid">
        <fgColor rgb="FFB6BBB7"/>
      </patternFill>
    </fill>
    <fill>
      <patternFill patternType="solid">
        <fgColor rgb="FFC6C5C1"/>
      </patternFill>
    </fill>
    <fill>
      <patternFill patternType="solid">
        <fgColor rgb="FFD4CFCC"/>
      </patternFill>
    </fill>
    <fill>
      <patternFill patternType="solid">
        <fgColor rgb="FFE1DDDC"/>
      </patternFill>
    </fill>
    <fill>
      <patternFill patternType="solid">
        <fgColor rgb="FFE5E1E2"/>
      </patternFill>
    </fill>
    <fill>
      <patternFill patternType="solid">
        <fgColor rgb="FFEAE8EB"/>
      </patternFill>
    </fill>
    <fill>
      <patternFill patternType="solid">
        <fgColor rgb="FFEAE9EE"/>
      </patternFill>
    </fill>
    <fill>
      <patternFill patternType="solid">
        <fgColor rgb="FFF0EFF4"/>
      </patternFill>
    </fill>
    <fill>
      <patternFill patternType="solid">
        <fgColor rgb="FFF1F0F5"/>
      </patternFill>
    </fill>
    <fill>
      <patternFill patternType="solid">
        <fgColor rgb="FFF5F4F9"/>
      </patternFill>
    </fill>
    <fill>
      <patternFill patternType="solid">
        <fgColor rgb="FFEFF0F4"/>
      </patternFill>
    </fill>
    <fill>
      <patternFill patternType="solid">
        <fgColor rgb="FFEAEBEF"/>
      </patternFill>
    </fill>
    <fill>
      <patternFill patternType="solid">
        <fgColor rgb="FFE8EBF0"/>
      </patternFill>
    </fill>
    <fill>
      <patternFill patternType="solid">
        <fgColor rgb="FFC5CED5"/>
      </patternFill>
    </fill>
    <fill>
      <patternFill patternType="solid">
        <fgColor rgb="FF9DA8AE"/>
      </patternFill>
    </fill>
    <fill>
      <patternFill patternType="solid">
        <fgColor rgb="FFA39FAD"/>
      </patternFill>
    </fill>
    <fill>
      <patternFill patternType="solid">
        <fgColor rgb="FFBEBAC8"/>
      </patternFill>
    </fill>
    <fill>
      <patternFill patternType="solid">
        <fgColor rgb="FFCDCAD3"/>
      </patternFill>
    </fill>
    <fill>
      <patternFill patternType="solid">
        <fgColor rgb="FFCBC9CE"/>
      </patternFill>
    </fill>
    <fill>
      <patternFill patternType="solid">
        <fgColor rgb="FFD1CFD0"/>
      </patternFill>
    </fill>
    <fill>
      <patternFill patternType="solid">
        <fgColor rgb="FFCBCAC6"/>
      </patternFill>
    </fill>
    <fill>
      <patternFill patternType="solid">
        <fgColor rgb="FFC6C3BC"/>
      </patternFill>
    </fill>
    <fill>
      <patternFill patternType="solid">
        <fgColor rgb="FFD4D0C7"/>
      </patternFill>
    </fill>
    <fill>
      <patternFill patternType="solid">
        <fgColor rgb="FF9B948A"/>
      </patternFill>
    </fill>
    <fill>
      <patternFill patternType="solid">
        <fgColor rgb="FFA8A197"/>
      </patternFill>
    </fill>
    <fill>
      <patternFill patternType="solid">
        <fgColor rgb="FFA09C93"/>
      </patternFill>
    </fill>
    <fill>
      <patternFill patternType="solid">
        <fgColor rgb="FF9D9E99"/>
      </patternFill>
    </fill>
    <fill>
      <patternFill patternType="solid">
        <fgColor rgb="FFA7A79F"/>
      </patternFill>
    </fill>
    <fill>
      <patternFill patternType="solid">
        <fgColor rgb="FFA19D92"/>
      </patternFill>
    </fill>
    <fill>
      <patternFill patternType="solid">
        <fgColor rgb="FF9E9A8F"/>
      </patternFill>
    </fill>
    <fill>
      <patternFill patternType="solid">
        <fgColor rgb="FF9B978B"/>
      </patternFill>
    </fill>
    <fill>
      <patternFill patternType="solid">
        <fgColor rgb="FF98948B"/>
      </patternFill>
    </fill>
    <fill>
      <patternFill patternType="solid">
        <fgColor rgb="FF38332F"/>
      </patternFill>
    </fill>
    <fill>
      <patternFill patternType="solid">
        <fgColor rgb="FF070200"/>
      </patternFill>
    </fill>
    <fill>
      <patternFill patternType="solid">
        <fgColor rgb="FF080000"/>
      </patternFill>
    </fill>
    <fill>
      <patternFill patternType="solid">
        <fgColor rgb="FF1B140E"/>
      </patternFill>
    </fill>
    <fill>
      <patternFill patternType="solid">
        <fgColor rgb="FF8A8178"/>
      </patternFill>
    </fill>
    <fill>
      <patternFill patternType="solid">
        <fgColor rgb="FF9B9388"/>
      </patternFill>
    </fill>
    <fill>
      <patternFill patternType="solid">
        <fgColor rgb="FF979080"/>
      </patternFill>
    </fill>
    <fill>
      <patternFill patternType="solid">
        <fgColor rgb="FFCCD9CF"/>
      </patternFill>
    </fill>
    <fill>
      <patternFill patternType="solid">
        <fgColor rgb="FFCFD9E2"/>
      </patternFill>
    </fill>
    <fill>
      <patternFill patternType="solid">
        <fgColor rgb="FFCED8E2"/>
      </patternFill>
    </fill>
    <fill>
      <patternFill patternType="solid">
        <fgColor rgb="FFC3CAD4"/>
      </patternFill>
    </fill>
    <fill>
      <patternFill patternType="solid">
        <fgColor rgb="FFC9D3D5"/>
      </patternFill>
    </fill>
    <fill>
      <patternFill patternType="solid">
        <fgColor rgb="FFC8D4D0"/>
      </patternFill>
    </fill>
    <fill>
      <patternFill patternType="solid">
        <fgColor rgb="FFD0DACF"/>
      </patternFill>
    </fill>
    <fill>
      <patternFill patternType="solid">
        <fgColor rgb="FFD8D5C6"/>
      </patternFill>
    </fill>
    <fill>
      <patternFill patternType="solid">
        <fgColor rgb="FFD5C5B6"/>
      </patternFill>
    </fill>
    <fill>
      <patternFill patternType="solid">
        <fgColor rgb="FFCDBCAC"/>
      </patternFill>
    </fill>
    <fill>
      <patternFill patternType="solid">
        <fgColor rgb="FFCBBBAB"/>
      </patternFill>
    </fill>
    <fill>
      <patternFill patternType="solid">
        <fgColor rgb="FFCEBBAD"/>
      </patternFill>
    </fill>
    <fill>
      <patternFill patternType="solid">
        <fgColor rgb="FFD4B9AE"/>
      </patternFill>
    </fill>
    <fill>
      <patternFill patternType="solid">
        <fgColor rgb="FFD6CBC7"/>
      </patternFill>
    </fill>
    <fill>
      <patternFill patternType="solid">
        <fgColor rgb="FFD7CEC7"/>
      </patternFill>
    </fill>
    <fill>
      <patternFill patternType="solid">
        <fgColor rgb="FFD6CFC7"/>
      </patternFill>
    </fill>
    <fill>
      <patternFill patternType="solid">
        <fgColor rgb="FFD0CDC8"/>
      </patternFill>
    </fill>
    <fill>
      <patternFill patternType="solid">
        <fgColor rgb="FFCACACC"/>
      </patternFill>
    </fill>
    <fill>
      <patternFill patternType="solid">
        <fgColor rgb="FFC8C8D0"/>
      </patternFill>
    </fill>
    <fill>
      <patternFill patternType="solid">
        <fgColor rgb="FFC7C7D1"/>
      </patternFill>
    </fill>
    <fill>
      <patternFill patternType="solid">
        <fgColor rgb="FFC8C9C4"/>
      </patternFill>
    </fill>
    <fill>
      <patternFill patternType="solid">
        <fgColor rgb="FFC7C6C4"/>
      </patternFill>
    </fill>
    <fill>
      <patternFill patternType="solid">
        <fgColor rgb="FFC5C4C9"/>
      </patternFill>
    </fill>
    <fill>
      <patternFill patternType="solid">
        <fgColor rgb="FFC7CAD3"/>
      </patternFill>
    </fill>
    <fill>
      <patternFill patternType="solid">
        <fgColor rgb="FFC0C9C8"/>
      </patternFill>
    </fill>
    <fill>
      <patternFill patternType="solid">
        <fgColor rgb="FFC9C2C9"/>
      </patternFill>
    </fill>
    <fill>
      <patternFill patternType="solid">
        <fgColor rgb="FFC9C4CB"/>
      </patternFill>
    </fill>
    <fill>
      <patternFill patternType="solid">
        <fgColor rgb="FFC2C0CB"/>
      </patternFill>
    </fill>
    <fill>
      <patternFill patternType="solid">
        <fgColor rgb="FFC0C2CE"/>
      </patternFill>
    </fill>
    <fill>
      <patternFill patternType="solid">
        <fgColor rgb="FFC0C7D1"/>
      </patternFill>
    </fill>
    <fill>
      <patternFill patternType="solid">
        <fgColor rgb="FFC8D1D6"/>
      </patternFill>
    </fill>
    <fill>
      <patternFill patternType="solid">
        <fgColor rgb="FFC7CDC9"/>
      </patternFill>
    </fill>
    <fill>
      <patternFill patternType="solid">
        <fgColor rgb="FFC7C7BB"/>
      </patternFill>
    </fill>
    <fill>
      <patternFill patternType="solid">
        <fgColor rgb="FFC6C6CE"/>
      </patternFill>
    </fill>
    <fill>
      <patternFill patternType="solid">
        <fgColor rgb="FFC7CAD9"/>
      </patternFill>
    </fill>
    <fill>
      <patternFill patternType="solid">
        <fgColor rgb="FF434250"/>
      </patternFill>
    </fill>
    <fill>
      <patternFill patternType="solid">
        <fgColor rgb="FF261B1F"/>
      </patternFill>
    </fill>
    <fill>
      <patternFill patternType="solid">
        <fgColor rgb="FFDBB8A4"/>
      </patternFill>
    </fill>
    <fill>
      <patternFill patternType="solid">
        <fgColor rgb="FF664B3A"/>
      </patternFill>
    </fill>
    <fill>
      <patternFill patternType="solid">
        <fgColor rgb="FF1B0801"/>
      </patternFill>
    </fill>
    <fill>
      <patternFill patternType="solid">
        <fgColor rgb="FFBEC7CC"/>
      </patternFill>
    </fill>
    <fill>
      <patternFill patternType="solid">
        <fgColor rgb="FFC5D3D4"/>
      </patternFill>
    </fill>
    <fill>
      <patternFill patternType="solid">
        <fgColor rgb="FFB3B7BA"/>
      </patternFill>
    </fill>
    <fill>
      <patternFill patternType="solid">
        <fgColor rgb="FFCAC7D2"/>
      </patternFill>
    </fill>
    <fill>
      <patternFill patternType="solid">
        <fgColor rgb="FFC7C9D8"/>
      </patternFill>
    </fill>
    <fill>
      <patternFill patternType="solid">
        <fgColor rgb="FFC4D0DC"/>
      </patternFill>
    </fill>
    <fill>
      <patternFill patternType="solid">
        <fgColor rgb="FFC2CCCE"/>
      </patternFill>
    </fill>
    <fill>
      <patternFill patternType="solid">
        <fgColor rgb="FFBBB8B1"/>
      </patternFill>
    </fill>
    <fill>
      <patternFill patternType="solid">
        <fgColor rgb="FFC6BEB1"/>
      </patternFill>
    </fill>
    <fill>
      <patternFill patternType="solid">
        <fgColor rgb="FFB7BBAC"/>
      </patternFill>
    </fill>
    <fill>
      <patternFill patternType="solid">
        <fgColor rgb="FFB9AFA5"/>
      </patternFill>
    </fill>
    <fill>
      <patternFill patternType="solid">
        <fgColor rgb="FFBBADAC"/>
      </patternFill>
    </fill>
    <fill>
      <patternFill patternType="solid">
        <fgColor rgb="FFBAAEAE"/>
      </patternFill>
    </fill>
    <fill>
      <patternFill patternType="solid">
        <fgColor rgb="FFB3ABA9"/>
      </patternFill>
    </fill>
    <fill>
      <patternFill patternType="solid">
        <fgColor rgb="FFB6B2B1"/>
      </patternFill>
    </fill>
    <fill>
      <patternFill patternType="solid">
        <fgColor rgb="FFB0B2B1"/>
      </patternFill>
    </fill>
    <fill>
      <patternFill patternType="solid">
        <fgColor rgb="FFB0B0B2"/>
      </patternFill>
    </fill>
    <fill>
      <patternFill patternType="solid">
        <fgColor rgb="FFB7B5B8"/>
      </patternFill>
    </fill>
    <fill>
      <patternFill patternType="solid">
        <fgColor rgb="FFB7B1B5"/>
      </patternFill>
    </fill>
    <fill>
      <patternFill patternType="solid">
        <fgColor rgb="FFBAB0B8"/>
      </patternFill>
    </fill>
    <fill>
      <patternFill patternType="solid">
        <fgColor rgb="FFBBB4BC"/>
      </patternFill>
    </fill>
    <fill>
      <patternFill patternType="solid">
        <fgColor rgb="FFC1BEC7"/>
      </patternFill>
    </fill>
    <fill>
      <patternFill patternType="solid">
        <fgColor rgb="FFCBD3DE"/>
      </patternFill>
    </fill>
    <fill>
      <patternFill patternType="solid">
        <fgColor rgb="FFB4C2CD"/>
      </patternFill>
    </fill>
    <fill>
      <patternFill patternType="solid">
        <fgColor rgb="FF82929F"/>
      </patternFill>
    </fill>
    <fill>
      <patternFill patternType="solid">
        <fgColor rgb="FFAAA9B9"/>
      </patternFill>
    </fill>
    <fill>
      <patternFill patternType="solid">
        <fgColor rgb="FFD0CFDD"/>
      </patternFill>
    </fill>
    <fill>
      <patternFill patternType="solid">
        <fgColor rgb="FFD5D3DE"/>
      </patternFill>
    </fill>
    <fill>
      <patternFill patternType="solid">
        <fgColor rgb="FFD1D0D5"/>
      </patternFill>
    </fill>
    <fill>
      <patternFill patternType="solid">
        <fgColor rgb="FFD4D3D1"/>
      </patternFill>
    </fill>
    <fill>
      <patternFill patternType="solid">
        <fgColor rgb="FFD2D2CA"/>
      </patternFill>
    </fill>
    <fill>
      <patternFill patternType="solid">
        <fgColor rgb="FFCECCC0"/>
      </patternFill>
    </fill>
    <fill>
      <patternFill patternType="solid">
        <fgColor rgb="FF9A968A"/>
      </patternFill>
    </fill>
    <fill>
      <patternFill patternType="solid">
        <fgColor rgb="FFABA597"/>
      </patternFill>
    </fill>
    <fill>
      <patternFill patternType="solid">
        <fgColor rgb="FF9FA3A4"/>
      </patternFill>
    </fill>
    <fill>
      <patternFill patternType="solid">
        <fgColor rgb="FFA09C90"/>
      </patternFill>
    </fill>
    <fill>
      <patternFill patternType="solid">
        <fgColor rgb="FFA19D91"/>
      </patternFill>
    </fill>
    <fill>
      <patternFill patternType="solid">
        <fgColor rgb="FFA59E96"/>
      </patternFill>
    </fill>
    <fill>
      <patternFill patternType="solid">
        <fgColor rgb="FF746F6C"/>
      </patternFill>
    </fill>
    <fill>
      <patternFill patternType="solid">
        <fgColor rgb="FF645E5E"/>
      </patternFill>
    </fill>
    <fill>
      <patternFill patternType="solid">
        <fgColor rgb="FF4D4845"/>
      </patternFill>
    </fill>
    <fill>
      <patternFill patternType="solid">
        <fgColor rgb="FF6C6764"/>
      </patternFill>
    </fill>
    <fill>
      <patternFill patternType="solid">
        <fgColor rgb="FF6E6965"/>
      </patternFill>
    </fill>
    <fill>
      <patternFill patternType="solid">
        <fgColor rgb="FF99958A"/>
      </patternFill>
    </fill>
    <fill>
      <patternFill patternType="solid">
        <fgColor rgb="FF969286"/>
      </patternFill>
    </fill>
    <fill>
      <patternFill patternType="solid">
        <fgColor rgb="FF969487"/>
      </patternFill>
    </fill>
    <fill>
      <patternFill patternType="solid">
        <fgColor rgb="FFC9DBCF"/>
      </patternFill>
    </fill>
    <fill>
      <patternFill patternType="solid">
        <fgColor rgb="FFCFD5D1"/>
      </patternFill>
    </fill>
    <fill>
      <patternFill patternType="solid">
        <fgColor rgb="FFD3D1D4"/>
      </patternFill>
    </fill>
    <fill>
      <patternFill patternType="solid">
        <fgColor rgb="FFCDD4DE"/>
      </patternFill>
    </fill>
    <fill>
      <patternFill patternType="solid">
        <fgColor rgb="FFD0D2DE"/>
      </patternFill>
    </fill>
    <fill>
      <patternFill patternType="solid">
        <fgColor rgb="FFD0CDD6"/>
      </patternFill>
    </fill>
    <fill>
      <patternFill patternType="solid">
        <fgColor rgb="FFCDCAC3"/>
      </patternFill>
    </fill>
    <fill>
      <patternFill patternType="solid">
        <fgColor rgb="FFBFB6A7"/>
      </patternFill>
    </fill>
    <fill>
      <patternFill patternType="solid">
        <fgColor rgb="FFC1A494"/>
      </patternFill>
    </fill>
    <fill>
      <patternFill patternType="solid">
        <fgColor rgb="FFD1A894"/>
      </patternFill>
    </fill>
    <fill>
      <patternFill patternType="solid">
        <fgColor rgb="FFD8B399"/>
      </patternFill>
    </fill>
    <fill>
      <patternFill patternType="solid">
        <fgColor rgb="FFCFB094"/>
      </patternFill>
    </fill>
    <fill>
      <patternFill patternType="solid">
        <fgColor rgb="FFC7A88B"/>
      </patternFill>
    </fill>
    <fill>
      <patternFill patternType="solid">
        <fgColor rgb="FFCAA68C"/>
      </patternFill>
    </fill>
    <fill>
      <patternFill patternType="solid">
        <fgColor rgb="FFB0918C"/>
      </patternFill>
    </fill>
    <fill>
      <patternFill patternType="solid">
        <fgColor rgb="FFBB9F94"/>
      </patternFill>
    </fill>
    <fill>
      <patternFill patternType="solid">
        <fgColor rgb="FFC0A99B"/>
      </patternFill>
    </fill>
    <fill>
      <patternFill patternType="solid">
        <fgColor rgb="FFCCB9AA"/>
      </patternFill>
    </fill>
    <fill>
      <patternFill patternType="solid">
        <fgColor rgb="FFE2D2C5"/>
      </patternFill>
    </fill>
    <fill>
      <patternFill patternType="solid">
        <fgColor rgb="FFE5D8D2"/>
      </patternFill>
    </fill>
    <fill>
      <patternFill patternType="solid">
        <fgColor rgb="FFDAD1D2"/>
      </patternFill>
    </fill>
    <fill>
      <patternFill patternType="solid">
        <fgColor rgb="FFD6D1D5"/>
      </patternFill>
    </fill>
    <fill>
      <patternFill patternType="solid">
        <fgColor rgb="FFD3D2D7"/>
      </patternFill>
    </fill>
    <fill>
      <patternFill patternType="solid">
        <fgColor rgb="FFCECED8"/>
      </patternFill>
    </fill>
    <fill>
      <patternFill patternType="solid">
        <fgColor rgb="FFCFCDD8"/>
      </patternFill>
    </fill>
    <fill>
      <patternFill patternType="solid">
        <fgColor rgb="FFCDCBD6"/>
      </patternFill>
    </fill>
    <fill>
      <patternFill patternType="solid">
        <fgColor rgb="FFCECDD5"/>
      </patternFill>
    </fill>
    <fill>
      <patternFill patternType="solid">
        <fgColor rgb="FFC9D1D4"/>
      </patternFill>
    </fill>
    <fill>
      <patternFill patternType="solid">
        <fgColor rgb="FFC9D2D1"/>
      </patternFill>
    </fill>
    <fill>
      <patternFill patternType="solid">
        <fgColor rgb="FFCFD4CE"/>
      </patternFill>
    </fill>
    <fill>
      <patternFill patternType="solid">
        <fgColor rgb="FFC3C2C0"/>
      </patternFill>
    </fill>
    <fill>
      <patternFill patternType="solid">
        <fgColor rgb="FF666575"/>
      </patternFill>
    </fill>
    <fill>
      <patternFill patternType="solid">
        <fgColor rgb="FF4E4D5D"/>
      </patternFill>
    </fill>
    <fill>
      <patternFill patternType="solid">
        <fgColor rgb="FF8C8690"/>
      </patternFill>
    </fill>
    <fill>
      <patternFill patternType="solid">
        <fgColor rgb="FF827775"/>
      </patternFill>
    </fill>
    <fill>
      <patternFill patternType="solid">
        <fgColor rgb="FF615048"/>
      </patternFill>
    </fill>
    <fill>
      <patternFill patternType="solid">
        <fgColor rgb="FF9C8C7F"/>
      </patternFill>
    </fill>
    <fill>
      <patternFill patternType="solid">
        <fgColor rgb="FF3F2D29"/>
      </patternFill>
    </fill>
    <fill>
      <patternFill patternType="solid">
        <fgColor rgb="FF4C4145"/>
      </patternFill>
    </fill>
    <fill>
      <patternFill patternType="solid">
        <fgColor rgb="FF76797E"/>
      </patternFill>
    </fill>
    <fill>
      <patternFill patternType="solid">
        <fgColor rgb="FFD3DDDF"/>
      </patternFill>
    </fill>
    <fill>
      <patternFill patternType="solid">
        <fgColor rgb="FFBAAEB2"/>
      </patternFill>
    </fill>
    <fill>
      <patternFill patternType="solid">
        <fgColor rgb="FFA09A9E"/>
      </patternFill>
    </fill>
    <fill>
      <patternFill patternType="solid">
        <fgColor rgb="FFA9B1B3"/>
      </patternFill>
    </fill>
    <fill>
      <patternFill patternType="solid">
        <fgColor rgb="FFD1E0DD"/>
      </patternFill>
    </fill>
    <fill>
      <patternFill patternType="solid">
        <fgColor rgb="FFBCB6A8"/>
      </patternFill>
    </fill>
    <fill>
      <patternFill patternType="solid">
        <fgColor rgb="FFBEC0A8"/>
      </patternFill>
    </fill>
    <fill>
      <patternFill patternType="solid">
        <fgColor rgb="FFCAC8B3"/>
      </patternFill>
    </fill>
    <fill>
      <patternFill patternType="solid">
        <fgColor rgb="FFD2C5B5"/>
      </patternFill>
    </fill>
    <fill>
      <patternFill patternType="solid">
        <fgColor rgb="FFCBC1BF"/>
      </patternFill>
    </fill>
    <fill>
      <patternFill patternType="solid">
        <fgColor rgb="FFCEC6C3"/>
      </patternFill>
    </fill>
    <fill>
      <patternFill patternType="solid">
        <fgColor rgb="FFC7C3C0"/>
      </patternFill>
    </fill>
    <fill>
      <patternFill patternType="solid">
        <fgColor rgb="FFCAD0CC"/>
      </patternFill>
    </fill>
    <fill>
      <patternFill patternType="solid">
        <fgColor rgb="FFCAD0CE"/>
      </patternFill>
    </fill>
    <fill>
      <patternFill patternType="solid">
        <fgColor rgb="FFD8D3D7"/>
      </patternFill>
    </fill>
    <fill>
      <patternFill patternType="solid">
        <fgColor rgb="FFD7CDD5"/>
      </patternFill>
    </fill>
    <fill>
      <patternFill patternType="solid">
        <fgColor rgb="FFDCD2DB"/>
      </patternFill>
    </fill>
    <fill>
      <patternFill patternType="solid">
        <fgColor rgb="FFD7D1DD"/>
      </patternFill>
    </fill>
    <fill>
      <patternFill patternType="solid">
        <fgColor rgb="FFD1D9E6"/>
      </patternFill>
    </fill>
    <fill>
      <patternFill patternType="solid">
        <fgColor rgb="FFBDCDDA"/>
      </patternFill>
    </fill>
    <fill>
      <patternFill patternType="solid">
        <fgColor rgb="FFBACDDB"/>
      </patternFill>
    </fill>
    <fill>
      <patternFill patternType="solid">
        <fgColor rgb="FFD2D7DD"/>
      </patternFill>
    </fill>
    <fill>
      <patternFill patternType="solid">
        <fgColor rgb="FFD6DBE1"/>
      </patternFill>
    </fill>
    <fill>
      <patternFill patternType="solid">
        <fgColor rgb="FF98958C"/>
      </patternFill>
    </fill>
    <fill>
      <patternFill patternType="solid">
        <fgColor rgb="FFABA49A"/>
      </patternFill>
    </fill>
    <fill>
      <patternFill patternType="solid">
        <fgColor rgb="FFA9A29A"/>
      </patternFill>
    </fill>
    <fill>
      <patternFill patternType="solid">
        <fgColor rgb="FFA3A29D"/>
      </patternFill>
    </fill>
    <fill>
      <patternFill patternType="solid">
        <fgColor rgb="FFABACA7"/>
      </patternFill>
    </fill>
    <fill>
      <patternFill patternType="solid">
        <fgColor rgb="FF9EA09D"/>
      </patternFill>
    </fill>
    <fill>
      <patternFill patternType="solid">
        <fgColor rgb="FFA3A7A6"/>
      </patternFill>
    </fill>
    <fill>
      <patternFill patternType="solid">
        <fgColor rgb="FFA49C99"/>
      </patternFill>
    </fill>
    <fill>
      <patternFill patternType="solid">
        <fgColor rgb="FF9E9694"/>
      </patternFill>
    </fill>
    <fill>
      <patternFill patternType="solid">
        <fgColor rgb="FFA19B9B"/>
      </patternFill>
    </fill>
    <fill>
      <patternFill patternType="solid">
        <fgColor rgb="FF080202"/>
      </patternFill>
    </fill>
    <fill>
      <patternFill patternType="solid">
        <fgColor rgb="FF989A8D"/>
      </patternFill>
    </fill>
    <fill>
      <patternFill patternType="solid">
        <fgColor rgb="FFC9D9D6"/>
      </patternFill>
    </fill>
    <fill>
      <patternFill patternType="solid">
        <fgColor rgb="FFD7DADF"/>
      </patternFill>
    </fill>
    <fill>
      <patternFill patternType="solid">
        <fgColor rgb="FFD8DBE2"/>
      </patternFill>
    </fill>
    <fill>
      <patternFill patternType="solid">
        <fgColor rgb="FFD5D5DD"/>
      </patternFill>
    </fill>
    <fill>
      <patternFill patternType="solid">
        <fgColor rgb="FFDBD1DA"/>
      </patternFill>
    </fill>
    <fill>
      <patternFill patternType="solid">
        <fgColor rgb="FFE4CDD7"/>
      </patternFill>
    </fill>
    <fill>
      <patternFill patternType="solid">
        <fgColor rgb="FFD1B2B7"/>
      </patternFill>
    </fill>
    <fill>
      <patternFill patternType="solid">
        <fgColor rgb="FFC7A6A1"/>
      </patternFill>
    </fill>
    <fill>
      <patternFill patternType="solid">
        <fgColor rgb="FFD6B0A5"/>
      </patternFill>
    </fill>
    <fill>
      <patternFill patternType="solid">
        <fgColor rgb="FFDBAA9B"/>
      </patternFill>
    </fill>
    <fill>
      <patternFill patternType="solid">
        <fgColor rgb="FFD29E89"/>
      </patternFill>
    </fill>
    <fill>
      <patternFill patternType="solid">
        <fgColor rgb="FFD1A389"/>
      </patternFill>
    </fill>
    <fill>
      <patternFill patternType="solid">
        <fgColor rgb="FFD6B194"/>
      </patternFill>
    </fill>
    <fill>
      <patternFill patternType="solid">
        <fgColor rgb="FFD5B294"/>
      </patternFill>
    </fill>
    <fill>
      <patternFill patternType="solid">
        <fgColor rgb="FFCEA98C"/>
      </patternFill>
    </fill>
    <fill>
      <patternFill patternType="solid">
        <fgColor rgb="FFD2AA9E"/>
      </patternFill>
    </fill>
    <fill>
      <patternFill patternType="solid">
        <fgColor rgb="FFCEA798"/>
      </patternFill>
    </fill>
    <fill>
      <patternFill patternType="solid">
        <fgColor rgb="FFCFAA98"/>
      </patternFill>
    </fill>
    <fill>
      <patternFill patternType="solid">
        <fgColor rgb="FFC2A28D"/>
      </patternFill>
    </fill>
    <fill>
      <patternFill patternType="solid">
        <fgColor rgb="FFAE927C"/>
      </patternFill>
    </fill>
    <fill>
      <patternFill patternType="solid">
        <fgColor rgb="FFB79E8A"/>
      </patternFill>
    </fill>
    <fill>
      <patternFill patternType="solid">
        <fgColor rgb="FFD4C2B4"/>
      </patternFill>
    </fill>
    <fill>
      <patternFill patternType="solid">
        <fgColor rgb="FFE6DBD7"/>
      </patternFill>
    </fill>
    <fill>
      <patternFill patternType="solid">
        <fgColor rgb="FFDAD5DB"/>
      </patternFill>
    </fill>
    <fill>
      <patternFill patternType="solid">
        <fgColor rgb="FFC9D2DB"/>
      </patternFill>
    </fill>
    <fill>
      <patternFill patternType="solid">
        <fgColor rgb="FFCFCFD7"/>
      </patternFill>
    </fill>
    <fill>
      <patternFill patternType="solid">
        <fgColor rgb="FFD5CFDB"/>
      </patternFill>
    </fill>
    <fill>
      <patternFill patternType="solid">
        <fgColor rgb="FFD6CBDB"/>
      </patternFill>
    </fill>
    <fill>
      <patternFill patternType="solid">
        <fgColor rgb="FFCAD3DC"/>
      </patternFill>
    </fill>
    <fill>
      <patternFill patternType="solid">
        <fgColor rgb="FFD3CED2"/>
      </patternFill>
    </fill>
    <fill>
      <patternFill patternType="solid">
        <fgColor rgb="FFD4CED0"/>
      </patternFill>
    </fill>
    <fill>
      <patternFill patternType="solid">
        <fgColor rgb="FFCCD5DA"/>
      </patternFill>
    </fill>
    <fill>
      <patternFill patternType="solid">
        <fgColor rgb="FFD2CFD6"/>
      </patternFill>
    </fill>
    <fill>
      <patternFill patternType="solid">
        <fgColor rgb="FFA9A3AD"/>
      </patternFill>
    </fill>
    <fill>
      <patternFill patternType="solid">
        <fgColor rgb="FF474050"/>
      </patternFill>
    </fill>
    <fill>
      <patternFill patternType="solid">
        <fgColor rgb="FF434053"/>
      </patternFill>
    </fill>
    <fill>
      <patternFill patternType="solid">
        <fgColor rgb="FF858698"/>
      </patternFill>
    </fill>
    <fill>
      <patternFill patternType="solid">
        <fgColor rgb="FF585A69"/>
      </patternFill>
    </fill>
    <fill>
      <patternFill patternType="solid">
        <fgColor rgb="FF161A25"/>
      </patternFill>
    </fill>
    <fill>
      <patternFill patternType="solid">
        <fgColor rgb="FF5C5F66"/>
      </patternFill>
    </fill>
    <fill>
      <patternFill patternType="solid">
        <fgColor rgb="FF938890"/>
      </patternFill>
    </fill>
    <fill>
      <patternFill patternType="solid">
        <fgColor rgb="FF4E3A43"/>
      </patternFill>
    </fill>
    <fill>
      <patternFill patternType="solid">
        <fgColor rgb="FF3F393D"/>
      </patternFill>
    </fill>
    <fill>
      <patternFill patternType="solid">
        <fgColor rgb="FFCCC4C2"/>
      </patternFill>
    </fill>
    <fill>
      <patternFill patternType="solid">
        <fgColor rgb="FFA48884"/>
      </patternFill>
    </fill>
    <fill>
      <patternFill patternType="solid">
        <fgColor rgb="FFBFA398"/>
      </patternFill>
    </fill>
    <fill>
      <patternFill patternType="solid">
        <fgColor rgb="FF736B60"/>
      </patternFill>
    </fill>
    <fill>
      <patternFill patternType="solid">
        <fgColor rgb="FFC1CAC7"/>
      </patternFill>
    </fill>
    <fill>
      <patternFill patternType="solid">
        <fgColor rgb="FFBDB9B6"/>
      </patternFill>
    </fill>
    <fill>
      <patternFill patternType="solid">
        <fgColor rgb="FFC0B9A7"/>
      </patternFill>
    </fill>
    <fill>
      <patternFill patternType="solid">
        <fgColor rgb="FFBCBB9D"/>
      </patternFill>
    </fill>
    <fill>
      <patternFill patternType="solid">
        <fgColor rgb="FFBAB69B"/>
      </patternFill>
    </fill>
    <fill>
      <patternFill patternType="solid">
        <fgColor rgb="FFC1B9A4"/>
      </patternFill>
    </fill>
    <fill>
      <patternFill patternType="solid">
        <fgColor rgb="FFCDD0C7"/>
      </patternFill>
    </fill>
    <fill>
      <patternFill patternType="solid">
        <fgColor rgb="FFC7CCC5"/>
      </patternFill>
    </fill>
    <fill>
      <patternFill patternType="solid">
        <fgColor rgb="FFCED3CF"/>
      </patternFill>
    </fill>
    <fill>
      <patternFill patternType="solid">
        <fgColor rgb="FFD2D0D3"/>
      </patternFill>
    </fill>
    <fill>
      <patternFill patternType="solid">
        <fgColor rgb="FFDDE0E9"/>
      </patternFill>
    </fill>
    <fill>
      <patternFill patternType="solid">
        <fgColor rgb="FFCCD6E0"/>
      </patternFill>
    </fill>
    <fill>
      <patternFill patternType="solid">
        <fgColor rgb="FFD7E3EF"/>
      </patternFill>
    </fill>
    <fill>
      <patternFill patternType="solid">
        <fgColor rgb="FFDEE7E2"/>
      </patternFill>
    </fill>
    <fill>
      <patternFill patternType="solid">
        <fgColor rgb="FFE0E9E4"/>
      </patternFill>
    </fill>
    <fill>
      <patternFill patternType="solid">
        <fgColor rgb="FFCED7D2"/>
      </patternFill>
    </fill>
    <fill>
      <patternFill patternType="solid">
        <fgColor rgb="FFC1CAC5"/>
      </patternFill>
    </fill>
    <fill>
      <patternFill patternType="solid">
        <fgColor rgb="FF828982"/>
      </patternFill>
    </fill>
    <fill>
      <patternFill patternType="solid">
        <fgColor rgb="FF9DA29C"/>
      </patternFill>
    </fill>
    <fill>
      <patternFill patternType="solid">
        <fgColor rgb="FFA4A39E"/>
      </patternFill>
    </fill>
    <fill>
      <patternFill patternType="solid">
        <fgColor rgb="FFA4A5A0"/>
      </patternFill>
    </fill>
    <fill>
      <patternFill patternType="solid">
        <fgColor rgb="FFA3A5A0"/>
      </patternFill>
    </fill>
    <fill>
      <patternFill patternType="solid">
        <fgColor rgb="FF9D998D"/>
      </patternFill>
    </fill>
    <fill>
      <patternFill patternType="solid">
        <fgColor rgb="FF9A938B"/>
      </patternFill>
    </fill>
    <fill>
      <patternFill patternType="solid">
        <fgColor rgb="FF110C09"/>
      </patternFill>
    </fill>
    <fill>
      <patternFill patternType="solid">
        <fgColor rgb="FF94948C"/>
      </patternFill>
    </fill>
    <fill>
      <patternFill patternType="solid">
        <fgColor rgb="FF919187"/>
      </patternFill>
    </fill>
    <fill>
      <patternFill patternType="solid">
        <fgColor rgb="FF939387"/>
      </patternFill>
    </fill>
    <fill>
      <patternFill patternType="solid">
        <fgColor rgb="FF919386"/>
      </patternFill>
    </fill>
    <fill>
      <patternFill patternType="solid">
        <fgColor rgb="FFD7E1EA"/>
      </patternFill>
    </fill>
    <fill>
      <patternFill patternType="solid">
        <fgColor rgb="FFD7E0E7"/>
      </patternFill>
    </fill>
    <fill>
      <patternFill patternType="solid">
        <fgColor rgb="FFDAD8D9"/>
      </patternFill>
    </fill>
    <fill>
      <patternFill patternType="solid">
        <fgColor rgb="FFDDCDCD"/>
      </patternFill>
    </fill>
    <fill>
      <patternFill patternType="solid">
        <fgColor rgb="FFC7A5A4"/>
      </patternFill>
    </fill>
    <fill>
      <patternFill patternType="solid">
        <fgColor rgb="FFB58885"/>
      </patternFill>
    </fill>
    <fill>
      <patternFill patternType="solid">
        <fgColor rgb="FFCA958F"/>
      </patternFill>
    </fill>
    <fill>
      <patternFill patternType="solid">
        <fgColor rgb="FFC79185"/>
      </patternFill>
    </fill>
    <fill>
      <patternFill patternType="solid">
        <fgColor rgb="FFC28F7E"/>
      </patternFill>
    </fill>
    <fill>
      <patternFill patternType="solid">
        <fgColor rgb="FFC69783"/>
      </patternFill>
    </fill>
    <fill>
      <patternFill patternType="solid">
        <fgColor rgb="FFCEA58F"/>
      </patternFill>
    </fill>
    <fill>
      <patternFill patternType="solid">
        <fgColor rgb="FFCCAC93"/>
      </patternFill>
    </fill>
    <fill>
      <patternFill patternType="solid">
        <fgColor rgb="FFD1B19A"/>
      </patternFill>
    </fill>
    <fill>
      <patternFill patternType="solid">
        <fgColor rgb="FFDABAA3"/>
      </patternFill>
    </fill>
    <fill>
      <patternFill patternType="solid">
        <fgColor rgb="FFDBB79F"/>
      </patternFill>
    </fill>
    <fill>
      <patternFill patternType="solid">
        <fgColor rgb="FFD9B4A1"/>
      </patternFill>
    </fill>
    <fill>
      <patternFill patternType="solid">
        <fgColor rgb="FFD6B19E"/>
      </patternFill>
    </fill>
    <fill>
      <patternFill patternType="solid">
        <fgColor rgb="FFD9B79E"/>
      </patternFill>
    </fill>
    <fill>
      <patternFill patternType="solid">
        <fgColor rgb="FFCCAA8E"/>
      </patternFill>
    </fill>
    <fill>
      <patternFill patternType="solid">
        <fgColor rgb="FFB79C81"/>
      </patternFill>
    </fill>
    <fill>
      <patternFill patternType="solid">
        <fgColor rgb="FFB19B8D"/>
      </patternFill>
    </fill>
    <fill>
      <patternFill patternType="solid">
        <fgColor rgb="FFDACFCD"/>
      </patternFill>
    </fill>
    <fill>
      <patternFill patternType="solid">
        <fgColor rgb="FFCCD4E1"/>
      </patternFill>
    </fill>
    <fill>
      <patternFill patternType="solid">
        <fgColor rgb="FFC5D2DB"/>
      </patternFill>
    </fill>
    <fill>
      <patternFill patternType="solid">
        <fgColor rgb="FFC5D0D4"/>
      </patternFill>
    </fill>
    <fill>
      <patternFill patternType="solid">
        <fgColor rgb="FFCACED1"/>
      </patternFill>
    </fill>
    <fill>
      <patternFill patternType="solid">
        <fgColor rgb="FFD1CAD1"/>
      </patternFill>
    </fill>
    <fill>
      <patternFill patternType="solid">
        <fgColor rgb="FFD3C8D0"/>
      </patternFill>
    </fill>
    <fill>
      <patternFill patternType="solid">
        <fgColor rgb="FFCAD5DB"/>
      </patternFill>
    </fill>
    <fill>
      <patternFill patternType="solid">
        <fgColor rgb="FFCCCACB"/>
      </patternFill>
    </fill>
    <fill>
      <patternFill patternType="solid">
        <fgColor rgb="FFCCC8C7"/>
      </patternFill>
    </fill>
    <fill>
      <patternFill patternType="solid">
        <fgColor rgb="FFC7C5C6"/>
      </patternFill>
    </fill>
    <fill>
      <patternFill patternType="solid">
        <fgColor rgb="FFC2C9D3"/>
      </patternFill>
    </fill>
    <fill>
      <patternFill patternType="solid">
        <fgColor rgb="FFC3C7D2"/>
      </patternFill>
    </fill>
    <fill>
      <patternFill patternType="solid">
        <fgColor rgb="FFCACAD2"/>
      </patternFill>
    </fill>
    <fill>
      <patternFill patternType="solid">
        <fgColor rgb="FFCFCAD1"/>
      </patternFill>
    </fill>
    <fill>
      <patternFill patternType="solid">
        <fgColor rgb="FFA69FA7"/>
      </patternFill>
    </fill>
    <fill>
      <patternFill patternType="solid">
        <fgColor rgb="FFBCB6C4"/>
      </patternFill>
    </fill>
    <fill>
      <patternFill patternType="solid">
        <fgColor rgb="FF3E3D4F"/>
      </patternFill>
    </fill>
    <fill>
      <patternFill patternType="solid">
        <fgColor rgb="FF32374B"/>
      </patternFill>
    </fill>
    <fill>
      <patternFill patternType="solid">
        <fgColor rgb="FF272F44"/>
      </patternFill>
    </fill>
    <fill>
      <patternFill patternType="solid">
        <fgColor rgb="FF2A3549"/>
      </patternFill>
    </fill>
    <fill>
      <patternFill patternType="solid">
        <fgColor rgb="FF34495C"/>
      </patternFill>
    </fill>
    <fill>
      <patternFill patternType="solid">
        <fgColor rgb="FF8D8795"/>
      </patternFill>
    </fill>
    <fill>
      <patternFill patternType="solid">
        <fgColor rgb="FF977C81"/>
      </patternFill>
    </fill>
    <fill>
      <patternFill patternType="solid">
        <fgColor rgb="FF847475"/>
      </patternFill>
    </fill>
    <fill>
      <patternFill patternType="solid">
        <fgColor rgb="FFCBC9CA"/>
      </patternFill>
    </fill>
    <fill>
      <patternFill patternType="solid">
        <fgColor rgb="FF968A8C"/>
      </patternFill>
    </fill>
    <fill>
      <patternFill patternType="solid">
        <fgColor rgb="FFAE8782"/>
      </patternFill>
    </fill>
    <fill>
      <patternFill patternType="solid">
        <fgColor rgb="FFC49486"/>
      </patternFill>
    </fill>
    <fill>
      <patternFill patternType="solid">
        <fgColor rgb="FFA58B7E"/>
      </patternFill>
    </fill>
    <fill>
      <patternFill patternType="solid">
        <fgColor rgb="FFBFC2D1"/>
      </patternFill>
    </fill>
    <fill>
      <patternFill patternType="solid">
        <fgColor rgb="FFC2BCC6"/>
      </patternFill>
    </fill>
    <fill>
      <patternFill patternType="solid">
        <fgColor rgb="FFCEC6B9"/>
      </patternFill>
    </fill>
    <fill>
      <patternFill patternType="solid">
        <fgColor rgb="FFCFCDA7"/>
      </patternFill>
    </fill>
    <fill>
      <patternFill patternType="solid">
        <fgColor rgb="FFC2BDA0"/>
      </patternFill>
    </fill>
    <fill>
      <patternFill patternType="solid">
        <fgColor rgb="FFBBC0AA"/>
      </patternFill>
    </fill>
    <fill>
      <patternFill patternType="solid">
        <fgColor rgb="FFB6B9A6"/>
      </patternFill>
    </fill>
    <fill>
      <patternFill patternType="solid">
        <fgColor rgb="FFA1A493"/>
      </patternFill>
    </fill>
    <fill>
      <patternFill patternType="solid">
        <fgColor rgb="FFB2B2AA"/>
      </patternFill>
    </fill>
    <fill>
      <patternFill patternType="solid">
        <fgColor rgb="FFCDCCC7"/>
      </patternFill>
    </fill>
    <fill>
      <patternFill patternType="solid">
        <fgColor rgb="FFD7D6D2"/>
      </patternFill>
    </fill>
    <fill>
      <patternFill patternType="solid">
        <fgColor rgb="FFE1E2E4"/>
      </patternFill>
    </fill>
    <fill>
      <patternFill patternType="solid">
        <fgColor rgb="FFE2E1E6"/>
      </patternFill>
    </fill>
    <fill>
      <patternFill patternType="solid">
        <fgColor rgb="FFC1C7BD"/>
      </patternFill>
    </fill>
    <fill>
      <patternFill patternType="solid">
        <fgColor rgb="FFBBC1B7"/>
      </patternFill>
    </fill>
    <fill>
      <patternFill patternType="solid">
        <fgColor rgb="FFBDC5BA"/>
      </patternFill>
    </fill>
    <fill>
      <patternFill patternType="solid">
        <fgColor rgb="FFBCC3BB"/>
      </patternFill>
    </fill>
    <fill>
      <patternFill patternType="solid">
        <fgColor rgb="FF979E96"/>
      </patternFill>
    </fill>
    <fill>
      <patternFill patternType="solid">
        <fgColor rgb="FF99A098"/>
      </patternFill>
    </fill>
    <fill>
      <patternFill patternType="solid">
        <fgColor rgb="FFA5A49F"/>
      </patternFill>
    </fill>
    <fill>
      <patternFill patternType="solid">
        <fgColor rgb="FFA09F9A"/>
      </patternFill>
    </fill>
    <fill>
      <patternFill patternType="solid">
        <fgColor rgb="FFA9A8A3"/>
      </patternFill>
    </fill>
    <fill>
      <patternFill patternType="solid">
        <fgColor rgb="FF989488"/>
      </patternFill>
    </fill>
    <fill>
      <patternFill patternType="solid">
        <fgColor rgb="FF959185"/>
      </patternFill>
    </fill>
    <fill>
      <patternFill patternType="solid">
        <fgColor rgb="FF969382"/>
      </patternFill>
    </fill>
    <fill>
      <patternFill patternType="solid">
        <fgColor rgb="FF989586"/>
      </patternFill>
    </fill>
    <fill>
      <patternFill patternType="solid">
        <fgColor rgb="FF979388"/>
      </patternFill>
    </fill>
    <fill>
      <patternFill patternType="solid">
        <fgColor rgb="FF928E85"/>
      </patternFill>
    </fill>
    <fill>
      <patternFill patternType="solid">
        <fgColor rgb="FF959188"/>
      </patternFill>
    </fill>
    <fill>
      <patternFill patternType="solid">
        <fgColor rgb="FF0A0600"/>
      </patternFill>
    </fill>
    <fill>
      <patternFill patternType="solid">
        <fgColor rgb="FF969289"/>
      </patternFill>
    </fill>
    <fill>
      <patternFill patternType="solid">
        <fgColor rgb="FF959186"/>
      </patternFill>
    </fill>
    <fill>
      <patternFill patternType="solid">
        <fgColor rgb="FF8F8B7F"/>
      </patternFill>
    </fill>
    <fill>
      <patternFill patternType="solid">
        <fgColor rgb="FF8D897D"/>
      </patternFill>
    </fill>
    <fill>
      <patternFill patternType="solid">
        <fgColor rgb="FFB7BBC7"/>
      </patternFill>
    </fill>
    <fill>
      <patternFill patternType="solid">
        <fgColor rgb="FFB7BEC6"/>
      </patternFill>
    </fill>
    <fill>
      <patternFill patternType="solid">
        <fgColor rgb="FFBEBDB9"/>
      </patternFill>
    </fill>
    <fill>
      <patternFill patternType="solid">
        <fgColor rgb="FFC4B7AE"/>
      </patternFill>
    </fill>
    <fill>
      <patternFill patternType="solid">
        <fgColor rgb="FFCDB6A8"/>
      </patternFill>
    </fill>
    <fill>
      <patternFill patternType="solid">
        <fgColor rgb="FFC39F8F"/>
      </patternFill>
    </fill>
    <fill>
      <patternFill patternType="solid">
        <fgColor rgb="FFC79886"/>
      </patternFill>
    </fill>
    <fill>
      <patternFill patternType="solid">
        <fgColor rgb="FFD5A08E"/>
      </patternFill>
    </fill>
    <fill>
      <patternFill patternType="solid">
        <fgColor rgb="FFD9A492"/>
      </patternFill>
    </fill>
    <fill>
      <patternFill patternType="solid">
        <fgColor rgb="FFDFB29F"/>
      </patternFill>
    </fill>
    <fill>
      <patternFill patternType="solid">
        <fgColor rgb="FFD5B4A3"/>
      </patternFill>
    </fill>
    <fill>
      <patternFill patternType="solid">
        <fgColor rgb="FFD1B1A2"/>
      </patternFill>
    </fill>
    <fill>
      <patternFill patternType="solid">
        <fgColor rgb="FFD9BCAE"/>
      </patternFill>
    </fill>
    <fill>
      <patternFill patternType="solid">
        <fgColor rgb="FFDBBFB1"/>
      </patternFill>
    </fill>
    <fill>
      <patternFill patternType="solid">
        <fgColor rgb="FFDDC3A2"/>
      </patternFill>
    </fill>
    <fill>
      <patternFill patternType="solid">
        <fgColor rgb="FFDABFA4"/>
      </patternFill>
    </fill>
    <fill>
      <patternFill patternType="solid">
        <fgColor rgb="FFDABDAB"/>
      </patternFill>
    </fill>
    <fill>
      <patternFill patternType="solid">
        <fgColor rgb="FFDABAAB"/>
      </patternFill>
    </fill>
    <fill>
      <patternFill patternType="solid">
        <fgColor rgb="FFDFBCA8"/>
      </patternFill>
    </fill>
    <fill>
      <patternFill patternType="solid">
        <fgColor rgb="FFDCB99B"/>
      </patternFill>
    </fill>
    <fill>
      <patternFill patternType="solid">
        <fgColor rgb="FFD5B292"/>
      </patternFill>
    </fill>
    <fill>
      <patternFill patternType="solid">
        <fgColor rgb="FFBFA084"/>
      </patternFill>
    </fill>
    <fill>
      <patternFill patternType="solid">
        <fgColor rgb="FFA08A7D"/>
      </patternFill>
    </fill>
    <fill>
      <patternFill patternType="solid">
        <fgColor rgb="FFB4B7C0"/>
      </patternFill>
    </fill>
    <fill>
      <patternFill patternType="solid">
        <fgColor rgb="FFB5BFC9"/>
      </patternFill>
    </fill>
    <fill>
      <patternFill patternType="solid">
        <fgColor rgb="FFAFBAC0"/>
      </patternFill>
    </fill>
    <fill>
      <patternFill patternType="solid">
        <fgColor rgb="FFC0BFBB"/>
      </patternFill>
    </fill>
    <fill>
      <patternFill patternType="solid">
        <fgColor rgb="FFC0B9B3"/>
      </patternFill>
    </fill>
    <fill>
      <patternFill patternType="solid">
        <fgColor rgb="FFB8BAB9"/>
      </patternFill>
    </fill>
    <fill>
      <patternFill patternType="solid">
        <fgColor rgb="FFB7BBBC"/>
      </patternFill>
    </fill>
    <fill>
      <patternFill patternType="solid">
        <fgColor rgb="FFB6BBBF"/>
      </patternFill>
    </fill>
    <fill>
      <patternFill patternType="solid">
        <fgColor rgb="FFB3BAC2"/>
      </patternFill>
    </fill>
    <fill>
      <patternFill patternType="solid">
        <fgColor rgb="FFB6B9C2"/>
      </patternFill>
    </fill>
    <fill>
      <patternFill patternType="solid">
        <fgColor rgb="FFBAB8BD"/>
      </patternFill>
    </fill>
    <fill>
      <patternFill patternType="solid">
        <fgColor rgb="FFC7BEBF"/>
      </patternFill>
    </fill>
    <fill>
      <patternFill patternType="solid">
        <fgColor rgb="FFA19795"/>
      </patternFill>
    </fill>
    <fill>
      <patternFill patternType="solid">
        <fgColor rgb="FF5A5A5C"/>
      </patternFill>
    </fill>
    <fill>
      <patternFill patternType="solid">
        <fgColor rgb="FF131A22"/>
      </patternFill>
    </fill>
    <fill>
      <patternFill patternType="solid">
        <fgColor rgb="FF353D48"/>
      </patternFill>
    </fill>
    <fill>
      <patternFill patternType="solid">
        <fgColor rgb="FF686E7A"/>
      </patternFill>
    </fill>
    <fill>
      <patternFill patternType="solid">
        <fgColor rgb="FF60646F"/>
      </patternFill>
    </fill>
    <fill>
      <patternFill patternType="solid">
        <fgColor rgb="FF193042"/>
      </patternFill>
    </fill>
    <fill>
      <patternFill patternType="solid">
        <fgColor rgb="FF564C55"/>
      </patternFill>
    </fill>
    <fill>
      <patternFill patternType="solid">
        <fgColor rgb="FF9C7A78"/>
      </patternFill>
    </fill>
    <fill>
      <patternFill patternType="solid">
        <fgColor rgb="FF9B827E"/>
      </patternFill>
    </fill>
    <fill>
      <patternFill patternType="solid">
        <fgColor rgb="FFBFB9BD"/>
      </patternFill>
    </fill>
    <fill>
      <patternFill patternType="solid">
        <fgColor rgb="FFB6A9B3"/>
      </patternFill>
    </fill>
    <fill>
      <patternFill patternType="solid">
        <fgColor rgb="FFAA8185"/>
      </patternFill>
    </fill>
    <fill>
      <patternFill patternType="solid">
        <fgColor rgb="FFC38D83"/>
      </patternFill>
    </fill>
    <fill>
      <patternFill patternType="solid">
        <fgColor rgb="FFB59183"/>
      </patternFill>
    </fill>
    <fill>
      <patternFill patternType="solid">
        <fgColor rgb="FFADA5A3"/>
      </patternFill>
    </fill>
    <fill>
      <patternFill patternType="solid">
        <fgColor rgb="FFBCBECB"/>
      </patternFill>
    </fill>
    <fill>
      <patternFill patternType="solid">
        <fgColor rgb="FFC5C0C7"/>
      </patternFill>
    </fill>
    <fill>
      <patternFill patternType="solid">
        <fgColor rgb="FF8E8371"/>
      </patternFill>
    </fill>
    <fill>
      <patternFill patternType="solid">
        <fgColor rgb="FF3C330C"/>
      </patternFill>
    </fill>
    <fill>
      <patternFill patternType="solid">
        <fgColor rgb="FF5C542D"/>
      </patternFill>
    </fill>
    <fill>
      <patternFill patternType="solid">
        <fgColor rgb="FFD0C5A7"/>
      </patternFill>
    </fill>
    <fill>
      <patternFill patternType="solid">
        <fgColor rgb="FFC7C6AA"/>
      </patternFill>
    </fill>
    <fill>
      <patternFill patternType="solid">
        <fgColor rgb="FFC9C7AE"/>
      </patternFill>
    </fill>
    <fill>
      <patternFill patternType="solid">
        <fgColor rgb="FFC9C7B2"/>
      </patternFill>
    </fill>
    <fill>
      <patternFill patternType="solid">
        <fgColor rgb="FF8C8B87"/>
      </patternFill>
    </fill>
    <fill>
      <patternFill patternType="solid">
        <fgColor rgb="FFBBB8B3"/>
      </patternFill>
    </fill>
    <fill>
      <patternFill patternType="solid">
        <fgColor rgb="FFB8B0AD"/>
      </patternFill>
    </fill>
    <fill>
      <patternFill patternType="solid">
        <fgColor rgb="FFC2B8B6"/>
      </patternFill>
    </fill>
    <fill>
      <patternFill patternType="solid">
        <fgColor rgb="FFCABFBD"/>
      </patternFill>
    </fill>
    <fill>
      <patternFill patternType="solid">
        <fgColor rgb="FFD0CCC0"/>
      </patternFill>
    </fill>
    <fill>
      <patternFill patternType="solid">
        <fgColor rgb="FFCECCBF"/>
      </patternFill>
    </fill>
    <fill>
      <patternFill patternType="solid">
        <fgColor rgb="FFCBCCBE"/>
      </patternFill>
    </fill>
    <fill>
      <patternFill patternType="solid">
        <fgColor rgb="FF95998B"/>
      </patternFill>
    </fill>
    <fill>
      <patternFill patternType="solid">
        <fgColor rgb="FF9AA094"/>
      </patternFill>
    </fill>
    <fill>
      <patternFill patternType="solid">
        <fgColor rgb="FF9EA498"/>
      </patternFill>
    </fill>
    <fill>
      <patternFill patternType="solid">
        <fgColor rgb="FF93998F"/>
      </patternFill>
    </fill>
    <fill>
      <patternFill patternType="solid">
        <fgColor rgb="FF9A9D94"/>
      </patternFill>
    </fill>
    <fill>
      <patternFill patternType="solid">
        <fgColor rgb="FF9A988C"/>
      </patternFill>
    </fill>
    <fill>
      <patternFill patternType="solid">
        <fgColor rgb="FF93927D"/>
      </patternFill>
    </fill>
    <fill>
      <patternFill patternType="solid">
        <fgColor rgb="FF95947F"/>
      </patternFill>
    </fill>
    <fill>
      <patternFill patternType="solid">
        <fgColor rgb="FF8F8E7A"/>
      </patternFill>
    </fill>
    <fill>
      <patternFill patternType="solid">
        <fgColor rgb="FF8E8B7A"/>
      </patternFill>
    </fill>
    <fill>
      <patternFill patternType="solid">
        <fgColor rgb="FF8E8B7C"/>
      </patternFill>
    </fill>
    <fill>
      <patternFill patternType="solid">
        <fgColor rgb="FF0C0600"/>
      </patternFill>
    </fill>
    <fill>
      <patternFill patternType="solid">
        <fgColor rgb="FF938D81"/>
      </patternFill>
    </fill>
    <fill>
      <patternFill patternType="solid">
        <fgColor rgb="FF928A7F"/>
      </patternFill>
    </fill>
    <fill>
      <patternFill patternType="solid">
        <fgColor rgb="FF90867A"/>
      </patternFill>
    </fill>
    <fill>
      <patternFill patternType="solid">
        <fgColor rgb="FF8F8579"/>
      </patternFill>
    </fill>
    <fill>
      <patternFill patternType="solid">
        <fgColor rgb="FF91877B"/>
      </patternFill>
    </fill>
    <fill>
      <patternFill patternType="solid">
        <fgColor rgb="FFD4D7DE"/>
      </patternFill>
    </fill>
    <fill>
      <patternFill patternType="solid">
        <fgColor rgb="FFE7D3CA"/>
      </patternFill>
    </fill>
    <fill>
      <patternFill patternType="solid">
        <fgColor rgb="FFDCB6A9"/>
      </patternFill>
    </fill>
    <fill>
      <patternFill patternType="solid">
        <fgColor rgb="FFBD937D"/>
      </patternFill>
    </fill>
    <fill>
      <patternFill patternType="solid">
        <fgColor rgb="FFBC9279"/>
      </patternFill>
    </fill>
    <fill>
      <patternFill patternType="solid">
        <fgColor rgb="FFD39F89"/>
      </patternFill>
    </fill>
    <fill>
      <patternFill patternType="solid">
        <fgColor rgb="FFD8A590"/>
      </patternFill>
    </fill>
    <fill>
      <patternFill patternType="solid">
        <fgColor rgb="FFDCB19E"/>
      </patternFill>
    </fill>
    <fill>
      <patternFill patternType="solid">
        <fgColor rgb="FFDEBAAC"/>
      </patternFill>
    </fill>
    <fill>
      <patternFill patternType="solid">
        <fgColor rgb="FFE1BBB0"/>
      </patternFill>
    </fill>
    <fill>
      <patternFill patternType="solid">
        <fgColor rgb="FFDEBEB1"/>
      </patternFill>
    </fill>
    <fill>
      <patternFill patternType="solid">
        <fgColor rgb="FFDCC2B3"/>
      </patternFill>
    </fill>
    <fill>
      <patternFill patternType="solid">
        <fgColor rgb="FFE1C9A5"/>
      </patternFill>
    </fill>
    <fill>
      <patternFill patternType="solid">
        <fgColor rgb="FFDCC3A5"/>
      </patternFill>
    </fill>
    <fill>
      <patternFill patternType="solid">
        <fgColor rgb="FFDAC1AD"/>
      </patternFill>
    </fill>
    <fill>
      <patternFill patternType="solid">
        <fgColor rgb="FFD6BAAC"/>
      </patternFill>
    </fill>
    <fill>
      <patternFill patternType="solid">
        <fgColor rgb="FFE2C1B0"/>
      </patternFill>
    </fill>
    <fill>
      <patternFill patternType="solid">
        <fgColor rgb="FFDEB99F"/>
      </patternFill>
    </fill>
    <fill>
      <patternFill patternType="solid">
        <fgColor rgb="FFDDB494"/>
      </patternFill>
    </fill>
    <fill>
      <patternFill patternType="solid">
        <fgColor rgb="FFDAB392"/>
      </patternFill>
    </fill>
    <fill>
      <patternFill patternType="solid">
        <fgColor rgb="FFC9A990"/>
      </patternFill>
    </fill>
    <fill>
      <patternFill patternType="solid">
        <fgColor rgb="FF9E8A7F"/>
      </patternFill>
    </fill>
    <fill>
      <patternFill patternType="solid">
        <fgColor rgb="FFCBD2D8"/>
      </patternFill>
    </fill>
    <fill>
      <patternFill patternType="solid">
        <fgColor rgb="FFCFD5D5"/>
      </patternFill>
    </fill>
    <fill>
      <patternFill patternType="solid">
        <fgColor rgb="FFCCD6D8"/>
      </patternFill>
    </fill>
    <fill>
      <patternFill patternType="solid">
        <fgColor rgb="FFCBD4DB"/>
      </patternFill>
    </fill>
    <fill>
      <patternFill patternType="solid">
        <fgColor rgb="FFD3D1D2"/>
      </patternFill>
    </fill>
    <fill>
      <patternFill patternType="solid">
        <fgColor rgb="FFE1D8D1"/>
      </patternFill>
    </fill>
    <fill>
      <patternFill patternType="solid">
        <fgColor rgb="FF918879"/>
      </patternFill>
    </fill>
    <fill>
      <patternFill patternType="solid">
        <fgColor rgb="FF312A1A"/>
      </patternFill>
    </fill>
    <fill>
      <patternFill patternType="solid">
        <fgColor rgb="FF010200"/>
      </patternFill>
    </fill>
    <fill>
      <patternFill patternType="solid">
        <fgColor rgb="FF272924"/>
      </patternFill>
    </fill>
    <fill>
      <patternFill patternType="solid">
        <fgColor rgb="FF85817E"/>
      </patternFill>
    </fill>
    <fill>
      <patternFill patternType="solid">
        <fgColor rgb="FF8C8482"/>
      </patternFill>
    </fill>
    <fill>
      <patternFill patternType="solid">
        <fgColor rgb="FF87919D"/>
      </patternFill>
    </fill>
    <fill>
      <patternFill patternType="solid">
        <fgColor rgb="FF1E0A0B"/>
      </patternFill>
    </fill>
    <fill>
      <patternFill patternType="solid">
        <fgColor rgb="FF93685F"/>
      </patternFill>
    </fill>
    <fill>
      <patternFill patternType="solid">
        <fgColor rgb="FFA2857D"/>
      </patternFill>
    </fill>
    <fill>
      <patternFill patternType="solid">
        <fgColor rgb="FFCCC6C8"/>
      </patternFill>
    </fill>
    <fill>
      <patternFill patternType="solid">
        <fgColor rgb="FFC8C0CB"/>
      </patternFill>
    </fill>
    <fill>
      <patternFill patternType="solid">
        <fgColor rgb="FF6B4C51"/>
      </patternFill>
    </fill>
    <fill>
      <patternFill patternType="solid">
        <fgColor rgb="FFC2988A"/>
      </patternFill>
    </fill>
    <fill>
      <patternFill patternType="solid">
        <fgColor rgb="FFAC9176"/>
      </patternFill>
    </fill>
    <fill>
      <patternFill patternType="solid">
        <fgColor rgb="FF9F9983"/>
      </patternFill>
    </fill>
    <fill>
      <patternFill patternType="solid">
        <fgColor rgb="FF504323"/>
      </patternFill>
    </fill>
    <fill>
      <patternFill patternType="solid">
        <fgColor rgb="FF3A2B02"/>
      </patternFill>
    </fill>
    <fill>
      <patternFill patternType="solid">
        <fgColor rgb="FF362302"/>
      </patternFill>
    </fill>
    <fill>
      <patternFill patternType="solid">
        <fgColor rgb="FF402713"/>
      </patternFill>
    </fill>
    <fill>
      <patternFill patternType="solid">
        <fgColor rgb="FFD9CFB4"/>
      </patternFill>
    </fill>
    <fill>
      <patternFill patternType="solid">
        <fgColor rgb="FFD3CBB4"/>
      </patternFill>
    </fill>
    <fill>
      <patternFill patternType="solid">
        <fgColor rgb="FFD1CCB8"/>
      </patternFill>
    </fill>
    <fill>
      <patternFill patternType="solid">
        <fgColor rgb="FFD4D2C3"/>
      </patternFill>
    </fill>
    <fill>
      <patternFill patternType="solid">
        <fgColor rgb="FFD2D4C7"/>
      </patternFill>
    </fill>
    <fill>
      <patternFill patternType="solid">
        <fgColor rgb="FFD8D8CE"/>
      </patternFill>
    </fill>
    <fill>
      <patternFill patternType="solid">
        <fgColor rgb="FFD0CEC2"/>
      </patternFill>
    </fill>
    <fill>
      <patternFill patternType="solid">
        <fgColor rgb="FFD5D1C5"/>
      </patternFill>
    </fill>
    <fill>
      <patternFill patternType="solid">
        <fgColor rgb="FFD2CCBE"/>
      </patternFill>
    </fill>
    <fill>
      <patternFill patternType="solid">
        <fgColor rgb="FFD4CEC0"/>
      </patternFill>
    </fill>
    <fill>
      <patternFill patternType="solid">
        <fgColor rgb="FFE2D0B8"/>
      </patternFill>
    </fill>
    <fill>
      <patternFill patternType="solid">
        <fgColor rgb="FFD2C2AB"/>
      </patternFill>
    </fill>
    <fill>
      <patternFill patternType="solid">
        <fgColor rgb="FF91856F"/>
      </patternFill>
    </fill>
    <fill>
      <patternFill patternType="solid">
        <fgColor rgb="FFA49C89"/>
      </patternFill>
    </fill>
    <fill>
      <patternFill patternType="solid">
        <fgColor rgb="FF9B9D92"/>
      </patternFill>
    </fill>
    <fill>
      <patternFill patternType="solid">
        <fgColor rgb="FF989B92"/>
      </patternFill>
    </fill>
    <fill>
      <patternFill patternType="solid">
        <fgColor rgb="FF9F9F97"/>
      </patternFill>
    </fill>
    <fill>
      <patternFill patternType="solid">
        <fgColor rgb="FF989489"/>
      </patternFill>
    </fill>
    <fill>
      <patternFill patternType="solid">
        <fgColor rgb="FF8F8E79"/>
      </patternFill>
    </fill>
    <fill>
      <patternFill patternType="solid">
        <fgColor rgb="FF91907B"/>
      </patternFill>
    </fill>
    <fill>
      <patternFill patternType="solid">
        <fgColor rgb="FF959480"/>
      </patternFill>
    </fill>
    <fill>
      <patternFill patternType="solid">
        <fgColor rgb="FF908E7F"/>
      </patternFill>
    </fill>
    <fill>
      <patternFill patternType="solid">
        <fgColor rgb="FF0F0B00"/>
      </patternFill>
    </fill>
    <fill>
      <patternFill patternType="solid">
        <fgColor rgb="FF8B8579"/>
      </patternFill>
    </fill>
    <fill>
      <patternFill patternType="solid">
        <fgColor rgb="FF958D80"/>
      </patternFill>
    </fill>
    <fill>
      <patternFill patternType="solid">
        <fgColor rgb="FF938B7E"/>
      </patternFill>
    </fill>
    <fill>
      <patternFill patternType="solid">
        <fgColor rgb="FF8B8177"/>
      </patternFill>
    </fill>
    <fill>
      <patternFill patternType="solid">
        <fgColor rgb="FFE9DCD6"/>
      </patternFill>
    </fill>
    <fill>
      <patternFill patternType="solid">
        <fgColor rgb="FFE5C0B8"/>
      </patternFill>
    </fill>
    <fill>
      <patternFill patternType="solid">
        <fgColor rgb="FFCD948B"/>
      </patternFill>
    </fill>
    <fill>
      <patternFill patternType="solid">
        <fgColor rgb="FFB77C6C"/>
      </patternFill>
    </fill>
    <fill>
      <patternFill patternType="solid">
        <fgColor rgb="FF602D18"/>
      </patternFill>
    </fill>
    <fill>
      <patternFill patternType="solid">
        <fgColor rgb="FF784832"/>
      </patternFill>
    </fill>
    <fill>
      <patternFill patternType="solid">
        <fgColor rgb="FF7E4939"/>
      </patternFill>
    </fill>
    <fill>
      <patternFill patternType="solid">
        <fgColor rgb="FF8B5749"/>
      </patternFill>
    </fill>
    <fill>
      <patternFill patternType="solid">
        <fgColor rgb="FFA97F71"/>
      </patternFill>
    </fill>
    <fill>
      <patternFill patternType="solid">
        <fgColor rgb="FFAF897C"/>
      </patternFill>
    </fill>
    <fill>
      <patternFill patternType="solid">
        <fgColor rgb="FFC0968A"/>
      </patternFill>
    </fill>
    <fill>
      <patternFill patternType="solid">
        <fgColor rgb="FFC89A8D"/>
      </patternFill>
    </fill>
    <fill>
      <patternFill patternType="solid">
        <fgColor rgb="FFD5AB9B"/>
      </patternFill>
    </fill>
    <fill>
      <patternFill patternType="solid">
        <fgColor rgb="FFD2B39F"/>
      </patternFill>
    </fill>
    <fill>
      <patternFill patternType="solid">
        <fgColor rgb="FFD5B397"/>
      </patternFill>
    </fill>
    <fill>
      <patternFill patternType="solid">
        <fgColor rgb="FFDDBEA2"/>
      </patternFill>
    </fill>
    <fill>
      <patternFill patternType="solid">
        <fgColor rgb="FFCEB098"/>
      </patternFill>
    </fill>
    <fill>
      <patternFill patternType="solid">
        <fgColor rgb="FFCFB09B"/>
      </patternFill>
    </fill>
    <fill>
      <patternFill patternType="solid">
        <fgColor rgb="FFD6B6A1"/>
      </patternFill>
    </fill>
    <fill>
      <patternFill patternType="solid">
        <fgColor rgb="FFD4AE97"/>
      </patternFill>
    </fill>
    <fill>
      <patternFill patternType="solid">
        <fgColor rgb="FFDFB69A"/>
      </patternFill>
    </fill>
    <fill>
      <patternFill patternType="solid">
        <fgColor rgb="FFEDC2A2"/>
      </patternFill>
    </fill>
    <fill>
      <patternFill patternType="solid">
        <fgColor rgb="FFDBB797"/>
      </patternFill>
    </fill>
    <fill>
      <patternFill patternType="solid">
        <fgColor rgb="FFBEA28A"/>
      </patternFill>
    </fill>
    <fill>
      <patternFill patternType="solid">
        <fgColor rgb="FF8F7D71"/>
      </patternFill>
    </fill>
    <fill>
      <patternFill patternType="solid">
        <fgColor rgb="FFC6CBC7"/>
      </patternFill>
    </fill>
    <fill>
      <patternFill patternType="solid">
        <fgColor rgb="FFBBBFC8"/>
      </patternFill>
    </fill>
    <fill>
      <patternFill patternType="solid">
        <fgColor rgb="FFBCC0C3"/>
      </patternFill>
    </fill>
    <fill>
      <patternFill patternType="solid">
        <fgColor rgb="FFC1C1BF"/>
      </patternFill>
    </fill>
    <fill>
      <patternFill patternType="solid">
        <fgColor rgb="FFBCC4C7"/>
      </patternFill>
    </fill>
    <fill>
      <patternFill patternType="solid">
        <fgColor rgb="FFC9C6C1"/>
      </patternFill>
    </fill>
    <fill>
      <patternFill patternType="solid">
        <fgColor rgb="FFA69F8F"/>
      </patternFill>
    </fill>
    <fill>
      <patternFill patternType="solid">
        <fgColor rgb="FF413622"/>
      </patternFill>
    </fill>
    <fill>
      <patternFill patternType="solid">
        <fgColor rgb="FF423A25"/>
      </patternFill>
    </fill>
    <fill>
      <patternFill patternType="solid">
        <fgColor rgb="FFA09786"/>
      </patternFill>
    </fill>
    <fill>
      <patternFill patternType="solid">
        <fgColor rgb="FF7A7066"/>
      </patternFill>
    </fill>
    <fill>
      <patternFill patternType="solid">
        <fgColor rgb="FF3D2E29"/>
      </patternFill>
    </fill>
    <fill>
      <patternFill patternType="solid">
        <fgColor rgb="FF594745"/>
      </patternFill>
    </fill>
    <fill>
      <patternFill patternType="solid">
        <fgColor rgb="FF60575C"/>
      </patternFill>
    </fill>
    <fill>
      <patternFill patternType="solid">
        <fgColor rgb="FF72534E"/>
      </patternFill>
    </fill>
    <fill>
      <patternFill patternType="solid">
        <fgColor rgb="FFA57A69"/>
      </patternFill>
    </fill>
    <fill>
      <patternFill patternType="solid">
        <fgColor rgb="FF735843"/>
      </patternFill>
    </fill>
    <fill>
      <patternFill patternType="solid">
        <fgColor rgb="FFC4C2B5"/>
      </patternFill>
    </fill>
    <fill>
      <patternFill patternType="solid">
        <fgColor rgb="FFBEBFBA"/>
      </patternFill>
    </fill>
    <fill>
      <patternFill patternType="solid">
        <fgColor rgb="FFC0B2A9"/>
      </patternFill>
    </fill>
    <fill>
      <patternFill patternType="solid">
        <fgColor rgb="FFC7AF93"/>
      </patternFill>
    </fill>
    <fill>
      <patternFill patternType="solid">
        <fgColor rgb="FFBAAC7D"/>
      </patternFill>
    </fill>
    <fill>
      <patternFill patternType="solid">
        <fgColor rgb="FF8D8C56"/>
      </patternFill>
    </fill>
    <fill>
      <patternFill patternType="solid">
        <fgColor rgb="FFA1A16F"/>
      </patternFill>
    </fill>
    <fill>
      <patternFill patternType="solid">
        <fgColor rgb="FFADA979"/>
      </patternFill>
    </fill>
    <fill>
      <patternFill patternType="solid">
        <fgColor rgb="FF978B5B"/>
      </patternFill>
    </fill>
    <fill>
      <patternFill patternType="solid">
        <fgColor rgb="FF2E1D00"/>
      </patternFill>
    </fill>
    <fill>
      <patternFill patternType="solid">
        <fgColor rgb="FF472B13"/>
      </patternFill>
    </fill>
    <fill>
      <patternFill patternType="solid">
        <fgColor rgb="FF47221A"/>
      </patternFill>
    </fill>
    <fill>
      <patternFill patternType="solid">
        <fgColor rgb="FF2B1600"/>
      </patternFill>
    </fill>
    <fill>
      <patternFill patternType="solid">
        <fgColor rgb="FF554428"/>
      </patternFill>
    </fill>
    <fill>
      <patternFill patternType="solid">
        <fgColor rgb="FFB1A58D"/>
      </patternFill>
    </fill>
    <fill>
      <patternFill patternType="solid">
        <fgColor rgb="FFDFD8C5"/>
      </patternFill>
    </fill>
    <fill>
      <patternFill patternType="solid">
        <fgColor rgb="FFCED2C4"/>
      </patternFill>
    </fill>
    <fill>
      <patternFill patternType="solid">
        <fgColor rgb="FFC8CEC4"/>
      </patternFill>
    </fill>
    <fill>
      <patternFill patternType="solid">
        <fgColor rgb="FFD7D7CD"/>
      </patternFill>
    </fill>
    <fill>
      <patternFill patternType="solid">
        <fgColor rgb="FFDEDACF"/>
      </patternFill>
    </fill>
    <fill>
      <patternFill patternType="solid">
        <fgColor rgb="FFDAD6CA"/>
      </patternFill>
    </fill>
    <fill>
      <patternFill patternType="solid">
        <fgColor rgb="FFD3D0BF"/>
      </patternFill>
    </fill>
    <fill>
      <patternFill patternType="solid">
        <fgColor rgb="FFD5D2BF"/>
      </patternFill>
    </fill>
    <fill>
      <patternFill patternType="solid">
        <fgColor rgb="FFD1D0BB"/>
      </patternFill>
    </fill>
    <fill>
      <patternFill patternType="solid">
        <fgColor rgb="FFD5D4BF"/>
      </patternFill>
    </fill>
    <fill>
      <patternFill patternType="solid">
        <fgColor rgb="FFC5A785"/>
      </patternFill>
    </fill>
    <fill>
      <patternFill patternType="solid">
        <fgColor rgb="FF523515"/>
      </patternFill>
    </fill>
    <fill>
      <patternFill patternType="solid">
        <fgColor rgb="FF644D2E"/>
      </patternFill>
    </fill>
    <fill>
      <patternFill patternType="solid">
        <fgColor rgb="FF8C7B61"/>
      </patternFill>
    </fill>
    <fill>
      <patternFill patternType="solid">
        <fgColor rgb="FFAEA28C"/>
      </patternFill>
    </fill>
    <fill>
      <patternFill patternType="solid">
        <fgColor rgb="FF9E9A8E"/>
      </patternFill>
    </fill>
    <fill>
      <patternFill patternType="solid">
        <fgColor rgb="FF99998F"/>
      </patternFill>
    </fill>
    <fill>
      <patternFill patternType="solid">
        <fgColor rgb="FF999991"/>
      </patternFill>
    </fill>
    <fill>
      <patternFill patternType="solid">
        <fgColor rgb="FFA0A098"/>
      </patternFill>
    </fill>
    <fill>
      <patternFill patternType="solid">
        <fgColor rgb="FFA0A094"/>
      </patternFill>
    </fill>
    <fill>
      <patternFill patternType="solid">
        <fgColor rgb="FF949085"/>
      </patternFill>
    </fill>
    <fill>
      <patternFill patternType="solid">
        <fgColor rgb="FF938F84"/>
      </patternFill>
    </fill>
    <fill>
      <patternFill patternType="solid">
        <fgColor rgb="FF929081"/>
      </patternFill>
    </fill>
    <fill>
      <patternFill patternType="solid">
        <fgColor rgb="FF969485"/>
      </patternFill>
    </fill>
    <fill>
      <patternFill patternType="solid">
        <fgColor rgb="FF908E81"/>
      </patternFill>
    </fill>
    <fill>
      <patternFill patternType="solid">
        <fgColor rgb="FF928F86"/>
      </patternFill>
    </fill>
    <fill>
      <patternFill patternType="solid">
        <fgColor rgb="FF131007"/>
      </patternFill>
    </fill>
    <fill>
      <patternFill patternType="solid">
        <fgColor rgb="FF87847B"/>
      </patternFill>
    </fill>
    <fill>
      <patternFill patternType="solid">
        <fgColor rgb="FF8F8D81"/>
      </patternFill>
    </fill>
    <fill>
      <patternFill patternType="solid">
        <fgColor rgb="FF8A887C"/>
      </patternFill>
    </fill>
    <fill>
      <patternFill patternType="solid">
        <fgColor rgb="FF878579"/>
      </patternFill>
    </fill>
    <fill>
      <patternFill patternType="solid">
        <fgColor rgb="FF88867A"/>
      </patternFill>
    </fill>
    <fill>
      <patternFill patternType="solid">
        <fgColor rgb="FF8B897D"/>
      </patternFill>
    </fill>
    <fill>
      <patternFill patternType="solid">
        <fgColor rgb="FFD2C9C4"/>
      </patternFill>
    </fill>
    <fill>
      <patternFill patternType="solid">
        <fgColor rgb="FFA98A87"/>
      </patternFill>
    </fill>
    <fill>
      <patternFill patternType="solid">
        <fgColor rgb="FFA37170"/>
      </patternFill>
    </fill>
    <fill>
      <patternFill patternType="solid">
        <fgColor rgb="FF6D3A37"/>
      </patternFill>
    </fill>
    <fill>
      <patternFill patternType="solid">
        <fgColor rgb="FFA57872"/>
      </patternFill>
    </fill>
    <fill>
      <patternFill patternType="solid">
        <fgColor rgb="FF5D342E"/>
      </patternFill>
    </fill>
    <fill>
      <patternFill patternType="solid">
        <fgColor rgb="FF4A211D"/>
      </patternFill>
    </fill>
    <fill>
      <patternFill patternType="solid">
        <fgColor rgb="FF3D1513"/>
      </patternFill>
    </fill>
    <fill>
      <patternFill patternType="solid">
        <fgColor rgb="FF553631"/>
      </patternFill>
    </fill>
    <fill>
      <patternFill patternType="solid">
        <fgColor rgb="FFAB8E86"/>
      </patternFill>
    </fill>
    <fill>
      <patternFill patternType="solid">
        <fgColor rgb="FF815C53"/>
      </patternFill>
    </fill>
    <fill>
      <patternFill patternType="solid">
        <fgColor rgb="FFA37568"/>
      </patternFill>
    </fill>
    <fill>
      <patternFill patternType="solid">
        <fgColor rgb="FFB38474"/>
      </patternFill>
    </fill>
    <fill>
      <patternFill patternType="solid">
        <fgColor rgb="FFAE8373"/>
      </patternFill>
    </fill>
    <fill>
      <patternFill patternType="solid">
        <fgColor rgb="FFB48B77"/>
      </patternFill>
    </fill>
    <fill>
      <patternFill patternType="solid">
        <fgColor rgb="FFBA957A"/>
      </patternFill>
    </fill>
    <fill>
      <patternFill patternType="solid">
        <fgColor rgb="FFC6A387"/>
      </patternFill>
    </fill>
    <fill>
      <patternFill patternType="solid">
        <fgColor rgb="FFC5A086"/>
      </patternFill>
    </fill>
    <fill>
      <patternFill patternType="solid">
        <fgColor rgb="FFBC937D"/>
      </patternFill>
    </fill>
    <fill>
      <patternFill patternType="solid">
        <fgColor rgb="FFDDB39D"/>
      </patternFill>
    </fill>
    <fill>
      <patternFill patternType="solid">
        <fgColor rgb="FFDCB395"/>
      </patternFill>
    </fill>
    <fill>
      <patternFill patternType="solid">
        <fgColor rgb="FFCDAA8C"/>
      </patternFill>
    </fill>
    <fill>
      <patternFill patternType="solid">
        <fgColor rgb="FFA88C76"/>
      </patternFill>
    </fill>
    <fill>
      <patternFill patternType="solid">
        <fgColor rgb="FF8D7B6F"/>
      </patternFill>
    </fill>
    <fill>
      <patternFill patternType="solid">
        <fgColor rgb="FFDAD0CF"/>
      </patternFill>
    </fill>
    <fill>
      <patternFill patternType="solid">
        <fgColor rgb="FFC5C2C9"/>
      </patternFill>
    </fill>
    <fill>
      <patternFill patternType="solid">
        <fgColor rgb="FFC0C4CF"/>
      </patternFill>
    </fill>
    <fill>
      <patternFill patternType="solid">
        <fgColor rgb="FFC6C5C3"/>
      </patternFill>
    </fill>
    <fill>
      <patternFill patternType="solid">
        <fgColor rgb="FFC7C6C1"/>
      </patternFill>
    </fill>
    <fill>
      <patternFill patternType="solid">
        <fgColor rgb="FFC4C6C3"/>
      </patternFill>
    </fill>
    <fill>
      <patternFill patternType="solid">
        <fgColor rgb="FFBDC7D1"/>
      </patternFill>
    </fill>
    <fill>
      <patternFill patternType="solid">
        <fgColor rgb="FFDAD2CF"/>
      </patternFill>
    </fill>
    <fill>
      <patternFill patternType="solid">
        <fgColor rgb="FFE6D9D1"/>
      </patternFill>
    </fill>
    <fill>
      <patternFill patternType="solid">
        <fgColor rgb="FFA3958C"/>
      </patternFill>
    </fill>
    <fill>
      <patternFill patternType="solid">
        <fgColor rgb="FF5B4C45"/>
      </patternFill>
    </fill>
    <fill>
      <patternFill patternType="solid">
        <fgColor rgb="FF9B8788"/>
      </patternFill>
    </fill>
    <fill>
      <patternFill patternType="solid">
        <fgColor rgb="FF90797F"/>
      </patternFill>
    </fill>
    <fill>
      <patternFill patternType="solid">
        <fgColor rgb="FFBDA2AB"/>
      </patternFill>
    </fill>
    <fill>
      <patternFill patternType="solid">
        <fgColor rgb="FFA7948D"/>
      </patternFill>
    </fill>
    <fill>
      <patternFill patternType="solid">
        <fgColor rgb="FF866957"/>
      </patternFill>
    </fill>
    <fill>
      <patternFill patternType="solid">
        <fgColor rgb="FF7E5F42"/>
      </patternFill>
    </fill>
    <fill>
      <patternFill patternType="solid">
        <fgColor rgb="FFBFAD87"/>
      </patternFill>
    </fill>
    <fill>
      <patternFill patternType="solid">
        <fgColor rgb="FFC6C8A3"/>
      </patternFill>
    </fill>
    <fill>
      <patternFill patternType="solid">
        <fgColor rgb="FFC1C6A6"/>
      </patternFill>
    </fill>
    <fill>
      <patternFill patternType="solid">
        <fgColor rgb="FFC5C0A2"/>
      </patternFill>
    </fill>
    <fill>
      <patternFill patternType="solid">
        <fgColor rgb="FFD1C59B"/>
      </patternFill>
    </fill>
    <fill>
      <patternFill patternType="solid">
        <fgColor rgb="FFC9C085"/>
      </patternFill>
    </fill>
    <fill>
      <patternFill patternType="solid">
        <fgColor rgb="FFBAB770"/>
      </patternFill>
    </fill>
    <fill>
      <patternFill patternType="solid">
        <fgColor rgb="FFC2BE75"/>
      </patternFill>
    </fill>
    <fill>
      <patternFill patternType="solid">
        <fgColor rgb="FFC3BC74"/>
      </patternFill>
    </fill>
    <fill>
      <patternFill patternType="solid">
        <fgColor rgb="FFB7AF6E"/>
      </patternFill>
    </fill>
    <fill>
      <patternFill patternType="solid">
        <fgColor rgb="FF7F723E"/>
      </patternFill>
    </fill>
    <fill>
      <patternFill patternType="solid">
        <fgColor rgb="FF3F2607"/>
      </patternFill>
    </fill>
    <fill>
      <patternFill patternType="solid">
        <fgColor rgb="FF4A2616"/>
      </patternFill>
    </fill>
    <fill>
      <patternFill patternType="solid">
        <fgColor rgb="FF45270B"/>
      </patternFill>
    </fill>
    <fill>
      <patternFill patternType="solid">
        <fgColor rgb="FF3B2106"/>
      </patternFill>
    </fill>
    <fill>
      <patternFill patternType="solid">
        <fgColor rgb="FF271100"/>
      </patternFill>
    </fill>
    <fill>
      <patternFill patternType="solid">
        <fgColor rgb="FF402E1A"/>
      </patternFill>
    </fill>
    <fill>
      <patternFill patternType="solid">
        <fgColor rgb="FF837666"/>
      </patternFill>
    </fill>
    <fill>
      <patternFill patternType="solid">
        <fgColor rgb="FFA89E92"/>
      </patternFill>
    </fill>
    <fill>
      <patternFill patternType="solid">
        <fgColor rgb="FFE3DAD1"/>
      </patternFill>
    </fill>
    <fill>
      <patternFill patternType="solid">
        <fgColor rgb="FFE2DBD1"/>
      </patternFill>
    </fill>
    <fill>
      <patternFill patternType="solid">
        <fgColor rgb="FFD8CFC6"/>
      </patternFill>
    </fill>
    <fill>
      <patternFill patternType="solid">
        <fgColor rgb="FFDBD3C8"/>
      </patternFill>
    </fill>
    <fill>
      <patternFill patternType="solid">
        <fgColor rgb="FFD9CFC3"/>
      </patternFill>
    </fill>
    <fill>
      <patternFill patternType="solid">
        <fgColor rgb="FFDFD3C5"/>
      </patternFill>
    </fill>
    <fill>
      <patternFill patternType="solid">
        <fgColor rgb="FFDFD4C2"/>
      </patternFill>
    </fill>
    <fill>
      <patternFill patternType="solid">
        <fgColor rgb="FFD4C9B5"/>
      </patternFill>
    </fill>
    <fill>
      <patternFill patternType="solid">
        <fgColor rgb="FFD2C7B1"/>
      </patternFill>
    </fill>
    <fill>
      <patternFill patternType="solid">
        <fgColor rgb="FF847963"/>
      </patternFill>
    </fill>
    <fill>
      <patternFill patternType="solid">
        <fgColor rgb="FF643D1C"/>
      </patternFill>
    </fill>
    <fill>
      <patternFill patternType="solid">
        <fgColor rgb="FF795535"/>
      </patternFill>
    </fill>
    <fill>
      <patternFill patternType="solid">
        <fgColor rgb="FF7C5D3E"/>
      </patternFill>
    </fill>
    <fill>
      <patternFill patternType="solid">
        <fgColor rgb="FF735A3B"/>
      </patternFill>
    </fill>
    <fill>
      <patternFill patternType="solid">
        <fgColor rgb="FF918160"/>
      </patternFill>
    </fill>
    <fill>
      <patternFill patternType="solid">
        <fgColor rgb="FFC6BB9D"/>
      </patternFill>
    </fill>
    <fill>
      <patternFill patternType="solid">
        <fgColor rgb="FFA2A18D"/>
      </patternFill>
    </fill>
    <fill>
      <patternFill patternType="solid">
        <fgColor rgb="FF9F9E8C"/>
      </patternFill>
    </fill>
    <fill>
      <patternFill patternType="solid">
        <fgColor rgb="FFA5A492"/>
      </patternFill>
    </fill>
    <fill>
      <patternFill patternType="solid">
        <fgColor rgb="FFA1A08E"/>
      </patternFill>
    </fill>
    <fill>
      <patternFill patternType="solid">
        <fgColor rgb="FFA09D94"/>
      </patternFill>
    </fill>
    <fill>
      <patternFill patternType="solid">
        <fgColor rgb="FF9C9990"/>
      </patternFill>
    </fill>
    <fill>
      <patternFill patternType="solid">
        <fgColor rgb="FF96938A"/>
      </patternFill>
    </fill>
    <fill>
      <patternFill patternType="solid">
        <fgColor rgb="FF959387"/>
      </patternFill>
    </fill>
    <fill>
      <patternFill patternType="solid">
        <fgColor rgb="FF949286"/>
      </patternFill>
    </fill>
    <fill>
      <patternFill patternType="solid">
        <fgColor rgb="FF94918A"/>
      </patternFill>
    </fill>
    <fill>
      <patternFill patternType="solid">
        <fgColor rgb="FF939089"/>
      </patternFill>
    </fill>
    <fill>
      <patternFill patternType="solid">
        <fgColor rgb="FF7F807A"/>
      </patternFill>
    </fill>
    <fill>
      <patternFill patternType="solid">
        <fgColor rgb="FF8E8F87"/>
      </patternFill>
    </fill>
    <fill>
      <patternFill patternType="solid">
        <fgColor rgb="FF86897E"/>
      </patternFill>
    </fill>
    <fill>
      <patternFill patternType="solid">
        <fgColor rgb="FFD6D7DC"/>
      </patternFill>
    </fill>
    <fill>
      <patternFill patternType="solid">
        <fgColor rgb="FFE4DBDE"/>
      </patternFill>
    </fill>
    <fill>
      <patternFill patternType="solid">
        <fgColor rgb="FFB5A5A8"/>
      </patternFill>
    </fill>
    <fill>
      <patternFill patternType="solid">
        <fgColor rgb="FFF1DCE1"/>
      </patternFill>
    </fill>
    <fill>
      <patternFill patternType="solid">
        <fgColor rgb="FFEEDEE1"/>
      </patternFill>
    </fill>
    <fill>
      <patternFill patternType="solid">
        <fgColor rgb="FF635258"/>
      </patternFill>
    </fill>
    <fill>
      <patternFill patternType="solid">
        <fgColor rgb="FF716269"/>
      </patternFill>
    </fill>
    <fill>
      <patternFill patternType="solid">
        <fgColor rgb="FFC0B5B9"/>
      </patternFill>
    </fill>
    <fill>
      <patternFill patternType="solid">
        <fgColor rgb="FFEDE9E8"/>
      </patternFill>
    </fill>
    <fill>
      <patternFill patternType="solid">
        <fgColor rgb="FFDDD8D2"/>
      </patternFill>
    </fill>
    <fill>
      <patternFill patternType="solid">
        <fgColor rgb="FFFEEDE5"/>
      </patternFill>
    </fill>
    <fill>
      <patternFill patternType="solid">
        <fgColor rgb="FF725247"/>
      </patternFill>
    </fill>
    <fill>
      <patternFill patternType="solid">
        <fgColor rgb="FF6E4235"/>
      </patternFill>
    </fill>
    <fill>
      <patternFill patternType="solid">
        <fgColor rgb="FF6F3F31"/>
      </patternFill>
    </fill>
    <fill>
      <patternFill patternType="solid">
        <fgColor rgb="FF6B4135"/>
      </patternFill>
    </fill>
    <fill>
      <patternFill patternType="solid">
        <fgColor rgb="FF764C34"/>
      </patternFill>
    </fill>
    <fill>
      <patternFill patternType="solid">
        <fgColor rgb="FF966D4D"/>
      </patternFill>
    </fill>
    <fill>
      <patternFill patternType="solid">
        <fgColor rgb="FF8C6345"/>
      </patternFill>
    </fill>
    <fill>
      <patternFill patternType="solid">
        <fgColor rgb="FFAA8068"/>
      </patternFill>
    </fill>
    <fill>
      <patternFill patternType="solid">
        <fgColor rgb="FFD7AC99"/>
      </patternFill>
    </fill>
    <fill>
      <patternFill patternType="solid">
        <fgColor rgb="FFE4B9A6"/>
      </patternFill>
    </fill>
    <fill>
      <patternFill patternType="solid">
        <fgColor rgb="FFD1AA89"/>
      </patternFill>
    </fill>
    <fill>
      <patternFill patternType="solid">
        <fgColor rgb="FFBF9C7E"/>
      </patternFill>
    </fill>
    <fill>
      <patternFill patternType="solid">
        <fgColor rgb="FF896A55"/>
      </patternFill>
    </fill>
    <fill>
      <patternFill patternType="solid">
        <fgColor rgb="FFD1BDB6"/>
      </patternFill>
    </fill>
    <fill>
      <patternFill patternType="solid">
        <fgColor rgb="FFDCD1D7"/>
      </patternFill>
    </fill>
    <fill>
      <patternFill patternType="solid">
        <fgColor rgb="FFD3D2E0"/>
      </patternFill>
    </fill>
    <fill>
      <patternFill patternType="solid">
        <fgColor rgb="FFC6CDDF"/>
      </patternFill>
    </fill>
    <fill>
      <patternFill patternType="solid">
        <fgColor rgb="FFD0CFD4"/>
      </patternFill>
    </fill>
    <fill>
      <patternFill patternType="solid">
        <fgColor rgb="FFC3CDD6"/>
      </patternFill>
    </fill>
    <fill>
      <patternFill patternType="solid">
        <fgColor rgb="FFC6CED9"/>
      </patternFill>
    </fill>
    <fill>
      <patternFill patternType="solid">
        <fgColor rgb="FFD2CCD6"/>
      </patternFill>
    </fill>
    <fill>
      <patternFill patternType="solid">
        <fgColor rgb="FFCEC7CF"/>
      </patternFill>
    </fill>
    <fill>
      <patternFill patternType="solid">
        <fgColor rgb="FFD7CFDA"/>
      </patternFill>
    </fill>
    <fill>
      <patternFill patternType="solid">
        <fgColor rgb="FF9F99A7"/>
      </patternFill>
    </fill>
    <fill>
      <patternFill patternType="solid">
        <fgColor rgb="FF04000C"/>
      </patternFill>
    </fill>
    <fill>
      <patternFill patternType="solid">
        <fgColor rgb="FF5B4A5A"/>
      </patternFill>
    </fill>
    <fill>
      <patternFill patternType="solid">
        <fgColor rgb="FF856977"/>
      </patternFill>
    </fill>
    <fill>
      <patternFill patternType="solid">
        <fgColor rgb="FF5D3C45"/>
      </patternFill>
    </fill>
    <fill>
      <patternFill patternType="solid">
        <fgColor rgb="FF75644A"/>
      </patternFill>
    </fill>
    <fill>
      <patternFill patternType="solid">
        <fgColor rgb="FFBAA786"/>
      </patternFill>
    </fill>
    <fill>
      <patternFill patternType="solid">
        <fgColor rgb="FFDDCFA2"/>
      </patternFill>
    </fill>
    <fill>
      <patternFill patternType="solid">
        <fgColor rgb="FFCBC68F"/>
      </patternFill>
    </fill>
    <fill>
      <patternFill patternType="solid">
        <fgColor rgb="FFC2C58C"/>
      </patternFill>
    </fill>
    <fill>
      <patternFill patternType="solid">
        <fgColor rgb="FFC5C795"/>
      </patternFill>
    </fill>
    <fill>
      <patternFill patternType="solid">
        <fgColor rgb="FFC7C396"/>
      </patternFill>
    </fill>
    <fill>
      <patternFill patternType="solid">
        <fgColor rgb="FFC8C092"/>
      </patternFill>
    </fill>
    <fill>
      <patternFill patternType="solid">
        <fgColor rgb="FFD3CA93"/>
      </patternFill>
    </fill>
    <fill>
      <patternFill patternType="solid">
        <fgColor rgb="FFC5BD7C"/>
      </patternFill>
    </fill>
    <fill>
      <patternFill patternType="solid">
        <fgColor rgb="FFD1C980"/>
      </patternFill>
    </fill>
    <fill>
      <patternFill patternType="solid">
        <fgColor rgb="FFC8C173"/>
      </patternFill>
    </fill>
    <fill>
      <patternFill patternType="solid">
        <fgColor rgb="FFC1BD73"/>
      </patternFill>
    </fill>
    <fill>
      <patternFill patternType="solid">
        <fgColor rgb="FFBFBA78"/>
      </patternFill>
    </fill>
    <fill>
      <patternFill patternType="solid">
        <fgColor rgb="FFAA9D68"/>
      </patternFill>
    </fill>
    <fill>
      <patternFill patternType="solid">
        <fgColor rgb="FF6E5829"/>
      </patternFill>
    </fill>
    <fill>
      <patternFill patternType="solid">
        <fgColor rgb="FF553413"/>
      </patternFill>
    </fill>
    <fill>
      <patternFill patternType="solid">
        <fgColor rgb="FF593819"/>
      </patternFill>
    </fill>
    <fill>
      <patternFill patternType="solid">
        <fgColor rgb="FF543217"/>
      </patternFill>
    </fill>
    <fill>
      <patternFill patternType="solid">
        <fgColor rgb="FF4F2C16"/>
      </patternFill>
    </fill>
    <fill>
      <patternFill patternType="solid">
        <fgColor rgb="FF401D0A"/>
      </patternFill>
    </fill>
    <fill>
      <patternFill patternType="solid">
        <fgColor rgb="FF371607"/>
      </patternFill>
    </fill>
    <fill>
      <patternFill patternType="solid">
        <fgColor rgb="FF210400"/>
      </patternFill>
    </fill>
    <fill>
      <patternFill patternType="solid">
        <fgColor rgb="FF503629"/>
      </patternFill>
    </fill>
    <fill>
      <patternFill patternType="solid">
        <fgColor rgb="FF816A5C"/>
      </patternFill>
    </fill>
    <fill>
      <patternFill patternType="solid">
        <fgColor rgb="FF9D8877"/>
      </patternFill>
    </fill>
    <fill>
      <patternFill patternType="solid">
        <fgColor rgb="FFAA9884"/>
      </patternFill>
    </fill>
    <fill>
      <patternFill patternType="solid">
        <fgColor rgb="FFA48F7A"/>
      </patternFill>
    </fill>
    <fill>
      <patternFill patternType="solid">
        <fgColor rgb="FF8A715B"/>
      </patternFill>
    </fill>
    <fill>
      <patternFill patternType="solid">
        <fgColor rgb="FF7B614A"/>
      </patternFill>
    </fill>
    <fill>
      <patternFill patternType="solid">
        <fgColor rgb="FF7D5740"/>
      </patternFill>
    </fill>
    <fill>
      <patternFill patternType="solid">
        <fgColor rgb="FF876349"/>
      </patternFill>
    </fill>
    <fill>
      <patternFill patternType="solid">
        <fgColor rgb="FF896A4B"/>
      </patternFill>
    </fill>
    <fill>
      <patternFill patternType="solid">
        <fgColor rgb="FF7C643E"/>
      </patternFill>
    </fill>
    <fill>
      <patternFill patternType="solid">
        <fgColor rgb="FFCAB98D"/>
      </patternFill>
    </fill>
    <fill>
      <patternFill patternType="solid">
        <fgColor rgb="FFD7CD9A"/>
      </patternFill>
    </fill>
    <fill>
      <patternFill patternType="solid">
        <fgColor rgb="FFD6D19A"/>
      </patternFill>
    </fill>
    <fill>
      <patternFill patternType="solid">
        <fgColor rgb="FFDAD9A1"/>
      </patternFill>
    </fill>
    <fill>
      <patternFill patternType="solid">
        <fgColor rgb="FFC5C591"/>
      </patternFill>
    </fill>
    <fill>
      <patternFill patternType="solid">
        <fgColor rgb="FFDEE0B1"/>
      </patternFill>
    </fill>
    <fill>
      <patternFill patternType="solid">
        <fgColor rgb="FFE4E4BE"/>
      </patternFill>
    </fill>
    <fill>
      <patternFill patternType="solid">
        <fgColor rgb="FFB7B69A"/>
      </patternFill>
    </fill>
    <fill>
      <patternFill patternType="solid">
        <fgColor rgb="FF949188"/>
      </patternFill>
    </fill>
    <fill>
      <patternFill patternType="solid">
        <fgColor rgb="FF959289"/>
      </patternFill>
    </fill>
    <fill>
      <patternFill patternType="solid">
        <fgColor rgb="FF939087"/>
      </patternFill>
    </fill>
    <fill>
      <patternFill patternType="solid">
        <fgColor rgb="FF908D84"/>
      </patternFill>
    </fill>
    <fill>
      <patternFill patternType="solid">
        <fgColor rgb="FF8F8C83"/>
      </patternFill>
    </fill>
    <fill>
      <patternFill patternType="solid">
        <fgColor rgb="FF969593"/>
      </patternFill>
    </fill>
    <fill>
      <patternFill patternType="solid">
        <fgColor rgb="FF828477"/>
      </patternFill>
    </fill>
    <fill>
      <patternFill patternType="solid">
        <fgColor rgb="FF85877A"/>
      </patternFill>
    </fill>
    <fill>
      <patternFill patternType="solid">
        <fgColor rgb="FF86887B"/>
      </patternFill>
    </fill>
    <fill>
      <patternFill patternType="solid">
        <fgColor rgb="FFD3D3DD"/>
      </patternFill>
    </fill>
    <fill>
      <patternFill patternType="solid">
        <fgColor rgb="FFCDD4DA"/>
      </patternFill>
    </fill>
    <fill>
      <patternFill patternType="solid">
        <fgColor rgb="FFC2CBD0"/>
      </patternFill>
    </fill>
    <fill>
      <patternFill patternType="solid">
        <fgColor rgb="FFC9D4D8"/>
      </patternFill>
    </fill>
    <fill>
      <patternFill patternType="solid">
        <fgColor rgb="FFC6CDD5"/>
      </patternFill>
    </fill>
    <fill>
      <patternFill patternType="solid">
        <fgColor rgb="FFDCE3EB"/>
      </patternFill>
    </fill>
    <fill>
      <patternFill patternType="solid">
        <fgColor rgb="FFD6DFE6"/>
      </patternFill>
    </fill>
    <fill>
      <patternFill patternType="solid">
        <fgColor rgb="FFCDDBDE"/>
      </patternFill>
    </fill>
    <fill>
      <patternFill patternType="solid">
        <fgColor rgb="FFCED9DB"/>
      </patternFill>
    </fill>
    <fill>
      <patternFill patternType="solid">
        <fgColor rgb="FF463933"/>
      </patternFill>
    </fill>
    <fill>
      <patternFill patternType="solid">
        <fgColor rgb="FF3A1E1A"/>
      </patternFill>
    </fill>
    <fill>
      <patternFill patternType="solid">
        <fgColor rgb="FFA17B78"/>
      </patternFill>
    </fill>
    <fill>
      <patternFill patternType="solid">
        <fgColor rgb="FFFDE6EE"/>
      </patternFill>
    </fill>
    <fill>
      <patternFill patternType="solid">
        <fgColor rgb="FFA68A89"/>
      </patternFill>
    </fill>
    <fill>
      <patternFill patternType="solid">
        <fgColor rgb="FF603F30"/>
      </patternFill>
    </fill>
    <fill>
      <patternFill patternType="solid">
        <fgColor rgb="FF5B3319"/>
      </patternFill>
    </fill>
    <fill>
      <patternFill patternType="solid">
        <fgColor rgb="FF83573A"/>
      </patternFill>
    </fill>
    <fill>
      <patternFill patternType="solid">
        <fgColor rgb="FFC99D82"/>
      </patternFill>
    </fill>
    <fill>
      <patternFill patternType="solid">
        <fgColor rgb="FFD0A690"/>
      </patternFill>
    </fill>
    <fill>
      <patternFill patternType="solid">
        <fgColor rgb="FFE0B7A3"/>
      </patternFill>
    </fill>
    <fill>
      <patternFill patternType="solid">
        <fgColor rgb="FFDDB59C"/>
      </patternFill>
    </fill>
    <fill>
      <patternFill patternType="solid">
        <fgColor rgb="FFD3A78A"/>
      </patternFill>
    </fill>
    <fill>
      <patternFill patternType="solid">
        <fgColor rgb="FFC79C7A"/>
      </patternFill>
    </fill>
    <fill>
      <patternFill patternType="solid">
        <fgColor rgb="FFAA8568"/>
      </patternFill>
    </fill>
    <fill>
      <patternFill patternType="solid">
        <fgColor rgb="FF937664"/>
      </patternFill>
    </fill>
    <fill>
      <patternFill patternType="solid">
        <fgColor rgb="FFE3D5D4"/>
      </patternFill>
    </fill>
    <fill>
      <patternFill patternType="solid">
        <fgColor rgb="FFD0D0DC"/>
      </patternFill>
    </fill>
    <fill>
      <patternFill patternType="solid">
        <fgColor rgb="FFCCD4E9"/>
      </patternFill>
    </fill>
    <fill>
      <patternFill patternType="solid">
        <fgColor rgb="FFD1CDCC"/>
      </patternFill>
    </fill>
    <fill>
      <patternFill patternType="solid">
        <fgColor rgb="FFCDCDCD"/>
      </patternFill>
    </fill>
    <fill>
      <patternFill patternType="solid">
        <fgColor rgb="FFC8CDD1"/>
      </patternFill>
    </fill>
    <fill>
      <patternFill patternType="solid">
        <fgColor rgb="FFBECCD7"/>
      </patternFill>
    </fill>
    <fill>
      <patternFill patternType="solid">
        <fgColor rgb="FFBDCAD3"/>
      </patternFill>
    </fill>
    <fill>
      <patternFill patternType="solid">
        <fgColor rgb="FFCFCACE"/>
      </patternFill>
    </fill>
    <fill>
      <patternFill patternType="solid">
        <fgColor rgb="FFD1C8CD"/>
      </patternFill>
    </fill>
    <fill>
      <patternFill patternType="solid">
        <fgColor rgb="FFD2CCD8"/>
      </patternFill>
    </fill>
    <fill>
      <patternFill patternType="solid">
        <fgColor rgb="FFD7D8ED"/>
      </patternFill>
    </fill>
    <fill>
      <patternFill patternType="solid">
        <fgColor rgb="FF79809C"/>
      </patternFill>
    </fill>
    <fill>
      <patternFill patternType="solid">
        <fgColor rgb="FF2B314B"/>
      </patternFill>
    </fill>
    <fill>
      <patternFill patternType="solid">
        <fgColor rgb="FF8E8A99"/>
      </patternFill>
    </fill>
    <fill>
      <patternFill patternType="solid">
        <fgColor rgb="FF382626"/>
      </patternFill>
    </fill>
    <fill>
      <patternFill patternType="solid">
        <fgColor rgb="FFB2968B"/>
      </patternFill>
    </fill>
    <fill>
      <patternFill patternType="solid">
        <fgColor rgb="FFDCCFA3"/>
      </patternFill>
    </fill>
    <fill>
      <patternFill patternType="solid">
        <fgColor rgb="FFD0C899"/>
      </patternFill>
    </fill>
    <fill>
      <patternFill patternType="solid">
        <fgColor rgb="FFC6C58F"/>
      </patternFill>
    </fill>
    <fill>
      <patternFill patternType="solid">
        <fgColor rgb="FFCBCF92"/>
      </patternFill>
    </fill>
    <fill>
      <patternFill patternType="solid">
        <fgColor rgb="FFC9CB8A"/>
      </patternFill>
    </fill>
    <fill>
      <patternFill patternType="solid">
        <fgColor rgb="FFD0CE93"/>
      </patternFill>
    </fill>
    <fill>
      <patternFill patternType="solid">
        <fgColor rgb="FFCEC793"/>
      </patternFill>
    </fill>
    <fill>
      <patternFill patternType="solid">
        <fgColor rgb="FFCDC597"/>
      </patternFill>
    </fill>
    <fill>
      <patternFill patternType="solid">
        <fgColor rgb="FFCAC294"/>
      </patternFill>
    </fill>
    <fill>
      <patternFill patternType="solid">
        <fgColor rgb="FFD0C691"/>
      </patternFill>
    </fill>
    <fill>
      <patternFill patternType="solid">
        <fgColor rgb="FFC7BF80"/>
      </patternFill>
    </fill>
    <fill>
      <patternFill patternType="solid">
        <fgColor rgb="FFD4D087"/>
      </patternFill>
    </fill>
    <fill>
      <patternFill patternType="solid">
        <fgColor rgb="FFC4C277"/>
      </patternFill>
    </fill>
    <fill>
      <patternFill patternType="solid">
        <fgColor rgb="FFC3C176"/>
      </patternFill>
    </fill>
    <fill>
      <patternFill patternType="solid">
        <fgColor rgb="FFCDC67E"/>
      </patternFill>
    </fill>
    <fill>
      <patternFill patternType="solid">
        <fgColor rgb="FFDCD28B"/>
      </patternFill>
    </fill>
    <fill>
      <patternFill patternType="solid">
        <fgColor rgb="FFD1B687"/>
      </patternFill>
    </fill>
    <fill>
      <patternFill patternType="solid">
        <fgColor rgb="FFA3865A"/>
      </patternFill>
    </fill>
    <fill>
      <patternFill patternType="solid">
        <fgColor rgb="FF826138"/>
      </patternFill>
    </fill>
    <fill>
      <patternFill patternType="solid">
        <fgColor rgb="FF6F4B27"/>
      </patternFill>
    </fill>
    <fill>
      <patternFill patternType="solid">
        <fgColor rgb="FF6F4628"/>
      </patternFill>
    </fill>
    <fill>
      <patternFill patternType="solid">
        <fgColor rgb="FF6A4125"/>
      </patternFill>
    </fill>
    <fill>
      <patternFill patternType="solid">
        <fgColor rgb="FF643C22"/>
      </patternFill>
    </fill>
    <fill>
      <patternFill patternType="solid">
        <fgColor rgb="FF543115"/>
      </patternFill>
    </fill>
    <fill>
      <patternFill patternType="solid">
        <fgColor rgb="FF503114"/>
      </patternFill>
    </fill>
    <fill>
      <patternFill patternType="solid">
        <fgColor rgb="FF482D0F"/>
      </patternFill>
    </fill>
    <fill>
      <patternFill patternType="solid">
        <fgColor rgb="FF4E3413"/>
      </patternFill>
    </fill>
    <fill>
      <patternFill patternType="solid">
        <fgColor rgb="FF573D1C"/>
      </patternFill>
    </fill>
    <fill>
      <patternFill patternType="solid">
        <fgColor rgb="FF654627"/>
      </patternFill>
    </fill>
    <fill>
      <patternFill patternType="solid">
        <fgColor rgb="FF755234"/>
      </patternFill>
    </fill>
    <fill>
      <patternFill patternType="solid">
        <fgColor rgb="FF865F42"/>
      </patternFill>
    </fill>
    <fill>
      <patternFill patternType="solid">
        <fgColor rgb="FF8A6F52"/>
      </patternFill>
    </fill>
    <fill>
      <patternFill patternType="solid">
        <fgColor rgb="FF806547"/>
      </patternFill>
    </fill>
    <fill>
      <patternFill patternType="solid">
        <fgColor rgb="FF99835C"/>
      </patternFill>
    </fill>
    <fill>
      <patternFill patternType="solid">
        <fgColor rgb="FFD5C594"/>
      </patternFill>
    </fill>
    <fill>
      <patternFill patternType="solid">
        <fgColor rgb="FFDFD59A"/>
      </patternFill>
    </fill>
    <fill>
      <patternFill patternType="solid">
        <fgColor rgb="FFD8D391"/>
      </patternFill>
    </fill>
    <fill>
      <patternFill patternType="solid">
        <fgColor rgb="FFDADA92"/>
      </patternFill>
    </fill>
    <fill>
      <patternFill patternType="solid">
        <fgColor rgb="FFD5D78E"/>
      </patternFill>
    </fill>
    <fill>
      <patternFill patternType="solid">
        <fgColor rgb="FFDADB97"/>
      </patternFill>
    </fill>
    <fill>
      <patternFill patternType="solid">
        <fgColor rgb="FFDDDEA2"/>
      </patternFill>
    </fill>
    <fill>
      <patternFill patternType="solid">
        <fgColor rgb="FFD7D7A5"/>
      </patternFill>
    </fill>
    <fill>
      <patternFill patternType="solid">
        <fgColor rgb="FFDAD7B4"/>
      </patternFill>
    </fill>
    <fill>
      <patternFill patternType="solid">
        <fgColor rgb="FFBAB8A1"/>
      </patternFill>
    </fill>
    <fill>
      <patternFill patternType="solid">
        <fgColor rgb="FF8D8A81"/>
      </patternFill>
    </fill>
    <fill>
      <patternFill patternType="solid">
        <fgColor rgb="FF939290"/>
      </patternFill>
    </fill>
    <fill>
      <patternFill patternType="solid">
        <fgColor rgb="FF91908E"/>
      </patternFill>
    </fill>
    <fill>
      <patternFill patternType="solid">
        <fgColor rgb="FF978F84"/>
      </patternFill>
    </fill>
    <fill>
      <patternFill patternType="solid">
        <fgColor rgb="FF887F70"/>
      </patternFill>
    </fill>
    <fill>
      <patternFill patternType="solid">
        <fgColor rgb="FF8B7F6F"/>
      </patternFill>
    </fill>
    <fill>
      <patternFill patternType="solid">
        <fgColor rgb="FF908474"/>
      </patternFill>
    </fill>
    <fill>
      <patternFill patternType="solid">
        <fgColor rgb="FFCDD0D9"/>
      </patternFill>
    </fill>
    <fill>
      <patternFill patternType="solid">
        <fgColor rgb="FFCACDD6"/>
      </patternFill>
    </fill>
    <fill>
      <patternFill patternType="solid">
        <fgColor rgb="FFCAD3DA"/>
      </patternFill>
    </fill>
    <fill>
      <patternFill patternType="solid">
        <fgColor rgb="FFC1D0D5"/>
      </patternFill>
    </fill>
    <fill>
      <patternFill patternType="solid">
        <fgColor rgb="FFBCC9CF"/>
      </patternFill>
    </fill>
    <fill>
      <patternFill patternType="solid">
        <fgColor rgb="FFC6CFD4"/>
      </patternFill>
    </fill>
    <fill>
      <patternFill patternType="solid">
        <fgColor rgb="FFC8D3D7"/>
      </patternFill>
    </fill>
    <fill>
      <patternFill patternType="solid">
        <fgColor rgb="FFD5E0E2"/>
      </patternFill>
    </fill>
    <fill>
      <patternFill patternType="solid">
        <fgColor rgb="FFD4D3D8"/>
      </patternFill>
    </fill>
    <fill>
      <patternFill patternType="solid">
        <fgColor rgb="FFA09FA4"/>
      </patternFill>
    </fill>
    <fill>
      <patternFill patternType="solid">
        <fgColor rgb="FF606062"/>
      </patternFill>
    </fill>
    <fill>
      <patternFill patternType="solid">
        <fgColor rgb="FFE1D4DB"/>
      </patternFill>
    </fill>
    <fill>
      <patternFill patternType="solid">
        <fgColor rgb="FFCCD2DE"/>
      </patternFill>
    </fill>
    <fill>
      <patternFill patternType="solid">
        <fgColor rgb="FFDCDADF"/>
      </patternFill>
    </fill>
    <fill>
      <patternFill patternType="solid">
        <fgColor rgb="FFA28F8B"/>
      </patternFill>
    </fill>
    <fill>
      <patternFill patternType="solid">
        <fgColor rgb="FF634233"/>
      </patternFill>
    </fill>
    <fill>
      <patternFill patternType="solid">
        <fgColor rgb="FFCA9E83"/>
      </patternFill>
    </fill>
    <fill>
      <patternFill patternType="solid">
        <fgColor rgb="FFD5AC90"/>
      </patternFill>
    </fill>
    <fill>
      <patternFill patternType="solid">
        <fgColor rgb="FFD6B197"/>
      </patternFill>
    </fill>
    <fill>
      <patternFill patternType="solid">
        <fgColor rgb="FFDCB49B"/>
      </patternFill>
    </fill>
    <fill>
      <patternFill patternType="solid">
        <fgColor rgb="FFD1A382"/>
      </patternFill>
    </fill>
    <fill>
      <patternFill patternType="solid">
        <fgColor rgb="FFB48766"/>
      </patternFill>
    </fill>
    <fill>
      <patternFill patternType="solid">
        <fgColor rgb="FF79573C"/>
      </patternFill>
    </fill>
    <fill>
      <patternFill patternType="solid">
        <fgColor rgb="FFBECCD9"/>
      </patternFill>
    </fill>
    <fill>
      <patternFill patternType="solid">
        <fgColor rgb="FFC4CED8"/>
      </patternFill>
    </fill>
    <fill>
      <patternFill patternType="solid">
        <fgColor rgb="FFBECBD4"/>
      </patternFill>
    </fill>
    <fill>
      <patternFill patternType="solid">
        <fgColor rgb="FFBEC7CE"/>
      </patternFill>
    </fill>
    <fill>
      <patternFill patternType="solid">
        <fgColor rgb="FFC7C6C2"/>
      </patternFill>
    </fill>
    <fill>
      <patternFill patternType="solid">
        <fgColor rgb="FFD0CBC8"/>
      </patternFill>
    </fill>
    <fill>
      <patternFill patternType="solid">
        <fgColor rgb="FFC7C6CB"/>
      </patternFill>
    </fill>
    <fill>
      <patternFill patternType="solid">
        <fgColor rgb="FFC2CAD7"/>
      </patternFill>
    </fill>
    <fill>
      <patternFill patternType="solid">
        <fgColor rgb="FF667787"/>
      </patternFill>
    </fill>
    <fill>
      <patternFill patternType="solid">
        <fgColor rgb="FF1A2C36"/>
      </patternFill>
    </fill>
    <fill>
      <patternFill patternType="solid">
        <fgColor rgb="FF404B43"/>
      </patternFill>
    </fill>
    <fill>
      <patternFill patternType="solid">
        <fgColor rgb="FFA6A788"/>
      </patternFill>
    </fill>
    <fill>
      <patternFill patternType="solid">
        <fgColor rgb="FFD6CDA2"/>
      </patternFill>
    </fill>
    <fill>
      <patternFill patternType="solid">
        <fgColor rgb="FFD3C795"/>
      </patternFill>
    </fill>
    <fill>
      <patternFill patternType="solid">
        <fgColor rgb="FFC9C796"/>
      </patternFill>
    </fill>
    <fill>
      <patternFill patternType="solid">
        <fgColor rgb="FFCAD19D"/>
      </patternFill>
    </fill>
    <fill>
      <patternFill patternType="solid">
        <fgColor rgb="FFC9D198"/>
      </patternFill>
    </fill>
    <fill>
      <patternFill patternType="solid">
        <fgColor rgb="FFD5D69A"/>
      </patternFill>
    </fill>
    <fill>
      <patternFill patternType="solid">
        <fgColor rgb="FFD1CD90"/>
      </patternFill>
    </fill>
    <fill>
      <patternFill patternType="solid">
        <fgColor rgb="FFD6CF98"/>
      </patternFill>
    </fill>
    <fill>
      <patternFill patternType="solid">
        <fgColor rgb="FFD5CF9D"/>
      </patternFill>
    </fill>
    <fill>
      <patternFill patternType="solid">
        <fgColor rgb="FFCFCD9D"/>
      </patternFill>
    </fill>
    <fill>
      <patternFill patternType="solid">
        <fgColor rgb="FFD5D3A2"/>
      </patternFill>
    </fill>
    <fill>
      <patternFill patternType="solid">
        <fgColor rgb="FFCFCE95"/>
      </patternFill>
    </fill>
    <fill>
      <patternFill patternType="solid">
        <fgColor rgb="FFC5C684"/>
      </patternFill>
    </fill>
    <fill>
      <patternFill patternType="solid">
        <fgColor rgb="FFD5D58D"/>
      </patternFill>
    </fill>
    <fill>
      <patternFill patternType="solid">
        <fgColor rgb="FFCFCB84"/>
      </patternFill>
    </fill>
    <fill>
      <patternFill patternType="solid">
        <fgColor rgb="FFD1CA84"/>
      </patternFill>
    </fill>
    <fill>
      <patternFill patternType="solid">
        <fgColor rgb="FFD8CF8A"/>
      </patternFill>
    </fill>
    <fill>
      <patternFill patternType="solid">
        <fgColor rgb="FFDCD591"/>
      </patternFill>
    </fill>
    <fill>
      <patternFill patternType="solid">
        <fgColor rgb="FFE1D895"/>
      </patternFill>
    </fill>
    <fill>
      <patternFill patternType="solid">
        <fgColor rgb="FFECE1A1"/>
      </patternFill>
    </fill>
    <fill>
      <patternFill patternType="solid">
        <fgColor rgb="FFE6D69B"/>
      </patternFill>
    </fill>
    <fill>
      <patternFill patternType="solid">
        <fgColor rgb="FFD5C28A"/>
      </patternFill>
    </fill>
    <fill>
      <patternFill patternType="solid">
        <fgColor rgb="FFC1AC77"/>
      </patternFill>
    </fill>
    <fill>
      <patternFill patternType="solid">
        <fgColor rgb="FFB19A66"/>
      </patternFill>
    </fill>
    <fill>
      <patternFill patternType="solid">
        <fgColor rgb="FFA38C5A"/>
      </patternFill>
    </fill>
    <fill>
      <patternFill patternType="solid">
        <fgColor rgb="FF917B49"/>
      </patternFill>
    </fill>
    <fill>
      <patternFill patternType="solid">
        <fgColor rgb="FF87713F"/>
      </patternFill>
    </fill>
    <fill>
      <patternFill patternType="solid">
        <fgColor rgb="FF937C4A"/>
      </patternFill>
    </fill>
    <fill>
      <patternFill patternType="solid">
        <fgColor rgb="FF8F7846"/>
      </patternFill>
    </fill>
    <fill>
      <patternFill patternType="solid">
        <fgColor rgb="FF937849"/>
      </patternFill>
    </fill>
    <fill>
      <patternFill patternType="solid">
        <fgColor rgb="FF9C8051"/>
      </patternFill>
    </fill>
    <fill>
      <patternFill patternType="solid">
        <fgColor rgb="FFAF9266"/>
      </patternFill>
    </fill>
    <fill>
      <patternFill patternType="solid">
        <fgColor rgb="FFB4A973"/>
      </patternFill>
    </fill>
    <fill>
      <patternFill patternType="solid">
        <fgColor rgb="FFD7CC96"/>
      </patternFill>
    </fill>
    <fill>
      <patternFill patternType="solid">
        <fgColor rgb="FFE8DFA6"/>
      </patternFill>
    </fill>
    <fill>
      <patternFill patternType="solid">
        <fgColor rgb="FFE0DA9C"/>
      </patternFill>
    </fill>
    <fill>
      <patternFill patternType="solid">
        <fgColor rgb="FFDBD797"/>
      </patternFill>
    </fill>
    <fill>
      <patternFill patternType="solid">
        <fgColor rgb="FFE2E19E"/>
      </patternFill>
    </fill>
    <fill>
      <patternFill patternType="solid">
        <fgColor rgb="FFE2E39F"/>
      </patternFill>
    </fill>
    <fill>
      <patternFill patternType="solid">
        <fgColor rgb="FFD9DA98"/>
      </patternFill>
    </fill>
    <fill>
      <patternFill patternType="solid">
        <fgColor rgb="FFE3E3A5"/>
      </patternFill>
    </fill>
    <fill>
      <patternFill patternType="solid">
        <fgColor rgb="FFDAD8A8"/>
      </patternFill>
    </fill>
    <fill>
      <patternFill patternType="solid">
        <fgColor rgb="FFD9D7B0"/>
      </patternFill>
    </fill>
    <fill>
      <patternFill patternType="solid">
        <fgColor rgb="FFDCD8BB"/>
      </patternFill>
    </fill>
    <fill>
      <patternFill patternType="solid">
        <fgColor rgb="FFC5C3AC"/>
      </patternFill>
    </fill>
    <fill>
      <patternFill patternType="solid">
        <fgColor rgb="FF9D9C8A"/>
      </patternFill>
    </fill>
    <fill>
      <patternFill patternType="solid">
        <fgColor rgb="FF9B998A"/>
      </patternFill>
    </fill>
    <fill>
      <patternFill patternType="solid">
        <fgColor rgb="FF8A8780"/>
      </patternFill>
    </fill>
    <fill>
      <patternFill patternType="solid">
        <fgColor rgb="FF908D86"/>
      </patternFill>
    </fill>
    <fill>
      <patternFill patternType="solid">
        <fgColor rgb="FF8F8C85"/>
      </patternFill>
    </fill>
    <fill>
      <patternFill patternType="solid">
        <fgColor rgb="FF93968D"/>
      </patternFill>
    </fill>
    <fill>
      <patternFill patternType="solid">
        <fgColor rgb="FF8E9188"/>
      </patternFill>
    </fill>
    <fill>
      <patternFill patternType="solid">
        <fgColor rgb="FF95958D"/>
      </patternFill>
    </fill>
    <fill>
      <patternFill patternType="solid">
        <fgColor rgb="FF160A00"/>
      </patternFill>
    </fill>
    <fill>
      <patternFill patternType="solid">
        <fgColor rgb="FF6F5F50"/>
      </patternFill>
    </fill>
    <fill>
      <patternFill patternType="solid">
        <fgColor rgb="FFA59281"/>
      </patternFill>
    </fill>
    <fill>
      <patternFill patternType="solid">
        <fgColor rgb="FFAF9886"/>
      </patternFill>
    </fill>
    <fill>
      <patternFill patternType="solid">
        <fgColor rgb="FFBDA28D"/>
      </patternFill>
    </fill>
    <fill>
      <patternFill patternType="solid">
        <fgColor rgb="FFCBAC97"/>
      </patternFill>
    </fill>
    <fill>
      <patternFill patternType="solid">
        <fgColor rgb="FFD1B19C"/>
      </patternFill>
    </fill>
    <fill>
      <patternFill patternType="solid">
        <fgColor rgb="FFC4CFD3"/>
      </patternFill>
    </fill>
    <fill>
      <patternFill patternType="solid">
        <fgColor rgb="FFCCC6D0"/>
      </patternFill>
    </fill>
    <fill>
      <patternFill patternType="solid">
        <fgColor rgb="FFCFCDD2"/>
      </patternFill>
    </fill>
    <fill>
      <patternFill patternType="solid">
        <fgColor rgb="FFD3D4D6"/>
      </patternFill>
    </fill>
    <fill>
      <patternFill patternType="solid">
        <fgColor rgb="FFD0D0D2"/>
      </patternFill>
    </fill>
    <fill>
      <patternFill patternType="solid">
        <fgColor rgb="FFDDD0D7"/>
      </patternFill>
    </fill>
    <fill>
      <patternFill patternType="solid">
        <fgColor rgb="FFDCCBD5"/>
      </patternFill>
    </fill>
    <fill>
      <patternFill patternType="solid">
        <fgColor rgb="FFDED7DF"/>
      </patternFill>
    </fill>
    <fill>
      <patternFill patternType="solid">
        <fgColor rgb="FFD9E0E8"/>
      </patternFill>
    </fill>
    <fill>
      <patternFill patternType="solid">
        <fgColor rgb="FFCCD6DF"/>
      </patternFill>
    </fill>
    <fill>
      <patternFill patternType="solid">
        <fgColor rgb="FFB1CFDA"/>
      </patternFill>
    </fill>
    <fill>
      <patternFill patternType="solid">
        <fgColor rgb="FFBAC8D3"/>
      </patternFill>
    </fill>
    <fill>
      <patternFill patternType="solid">
        <fgColor rgb="FFAB8E88"/>
      </patternFill>
    </fill>
    <fill>
      <patternFill patternType="solid">
        <fgColor rgb="FFC69D8B"/>
      </patternFill>
    </fill>
    <fill>
      <patternFill patternType="solid">
        <fgColor rgb="FFCFA388"/>
      </patternFill>
    </fill>
    <fill>
      <patternFill patternType="solid">
        <fgColor rgb="FFCBA483"/>
      </patternFill>
    </fill>
    <fill>
      <patternFill patternType="solid">
        <fgColor rgb="FFD2AD90"/>
      </patternFill>
    </fill>
    <fill>
      <patternFill patternType="solid">
        <fgColor rgb="FFD5AD93"/>
      </patternFill>
    </fill>
    <fill>
      <patternFill patternType="solid">
        <fgColor rgb="FFD8AA90"/>
      </patternFill>
    </fill>
    <fill>
      <patternFill patternType="solid">
        <fgColor rgb="FFD2A183"/>
      </patternFill>
    </fill>
    <fill>
      <patternFill patternType="solid">
        <fgColor rgb="FFBB8D6B"/>
      </patternFill>
    </fill>
    <fill>
      <patternFill patternType="solid">
        <fgColor rgb="FF866343"/>
      </patternFill>
    </fill>
    <fill>
      <patternFill patternType="solid">
        <fgColor rgb="FFB1A28D"/>
      </patternFill>
    </fill>
    <fill>
      <patternFill patternType="solid">
        <fgColor rgb="FFD1D6D0"/>
      </patternFill>
    </fill>
    <fill>
      <patternFill patternType="solid">
        <fgColor rgb="FFC4D6DA"/>
      </patternFill>
    </fill>
    <fill>
      <patternFill patternType="solid">
        <fgColor rgb="FFC4CAD6"/>
      </patternFill>
    </fill>
    <fill>
      <patternFill patternType="solid">
        <fgColor rgb="FFC5CCD6"/>
      </patternFill>
    </fill>
    <fill>
      <patternFill patternType="solid">
        <fgColor rgb="FFC6CAD3"/>
      </patternFill>
    </fill>
    <fill>
      <patternFill patternType="solid">
        <fgColor rgb="FFC1C6CC"/>
      </patternFill>
    </fill>
    <fill>
      <patternFill patternType="solid">
        <fgColor rgb="FFB9BFBB"/>
      </patternFill>
    </fill>
    <fill>
      <patternFill patternType="solid">
        <fgColor rgb="FFBFC5C1"/>
      </patternFill>
    </fill>
    <fill>
      <patternFill patternType="solid">
        <fgColor rgb="FFC7D3D3"/>
      </patternFill>
    </fill>
    <fill>
      <patternFill patternType="solid">
        <fgColor rgb="FF172B2A"/>
      </patternFill>
    </fill>
    <fill>
      <patternFill patternType="solid">
        <fgColor rgb="FF41594C"/>
      </patternFill>
    </fill>
    <fill>
      <patternFill patternType="solid">
        <fgColor rgb="FFB1C6A7"/>
      </patternFill>
    </fill>
    <fill>
      <patternFill patternType="solid">
        <fgColor rgb="FFC5D39E"/>
      </patternFill>
    </fill>
    <fill>
      <patternFill patternType="solid">
        <fgColor rgb="FFC4CF8A"/>
      </patternFill>
    </fill>
    <fill>
      <patternFill patternType="solid">
        <fgColor rgb="FFD3C797"/>
      </patternFill>
    </fill>
    <fill>
      <patternFill patternType="solid">
        <fgColor rgb="FFD0CDA0"/>
      </patternFill>
    </fill>
    <fill>
      <patternFill patternType="solid">
        <fgColor rgb="FFCBD2A6"/>
      </patternFill>
    </fill>
    <fill>
      <patternFill patternType="solid">
        <fgColor rgb="FFC9D1A2"/>
      </patternFill>
    </fill>
    <fill>
      <patternFill patternType="solid">
        <fgColor rgb="FFD0D09C"/>
      </patternFill>
    </fill>
    <fill>
      <patternFill patternType="solid">
        <fgColor rgb="FFD8D399"/>
      </patternFill>
    </fill>
    <fill>
      <patternFill patternType="solid">
        <fgColor rgb="FFD9D598"/>
      </patternFill>
    </fill>
    <fill>
      <patternFill patternType="solid">
        <fgColor rgb="FFD6D59C"/>
      </patternFill>
    </fill>
    <fill>
      <patternFill patternType="solid">
        <fgColor rgb="FFCED19C"/>
      </patternFill>
    </fill>
    <fill>
      <patternFill patternType="solid">
        <fgColor rgb="FFC7CE98"/>
      </patternFill>
    </fill>
    <fill>
      <patternFill patternType="solid">
        <fgColor rgb="FFCED69B"/>
      </patternFill>
    </fill>
    <fill>
      <patternFill patternType="solid">
        <fgColor rgb="FFCDD290"/>
      </patternFill>
    </fill>
    <fill>
      <patternFill patternType="solid">
        <fgColor rgb="FFD2D190"/>
      </patternFill>
    </fill>
    <fill>
      <patternFill patternType="solid">
        <fgColor rgb="FFE0D899"/>
      </patternFill>
    </fill>
    <fill>
      <patternFill patternType="solid">
        <fgColor rgb="FFE7DB9F"/>
      </patternFill>
    </fill>
    <fill>
      <patternFill patternType="solid">
        <fgColor rgb="FFE3D99E"/>
      </patternFill>
    </fill>
    <fill>
      <patternFill patternType="solid">
        <fgColor rgb="FFDCE491"/>
      </patternFill>
    </fill>
    <fill>
      <patternFill patternType="solid">
        <fgColor rgb="FFDEE796"/>
      </patternFill>
    </fill>
    <fill>
      <patternFill patternType="solid">
        <fgColor rgb="FFDCE393"/>
      </patternFill>
    </fill>
    <fill>
      <patternFill patternType="solid">
        <fgColor rgb="FFE3EA9C"/>
      </patternFill>
    </fill>
    <fill>
      <patternFill patternType="solid">
        <fgColor rgb="FFE4E89C"/>
      </patternFill>
    </fill>
    <fill>
      <patternFill patternType="solid">
        <fgColor rgb="FFE6E89F"/>
      </patternFill>
    </fill>
    <fill>
      <patternFill patternType="solid">
        <fgColor rgb="FFEDEAA3"/>
      </patternFill>
    </fill>
    <fill>
      <patternFill patternType="solid">
        <fgColor rgb="FFEDE6A0"/>
      </patternFill>
    </fill>
    <fill>
      <patternFill patternType="solid">
        <fgColor rgb="FFEEE49F"/>
      </patternFill>
    </fill>
    <fill>
      <patternFill patternType="solid">
        <fgColor rgb="FFEADC9B"/>
      </patternFill>
    </fill>
    <fill>
      <patternFill patternType="solid">
        <fgColor rgb="FFE6D796"/>
      </patternFill>
    </fill>
    <fill>
      <patternFill patternType="solid">
        <fgColor rgb="FFDECE90"/>
      </patternFill>
    </fill>
    <fill>
      <patternFill patternType="solid">
        <fgColor rgb="FFE6D899"/>
      </patternFill>
    </fill>
    <fill>
      <patternFill patternType="solid">
        <fgColor rgb="FFE7DC9E"/>
      </patternFill>
    </fill>
    <fill>
      <patternFill patternType="solid">
        <fgColor rgb="FFECE2A5"/>
      </patternFill>
    </fill>
    <fill>
      <patternFill patternType="solid">
        <fgColor rgb="FFEAE0A5"/>
      </patternFill>
    </fill>
    <fill>
      <patternFill patternType="solid">
        <fgColor rgb="FFE5E696"/>
      </patternFill>
    </fill>
    <fill>
      <patternFill patternType="solid">
        <fgColor rgb="FFDFE092"/>
      </patternFill>
    </fill>
    <fill>
      <patternFill patternType="solid">
        <fgColor rgb="FFE1E497"/>
      </patternFill>
    </fill>
    <fill>
      <patternFill patternType="solid">
        <fgColor rgb="FFE1E39A"/>
      </patternFill>
    </fill>
    <fill>
      <patternFill patternType="solid">
        <fgColor rgb="FFE7E9A7"/>
      </patternFill>
    </fill>
    <fill>
      <patternFill patternType="solid">
        <fgColor rgb="FFE5E6AA"/>
      </patternFill>
    </fill>
    <fill>
      <patternFill patternType="solid">
        <fgColor rgb="FFDEDFA6"/>
      </patternFill>
    </fill>
    <fill>
      <patternFill patternType="solid">
        <fgColor rgb="FFE2E2B0"/>
      </patternFill>
    </fill>
    <fill>
      <patternFill patternType="solid">
        <fgColor rgb="FFE7E4B7"/>
      </patternFill>
    </fill>
    <fill>
      <patternFill patternType="solid">
        <fgColor rgb="FFEAE7BE"/>
      </patternFill>
    </fill>
    <fill>
      <patternFill patternType="solid">
        <fgColor rgb="FFEAE6C0"/>
      </patternFill>
    </fill>
    <fill>
      <patternFill patternType="solid">
        <fgColor rgb="FFEAE6C1"/>
      </patternFill>
    </fill>
    <fill>
      <patternFill patternType="solid">
        <fgColor rgb="FFE0DDBA"/>
      </patternFill>
    </fill>
    <fill>
      <patternFill patternType="solid">
        <fgColor rgb="FFDDDDB9"/>
      </patternFill>
    </fill>
    <fill>
      <patternFill patternType="solid">
        <fgColor rgb="FFCACCA7"/>
      </patternFill>
    </fill>
    <fill>
      <patternFill patternType="solid">
        <fgColor rgb="FF959772"/>
      </patternFill>
    </fill>
    <fill>
      <patternFill patternType="solid">
        <fgColor rgb="FF827F78"/>
      </patternFill>
    </fill>
    <fill>
      <patternFill patternType="solid">
        <fgColor rgb="FF8F9385"/>
      </patternFill>
    </fill>
    <fill>
      <patternFill patternType="solid">
        <fgColor rgb="FF746B5C"/>
      </patternFill>
    </fill>
    <fill>
      <patternFill patternType="solid">
        <fgColor rgb="FF574737"/>
      </patternFill>
    </fill>
    <fill>
      <patternFill patternType="solid">
        <fgColor rgb="FFC0AB98"/>
      </patternFill>
    </fill>
    <fill>
      <patternFill patternType="solid">
        <fgColor rgb="FFCDB29D"/>
      </patternFill>
    </fill>
    <fill>
      <patternFill patternType="solid">
        <fgColor rgb="FFD2B29B"/>
      </patternFill>
    </fill>
    <fill>
      <patternFill patternType="solid">
        <fgColor rgb="FFD9B49A"/>
      </patternFill>
    </fill>
    <fill>
      <patternFill patternType="solid">
        <fgColor rgb="FFE7B89E"/>
      </patternFill>
    </fill>
    <fill>
      <patternFill patternType="solid">
        <fgColor rgb="FFC3C8CE"/>
      </patternFill>
    </fill>
    <fill>
      <patternFill patternType="solid">
        <fgColor rgb="FFCDD1D4"/>
      </patternFill>
    </fill>
    <fill>
      <patternFill patternType="solid">
        <fgColor rgb="FFD1D2D6"/>
      </patternFill>
    </fill>
    <fill>
      <patternFill patternType="solid">
        <fgColor rgb="FFD3D6DB"/>
      </patternFill>
    </fill>
    <fill>
      <patternFill patternType="solid">
        <fgColor rgb="FFDBC9C7"/>
      </patternFill>
    </fill>
    <fill>
      <patternFill patternType="solid">
        <fgColor rgb="FFC9A491"/>
      </patternFill>
    </fill>
    <fill>
      <patternFill patternType="solid">
        <fgColor rgb="FFCAA793"/>
      </patternFill>
    </fill>
    <fill>
      <patternFill patternType="solid">
        <fgColor rgb="FFCEA997"/>
      </patternFill>
    </fill>
    <fill>
      <patternFill patternType="solid">
        <fgColor rgb="FFDEAC91"/>
      </patternFill>
    </fill>
    <fill>
      <patternFill patternType="solid">
        <fgColor rgb="FFD5AC8E"/>
      </patternFill>
    </fill>
    <fill>
      <patternFill patternType="solid">
        <fgColor rgb="FFC5A187"/>
      </patternFill>
    </fill>
    <fill>
      <patternFill patternType="solid">
        <fgColor rgb="FFBE947B"/>
      </patternFill>
    </fill>
    <fill>
      <patternFill patternType="solid">
        <fgColor rgb="FFA47353"/>
      </patternFill>
    </fill>
    <fill>
      <patternFill patternType="solid">
        <fgColor rgb="FF966F52"/>
      </patternFill>
    </fill>
    <fill>
      <patternFill patternType="solid">
        <fgColor rgb="FFD8D2C4"/>
      </patternFill>
    </fill>
    <fill>
      <patternFill patternType="solid">
        <fgColor rgb="FFBAD4D5"/>
      </patternFill>
    </fill>
    <fill>
      <patternFill patternType="solid">
        <fgColor rgb="FFBCBFC6"/>
      </patternFill>
    </fill>
    <fill>
      <patternFill patternType="solid">
        <fgColor rgb="FFBEC1CA"/>
      </patternFill>
    </fill>
    <fill>
      <patternFill patternType="solid">
        <fgColor rgb="FFB4B7BE"/>
      </patternFill>
    </fill>
    <fill>
      <patternFill patternType="solid">
        <fgColor rgb="FFB8BDC1"/>
      </patternFill>
    </fill>
    <fill>
      <patternFill patternType="solid">
        <fgColor rgb="FFB0B4B7"/>
      </patternFill>
    </fill>
    <fill>
      <patternFill patternType="solid">
        <fgColor rgb="FFB2B5BC"/>
      </patternFill>
    </fill>
    <fill>
      <patternFill patternType="solid">
        <fgColor rgb="FFBCBCC6"/>
      </patternFill>
    </fill>
    <fill>
      <patternFill patternType="solid">
        <fgColor rgb="FFC9C9CB"/>
      </patternFill>
    </fill>
    <fill>
      <patternFill patternType="solid">
        <fgColor rgb="FFCAC8BC"/>
      </patternFill>
    </fill>
    <fill>
      <patternFill patternType="solid">
        <fgColor rgb="FF99987A"/>
      </patternFill>
    </fill>
    <fill>
      <patternFill patternType="solid">
        <fgColor rgb="FFDCDBAD"/>
      </patternFill>
    </fill>
    <fill>
      <patternFill patternType="solid">
        <fgColor rgb="FFCFCD9A"/>
      </patternFill>
    </fill>
    <fill>
      <patternFill patternType="solid">
        <fgColor rgb="FFD1CE9B"/>
      </patternFill>
    </fill>
    <fill>
      <patternFill patternType="solid">
        <fgColor rgb="FFD2CC9C"/>
      </patternFill>
    </fill>
    <fill>
      <patternFill patternType="solid">
        <fgColor rgb="FFD5CE98"/>
      </patternFill>
    </fill>
    <fill>
      <patternFill patternType="solid">
        <fgColor rgb="FFD6CF99"/>
      </patternFill>
    </fill>
    <fill>
      <patternFill patternType="solid">
        <fgColor rgb="FFD7D09A"/>
      </patternFill>
    </fill>
    <fill>
      <patternFill patternType="solid">
        <fgColor rgb="FFD8D19D"/>
      </patternFill>
    </fill>
    <fill>
      <patternFill patternType="solid">
        <fgColor rgb="FFD8D29E"/>
      </patternFill>
    </fill>
    <fill>
      <patternFill patternType="solid">
        <fgColor rgb="FFD8D39C"/>
      </patternFill>
    </fill>
    <fill>
      <patternFill patternType="solid">
        <fgColor rgb="FFD7D29B"/>
      </patternFill>
    </fill>
    <fill>
      <patternFill patternType="solid">
        <fgColor rgb="FFD5D099"/>
      </patternFill>
    </fill>
    <fill>
      <patternFill patternType="solid">
        <fgColor rgb="FFD1CF96"/>
      </patternFill>
    </fill>
    <fill>
      <patternFill patternType="solid">
        <fgColor rgb="FFD2D097"/>
      </patternFill>
    </fill>
    <fill>
      <patternFill patternType="solid">
        <fgColor rgb="FFD5D398"/>
      </patternFill>
    </fill>
    <fill>
      <patternFill patternType="solid">
        <fgColor rgb="FFD8D69B"/>
      </patternFill>
    </fill>
    <fill>
      <patternFill patternType="solid">
        <fgColor rgb="FFDCDA9F"/>
      </patternFill>
    </fill>
    <fill>
      <patternFill patternType="solid">
        <fgColor rgb="FFDFDDA0"/>
      </patternFill>
    </fill>
    <fill>
      <patternFill patternType="solid">
        <fgColor rgb="FFE8E59E"/>
      </patternFill>
    </fill>
    <fill>
      <patternFill patternType="solid">
        <fgColor rgb="FFE9E69F"/>
      </patternFill>
    </fill>
    <fill>
      <patternFill patternType="solid">
        <fgColor rgb="FFEBE8A1"/>
      </patternFill>
    </fill>
    <fill>
      <patternFill patternType="solid">
        <fgColor rgb="FFEFEBA2"/>
      </patternFill>
    </fill>
    <fill>
      <patternFill patternType="solid">
        <fgColor rgb="FFEEEAA1"/>
      </patternFill>
    </fill>
    <fill>
      <patternFill patternType="solid">
        <fgColor rgb="FFEBE99F"/>
      </patternFill>
    </fill>
    <fill>
      <patternFill patternType="solid">
        <fgColor rgb="FFEAE89E"/>
      </patternFill>
    </fill>
    <fill>
      <patternFill patternType="solid">
        <fgColor rgb="FFE8E8A0"/>
      </patternFill>
    </fill>
    <fill>
      <patternFill patternType="solid">
        <fgColor rgb="FFE7E79F"/>
      </patternFill>
    </fill>
    <fill>
      <patternFill patternType="solid">
        <fgColor rgb="FFE6E69E"/>
      </patternFill>
    </fill>
    <fill>
      <patternFill patternType="solid">
        <fgColor rgb="FFE8E7A7"/>
      </patternFill>
    </fill>
    <fill>
      <patternFill patternType="solid">
        <fgColor rgb="FFE9E8A8"/>
      </patternFill>
    </fill>
    <fill>
      <patternFill patternType="solid">
        <fgColor rgb="FFE8E8AA"/>
      </patternFill>
    </fill>
    <fill>
      <patternFill patternType="solid">
        <fgColor rgb="FFE8E8AC"/>
      </patternFill>
    </fill>
    <fill>
      <patternFill patternType="solid">
        <fgColor rgb="FFE6E5AC"/>
      </patternFill>
    </fill>
    <fill>
      <patternFill patternType="solid">
        <fgColor rgb="FFE3E2AA"/>
      </patternFill>
    </fill>
    <fill>
      <patternFill patternType="solid">
        <fgColor rgb="FFE0E0AA"/>
      </patternFill>
    </fill>
    <fill>
      <patternFill patternType="solid">
        <fgColor rgb="FFDEDEAA"/>
      </patternFill>
    </fill>
    <fill>
      <patternFill patternType="solid">
        <fgColor rgb="FFDDDDAB"/>
      </patternFill>
    </fill>
    <fill>
      <patternFill patternType="solid">
        <fgColor rgb="FFE1E1AF"/>
      </patternFill>
    </fill>
    <fill>
      <patternFill patternType="solid">
        <fgColor rgb="FFE4E3B3"/>
      </patternFill>
    </fill>
    <fill>
      <patternFill patternType="solid">
        <fgColor rgb="FFE3E2B2"/>
      </patternFill>
    </fill>
    <fill>
      <patternFill patternType="solid">
        <fgColor rgb="FFDEDDAD"/>
      </patternFill>
    </fill>
    <fill>
      <patternFill patternType="solid">
        <fgColor rgb="FFD5D4A4"/>
      </patternFill>
    </fill>
    <fill>
      <patternFill patternType="solid">
        <fgColor rgb="FF3F4032"/>
      </patternFill>
    </fill>
    <fill>
      <patternFill patternType="solid">
        <fgColor rgb="FF767769"/>
      </patternFill>
    </fill>
    <fill>
      <patternFill patternType="solid">
        <fgColor rgb="FF909183"/>
      </patternFill>
    </fill>
    <fill>
      <patternFill patternType="solid">
        <fgColor rgb="FF8F908A"/>
      </patternFill>
    </fill>
    <fill>
      <patternFill patternType="solid">
        <fgColor rgb="FF91918F"/>
      </patternFill>
    </fill>
    <fill>
      <patternFill patternType="solid">
        <fgColor rgb="FF8C8E8D"/>
      </patternFill>
    </fill>
    <fill>
      <patternFill patternType="solid">
        <fgColor rgb="FF8C8F88"/>
      </patternFill>
    </fill>
    <fill>
      <patternFill patternType="solid">
        <fgColor rgb="FF0F1104"/>
      </patternFill>
    </fill>
    <fill>
      <patternFill patternType="solid">
        <fgColor rgb="FF979088"/>
      </patternFill>
    </fill>
    <fill>
      <patternFill patternType="solid">
        <fgColor rgb="FFA09695"/>
      </patternFill>
    </fill>
    <fill>
      <patternFill patternType="solid">
        <fgColor rgb="FF93969F"/>
      </patternFill>
    </fill>
    <fill>
      <patternFill patternType="solid">
        <fgColor rgb="FF959396"/>
      </patternFill>
    </fill>
    <fill>
      <patternFill patternType="solid">
        <fgColor rgb="FF877A72"/>
      </patternFill>
    </fill>
    <fill>
      <patternFill patternType="solid">
        <fgColor rgb="FF927563"/>
      </patternFill>
    </fill>
    <fill>
      <patternFill patternType="solid">
        <fgColor rgb="FF9A7259"/>
      </patternFill>
    </fill>
    <fill>
      <patternFill patternType="solid">
        <fgColor rgb="FFB0876B"/>
      </patternFill>
    </fill>
    <fill>
      <patternFill patternType="solid">
        <fgColor rgb="FFCBA98D"/>
      </patternFill>
    </fill>
    <fill>
      <patternFill patternType="solid">
        <fgColor rgb="FFC8AE93"/>
      </patternFill>
    </fill>
    <fill>
      <patternFill patternType="solid">
        <fgColor rgb="FFD4BAA3"/>
      </patternFill>
    </fill>
    <fill>
      <patternFill patternType="solid">
        <fgColor rgb="FFE3B9A9"/>
      </patternFill>
    </fill>
    <fill>
      <patternFill patternType="solid">
        <fgColor rgb="FFE5C0AE"/>
      </patternFill>
    </fill>
    <fill>
      <patternFill patternType="solid">
        <fgColor rgb="FFDBBFAA"/>
      </patternFill>
    </fill>
    <fill>
      <patternFill patternType="solid">
        <fgColor rgb="FFD5D6DA"/>
      </patternFill>
    </fill>
    <fill>
      <patternFill patternType="solid">
        <fgColor rgb="FFCACBCD"/>
      </patternFill>
    </fill>
    <fill>
      <patternFill patternType="solid">
        <fgColor rgb="FFC9CACC"/>
      </patternFill>
    </fill>
    <fill>
      <patternFill patternType="solid">
        <fgColor rgb="FFC7D9D9"/>
      </patternFill>
    </fill>
    <fill>
      <patternFill patternType="solid">
        <fgColor rgb="FFDECCCA"/>
      </patternFill>
    </fill>
    <fill>
      <patternFill patternType="solid">
        <fgColor rgb="FFA9897E"/>
      </patternFill>
    </fill>
    <fill>
      <patternFill patternType="solid">
        <fgColor rgb="FFCAA592"/>
      </patternFill>
    </fill>
    <fill>
      <patternFill patternType="solid">
        <fgColor rgb="FFD0AD99"/>
      </patternFill>
    </fill>
    <fill>
      <patternFill patternType="solid">
        <fgColor rgb="FFDDAE92"/>
      </patternFill>
    </fill>
    <fill>
      <patternFill patternType="solid">
        <fgColor rgb="FFD0A789"/>
      </patternFill>
    </fill>
    <fill>
      <patternFill patternType="solid">
        <fgColor rgb="FFC6A288"/>
      </patternFill>
    </fill>
    <fill>
      <patternFill patternType="solid">
        <fgColor rgb="FFAE7B5C"/>
      </patternFill>
    </fill>
    <fill>
      <patternFill patternType="solid">
        <fgColor rgb="FFC7BEAF"/>
      </patternFill>
    </fill>
    <fill>
      <patternFill patternType="solid">
        <fgColor rgb="FFA6BABB"/>
      </patternFill>
    </fill>
    <fill>
      <patternFill patternType="solid">
        <fgColor rgb="FFABAEB3"/>
      </patternFill>
    </fill>
    <fill>
      <patternFill patternType="solid">
        <fgColor rgb="FFAEB2B3"/>
      </patternFill>
    </fill>
    <fill>
      <patternFill patternType="solid">
        <fgColor rgb="FFAEB1B6"/>
      </patternFill>
    </fill>
    <fill>
      <patternFill patternType="solid">
        <fgColor rgb="FFB2B3B7"/>
      </patternFill>
    </fill>
    <fill>
      <patternFill patternType="solid">
        <fgColor rgb="FFB8B9B4"/>
      </patternFill>
    </fill>
    <fill>
      <patternFill patternType="solid">
        <fgColor rgb="FFB9BAAC"/>
      </patternFill>
    </fill>
    <fill>
      <patternFill patternType="solid">
        <fgColor rgb="FFBEBEA4"/>
      </patternFill>
    </fill>
    <fill>
      <patternFill patternType="solid">
        <fgColor rgb="FFD1D1AD"/>
      </patternFill>
    </fill>
    <fill>
      <patternFill patternType="solid">
        <fgColor rgb="FFCBCA9E"/>
      </patternFill>
    </fill>
    <fill>
      <patternFill patternType="solid">
        <fgColor rgb="FFCCCA99"/>
      </patternFill>
    </fill>
    <fill>
      <patternFill patternType="solid">
        <fgColor rgb="FFCECB96"/>
      </patternFill>
    </fill>
    <fill>
      <patternFill patternType="solid">
        <fgColor rgb="FFD8D39B"/>
      </patternFill>
    </fill>
    <fill>
      <patternFill patternType="solid">
        <fgColor rgb="FFD8D19B"/>
      </patternFill>
    </fill>
    <fill>
      <patternFill patternType="solid">
        <fgColor rgb="FFD9D29E"/>
      </patternFill>
    </fill>
    <fill>
      <patternFill patternType="solid">
        <fgColor rgb="FFD9D49D"/>
      </patternFill>
    </fill>
    <fill>
      <patternFill patternType="solid">
        <fgColor rgb="FFD7D59C"/>
      </patternFill>
    </fill>
    <fill>
      <patternFill patternType="solid">
        <fgColor rgb="FFDAD89D"/>
      </patternFill>
    </fill>
    <fill>
      <patternFill patternType="solid">
        <fgColor rgb="FFDDDB9E"/>
      </patternFill>
    </fill>
    <fill>
      <patternFill patternType="solid">
        <fgColor rgb="FFE0DEA1"/>
      </patternFill>
    </fill>
    <fill>
      <patternFill patternType="solid">
        <fgColor rgb="FFE2DF9A"/>
      </patternFill>
    </fill>
    <fill>
      <patternFill patternType="solid">
        <fgColor rgb="FFE4E19C"/>
      </patternFill>
    </fill>
    <fill>
      <patternFill patternType="solid">
        <fgColor rgb="FFE7E49D"/>
      </patternFill>
    </fill>
    <fill>
      <patternFill patternType="solid">
        <fgColor rgb="FFEDE9A2"/>
      </patternFill>
    </fill>
    <fill>
      <patternFill patternType="solid">
        <fgColor rgb="FFEEEAA3"/>
      </patternFill>
    </fill>
    <fill>
      <patternFill patternType="solid">
        <fgColor rgb="FFF0ECA5"/>
      </patternFill>
    </fill>
    <fill>
      <patternFill patternType="solid">
        <fgColor rgb="FFF1EDA6"/>
      </patternFill>
    </fill>
    <fill>
      <patternFill patternType="solid">
        <fgColor rgb="FFF1EEA7"/>
      </patternFill>
    </fill>
    <fill>
      <patternFill patternType="solid">
        <fgColor rgb="FFF2EFA8"/>
      </patternFill>
    </fill>
    <fill>
      <patternFill patternType="solid">
        <fgColor rgb="FFEEEEA6"/>
      </patternFill>
    </fill>
    <fill>
      <patternFill patternType="solid">
        <fgColor rgb="FFEDEDA7"/>
      </patternFill>
    </fill>
    <fill>
      <patternFill patternType="solid">
        <fgColor rgb="FFEAE9A9"/>
      </patternFill>
    </fill>
    <fill>
      <patternFill patternType="solid">
        <fgColor rgb="FFE7E7AB"/>
      </patternFill>
    </fill>
    <fill>
      <patternFill patternType="solid">
        <fgColor rgb="FFE5E4AB"/>
      </patternFill>
    </fill>
    <fill>
      <patternFill patternType="solid">
        <fgColor rgb="FFE4E3AB"/>
      </patternFill>
    </fill>
    <fill>
      <patternFill patternType="solid">
        <fgColor rgb="FFE3E3AD"/>
      </patternFill>
    </fill>
    <fill>
      <patternFill patternType="solid">
        <fgColor rgb="FFE3E3AF"/>
      </patternFill>
    </fill>
    <fill>
      <patternFill patternType="solid">
        <fgColor rgb="FFE2E1B1"/>
      </patternFill>
    </fill>
    <fill>
      <patternFill patternType="solid">
        <fgColor rgb="FFE5E4B4"/>
      </patternFill>
    </fill>
    <fill>
      <patternFill patternType="solid">
        <fgColor rgb="FFD5D4C0"/>
      </patternFill>
    </fill>
    <fill>
      <patternFill patternType="solid">
        <fgColor rgb="FF81806C"/>
      </patternFill>
    </fill>
    <fill>
      <patternFill patternType="solid">
        <fgColor rgb="FF7C7B69"/>
      </patternFill>
    </fill>
    <fill>
      <patternFill patternType="solid">
        <fgColor rgb="FF737367"/>
      </patternFill>
    </fill>
    <fill>
      <patternFill patternType="solid">
        <fgColor rgb="FF787772"/>
      </patternFill>
    </fill>
    <fill>
      <patternFill patternType="solid">
        <fgColor rgb="FF797A75"/>
      </patternFill>
    </fill>
    <fill>
      <patternFill patternType="solid">
        <fgColor rgb="FF797A74"/>
      </patternFill>
    </fill>
    <fill>
      <patternFill patternType="solid">
        <fgColor rgb="FF7D7E76"/>
      </patternFill>
    </fill>
    <fill>
      <patternFill patternType="solid">
        <fgColor rgb="FF67695E"/>
      </patternFill>
    </fill>
    <fill>
      <patternFill patternType="solid">
        <fgColor rgb="FF858178"/>
      </patternFill>
    </fill>
    <fill>
      <patternFill patternType="solid">
        <fgColor rgb="FF887F80"/>
      </patternFill>
    </fill>
    <fill>
      <patternFill patternType="solid">
        <fgColor rgb="FF7D8184"/>
      </patternFill>
    </fill>
    <fill>
      <patternFill patternType="solid">
        <fgColor rgb="FF898884"/>
      </patternFill>
    </fill>
    <fill>
      <patternFill patternType="solid">
        <fgColor rgb="FF1E1005"/>
      </patternFill>
    </fill>
    <fill>
      <patternFill patternType="solid">
        <fgColor rgb="FF543924"/>
      </patternFill>
    </fill>
    <fill>
      <patternFill patternType="solid">
        <fgColor rgb="FFC29E84"/>
      </patternFill>
    </fill>
    <fill>
      <patternFill patternType="solid">
        <fgColor rgb="FFDAB598"/>
      </patternFill>
    </fill>
    <fill>
      <patternFill patternType="solid">
        <fgColor rgb="FFD0B194"/>
      </patternFill>
    </fill>
    <fill>
      <patternFill patternType="solid">
        <fgColor rgb="FFD6BCA1"/>
      </patternFill>
    </fill>
    <fill>
      <patternFill patternType="solid">
        <fgColor rgb="FFDDC1AB"/>
      </patternFill>
    </fill>
    <fill>
      <patternFill patternType="solid">
        <fgColor rgb="FFE4C1AE"/>
      </patternFill>
    </fill>
    <fill>
      <patternFill patternType="solid">
        <fgColor rgb="FFEAC5B3"/>
      </patternFill>
    </fill>
    <fill>
      <patternFill patternType="solid">
        <fgColor rgb="FFE6C3AF"/>
      </patternFill>
    </fill>
    <fill>
      <patternFill patternType="solid">
        <fgColor rgb="FFDFC3AD"/>
      </patternFill>
    </fill>
    <fill>
      <patternFill patternType="solid">
        <fgColor rgb="FFB5B6B8"/>
      </patternFill>
    </fill>
    <fill>
      <patternFill patternType="solid">
        <fgColor rgb="FFBABBBD"/>
      </patternFill>
    </fill>
    <fill>
      <patternFill patternType="solid">
        <fgColor rgb="FFB6B7B9"/>
      </patternFill>
    </fill>
    <fill>
      <patternFill patternType="solid">
        <fgColor rgb="FFB1B2B4"/>
      </patternFill>
    </fill>
    <fill>
      <patternFill patternType="solid">
        <fgColor rgb="FFB7B9B8"/>
      </patternFill>
    </fill>
    <fill>
      <patternFill patternType="solid">
        <fgColor rgb="FFBCBEBD"/>
      </patternFill>
    </fill>
    <fill>
      <patternFill patternType="solid">
        <fgColor rgb="FFB6B8B7"/>
      </patternFill>
    </fill>
    <fill>
      <patternFill patternType="solid">
        <fgColor rgb="FFB1B5B8"/>
      </patternFill>
    </fill>
    <fill>
      <patternFill patternType="solid">
        <fgColor rgb="FFAFB3B6"/>
      </patternFill>
    </fill>
    <fill>
      <patternFill patternType="solid">
        <fgColor rgb="FFA3A7AA"/>
      </patternFill>
    </fill>
    <fill>
      <patternFill patternType="solid">
        <fgColor rgb="FFA4B2B3"/>
      </patternFill>
    </fill>
    <fill>
      <patternFill patternType="solid">
        <fgColor rgb="FFBAABA8"/>
      </patternFill>
    </fill>
    <fill>
      <patternFill patternType="solid">
        <fgColor rgb="FFC7A490"/>
      </patternFill>
    </fill>
    <fill>
      <patternFill patternType="solid">
        <fgColor rgb="FFCDAA96"/>
      </patternFill>
    </fill>
    <fill>
      <patternFill patternType="solid">
        <fgColor rgb="FFD2AF9B"/>
      </patternFill>
    </fill>
    <fill>
      <patternFill patternType="solid">
        <fgColor rgb="FFE1B9A0"/>
      </patternFill>
    </fill>
    <fill>
      <patternFill patternType="solid">
        <fgColor rgb="FFE0B499"/>
      </patternFill>
    </fill>
    <fill>
      <patternFill patternType="solid">
        <fgColor rgb="FFD6AF92"/>
      </patternFill>
    </fill>
    <fill>
      <patternFill patternType="solid">
        <fgColor rgb="FFCEA98F"/>
      </patternFill>
    </fill>
    <fill>
      <patternFill patternType="solid">
        <fgColor rgb="FFBF8D6C"/>
      </patternFill>
    </fill>
    <fill>
      <patternFill patternType="solid">
        <fgColor rgb="FF8A5F3F"/>
      </patternFill>
    </fill>
    <fill>
      <patternFill patternType="solid">
        <fgColor rgb="FF897A67"/>
      </patternFill>
    </fill>
    <fill>
      <patternFill patternType="solid">
        <fgColor rgb="FF919D99"/>
      </patternFill>
    </fill>
    <fill>
      <patternFill patternType="solid">
        <fgColor rgb="FF8E9291"/>
      </patternFill>
    </fill>
    <fill>
      <patternFill patternType="solid">
        <fgColor rgb="FF989E92"/>
      </patternFill>
    </fill>
    <fill>
      <patternFill patternType="solid">
        <fgColor rgb="FF99A090"/>
      </patternFill>
    </fill>
    <fill>
      <patternFill patternType="solid">
        <fgColor rgb="FF98999B"/>
      </patternFill>
    </fill>
    <fill>
      <patternFill patternType="solid">
        <fgColor rgb="FF939498"/>
      </patternFill>
    </fill>
    <fill>
      <patternFill patternType="solid">
        <fgColor rgb="FF959690"/>
      </patternFill>
    </fill>
    <fill>
      <patternFill patternType="solid">
        <fgColor rgb="FF959781"/>
      </patternFill>
    </fill>
    <fill>
      <patternFill patternType="solid">
        <fgColor rgb="FF9EA07B"/>
      </patternFill>
    </fill>
    <fill>
      <patternFill patternType="solid">
        <fgColor rgb="FFCBCCA0"/>
      </patternFill>
    </fill>
    <fill>
      <patternFill patternType="solid">
        <fgColor rgb="FFCFCDA4"/>
      </patternFill>
    </fill>
    <fill>
      <patternFill patternType="solid">
        <fgColor rgb="FFCFCCA3"/>
      </patternFill>
    </fill>
    <fill>
      <patternFill patternType="solid">
        <fgColor rgb="FFCECC9C"/>
      </patternFill>
    </fill>
    <fill>
      <patternFill patternType="solid">
        <fgColor rgb="FFD9D69F"/>
      </patternFill>
    </fill>
    <fill>
      <patternFill patternType="solid">
        <fgColor rgb="FFD6D595"/>
      </patternFill>
    </fill>
    <fill>
      <patternFill patternType="solid">
        <fgColor rgb="FFD9D29C"/>
      </patternFill>
    </fill>
    <fill>
      <patternFill patternType="solid">
        <fgColor rgb="FFDAD39D"/>
      </patternFill>
    </fill>
    <fill>
      <patternFill patternType="solid">
        <fgColor rgb="FFD9D39F"/>
      </patternFill>
    </fill>
    <fill>
      <patternFill patternType="solid">
        <fgColor rgb="FFDAD59E"/>
      </patternFill>
    </fill>
    <fill>
      <patternFill patternType="solid">
        <fgColor rgb="FFDBD69E"/>
      </patternFill>
    </fill>
    <fill>
      <patternFill patternType="solid">
        <fgColor rgb="FFDCD79F"/>
      </patternFill>
    </fill>
    <fill>
      <patternFill patternType="solid">
        <fgColor rgb="FFDDD89E"/>
      </patternFill>
    </fill>
    <fill>
      <patternFill patternType="solid">
        <fgColor rgb="FFDAD89B"/>
      </patternFill>
    </fill>
    <fill>
      <patternFill patternType="solid">
        <fgColor rgb="FFDCDA9D"/>
      </patternFill>
    </fill>
    <fill>
      <patternFill patternType="solid">
        <fgColor rgb="FFE0DD98"/>
      </patternFill>
    </fill>
    <fill>
      <patternFill patternType="solid">
        <fgColor rgb="FFE3E09B"/>
      </patternFill>
    </fill>
    <fill>
      <patternFill patternType="solid">
        <fgColor rgb="FFE5E29D"/>
      </patternFill>
    </fill>
    <fill>
      <patternFill patternType="solid">
        <fgColor rgb="FFE8E39F"/>
      </patternFill>
    </fill>
    <fill>
      <patternFill patternType="solid">
        <fgColor rgb="FFE9E4A0"/>
      </patternFill>
    </fill>
    <fill>
      <patternFill patternType="solid">
        <fgColor rgb="FFEBE6A2"/>
      </patternFill>
    </fill>
    <fill>
      <patternFill patternType="solid">
        <fgColor rgb="FFEDE8A4"/>
      </patternFill>
    </fill>
    <fill>
      <patternFill patternType="solid">
        <fgColor rgb="FFEBE8A3"/>
      </patternFill>
    </fill>
    <fill>
      <patternFill patternType="solid">
        <fgColor rgb="FFECE9A4"/>
      </patternFill>
    </fill>
    <fill>
      <patternFill patternType="solid">
        <fgColor rgb="FFE8E7A4"/>
      </patternFill>
    </fill>
    <fill>
      <patternFill patternType="solid">
        <fgColor rgb="FFE9E8A5"/>
      </patternFill>
    </fill>
    <fill>
      <patternFill patternType="solid">
        <fgColor rgb="FFE9E7AA"/>
      </patternFill>
    </fill>
    <fill>
      <patternFill patternType="solid">
        <fgColor rgb="FFE6E6AA"/>
      </patternFill>
    </fill>
    <fill>
      <patternFill patternType="solid">
        <fgColor rgb="FFE5E4AC"/>
      </patternFill>
    </fill>
    <fill>
      <patternFill patternType="solid">
        <fgColor rgb="FFE6E6B0"/>
      </patternFill>
    </fill>
    <fill>
      <patternFill patternType="solid">
        <fgColor rgb="FFE7E7B3"/>
      </patternFill>
    </fill>
    <fill>
      <patternFill patternType="solid">
        <fgColor rgb="FFE8E8B6"/>
      </patternFill>
    </fill>
    <fill>
      <patternFill patternType="solid">
        <fgColor rgb="FFE6E6B4"/>
      </patternFill>
    </fill>
    <fill>
      <patternFill patternType="solid">
        <fgColor rgb="FFD8D7B8"/>
      </patternFill>
    </fill>
    <fill>
      <patternFill patternType="solid">
        <fgColor rgb="FFD9DABB"/>
      </patternFill>
    </fill>
    <fill>
      <patternFill patternType="solid">
        <fgColor rgb="FFB6B69E"/>
      </patternFill>
    </fill>
    <fill>
      <patternFill patternType="solid">
        <fgColor rgb="FFBBBAB8"/>
      </patternFill>
    </fill>
    <fill>
      <patternFill patternType="solid">
        <fgColor rgb="FFBDBDB1"/>
      </patternFill>
    </fill>
    <fill>
      <patternFill patternType="solid">
        <fgColor rgb="FFB3B4A6"/>
      </patternFill>
    </fill>
    <fill>
      <patternFill patternType="solid">
        <fgColor rgb="FFB8B7B2"/>
      </patternFill>
    </fill>
    <fill>
      <patternFill patternType="solid">
        <fgColor rgb="FFB2B1AC"/>
      </patternFill>
    </fill>
    <fill>
      <patternFill patternType="solid">
        <fgColor rgb="FFB4B4AC"/>
      </patternFill>
    </fill>
    <fill>
      <patternFill patternType="solid">
        <fgColor rgb="FFB4B3AE"/>
      </patternFill>
    </fill>
    <fill>
      <patternFill patternType="solid">
        <fgColor rgb="FFADACA7"/>
      </patternFill>
    </fill>
    <fill>
      <patternFill patternType="solid">
        <fgColor rgb="FFA3A69F"/>
      </patternFill>
    </fill>
    <fill>
      <patternFill patternType="solid">
        <fgColor rgb="FF8F8B80"/>
      </patternFill>
    </fill>
    <fill>
      <patternFill patternType="solid">
        <fgColor rgb="FFB69A84"/>
      </patternFill>
    </fill>
    <fill>
      <patternFill patternType="solid">
        <fgColor rgb="FFC6A488"/>
      </patternFill>
    </fill>
    <fill>
      <patternFill patternType="solid">
        <fgColor rgb="FFDBBC9F"/>
      </patternFill>
    </fill>
    <fill>
      <patternFill patternType="solid">
        <fgColor rgb="FFDBBDA1"/>
      </patternFill>
    </fill>
    <fill>
      <patternFill patternType="solid">
        <fgColor rgb="FFD7BBA3"/>
      </patternFill>
    </fill>
    <fill>
      <patternFill patternType="solid">
        <fgColor rgb="FFD7B8A3"/>
      </patternFill>
    </fill>
    <fill>
      <patternFill patternType="solid">
        <fgColor rgb="FFE1C0AD"/>
      </patternFill>
    </fill>
    <fill>
      <patternFill patternType="solid">
        <fgColor rgb="FFE3C0AC"/>
      </patternFill>
    </fill>
    <fill>
      <patternFill patternType="solid">
        <fgColor rgb="FFDEBEA7"/>
      </patternFill>
    </fill>
    <fill>
      <patternFill patternType="solid">
        <fgColor rgb="FFE6C8B0"/>
      </patternFill>
    </fill>
    <fill>
      <patternFill patternType="solid">
        <fgColor rgb="FFAEAFAA"/>
      </patternFill>
    </fill>
    <fill>
      <patternFill patternType="solid">
        <fgColor rgb="FFADAEA9"/>
      </patternFill>
    </fill>
    <fill>
      <patternFill patternType="solid">
        <fgColor rgb="FFA8A9A3"/>
      </patternFill>
    </fill>
    <fill>
      <patternFill patternType="solid">
        <fgColor rgb="FFB4B6B3"/>
      </patternFill>
    </fill>
    <fill>
      <patternFill patternType="solid">
        <fgColor rgb="FFB5BAB6"/>
      </patternFill>
    </fill>
    <fill>
      <patternFill patternType="solid">
        <fgColor rgb="FFD3C8C4"/>
      </patternFill>
    </fill>
    <fill>
      <patternFill patternType="solid">
        <fgColor rgb="FFA1877A"/>
      </patternFill>
    </fill>
    <fill>
      <patternFill patternType="solid">
        <fgColor rgb="FFC3A08C"/>
      </patternFill>
    </fill>
    <fill>
      <patternFill patternType="solid">
        <fgColor rgb="FFCEAB95"/>
      </patternFill>
    </fill>
    <fill>
      <patternFill patternType="solid">
        <fgColor rgb="FFCFAF98"/>
      </patternFill>
    </fill>
    <fill>
      <patternFill patternType="solid">
        <fgColor rgb="FFD7B59C"/>
      </patternFill>
    </fill>
    <fill>
      <patternFill patternType="solid">
        <fgColor rgb="FFDAB298"/>
      </patternFill>
    </fill>
    <fill>
      <patternFill patternType="solid">
        <fgColor rgb="FFDDB59B"/>
      </patternFill>
    </fill>
    <fill>
      <patternFill patternType="solid">
        <fgColor rgb="FFD5AD94"/>
      </patternFill>
    </fill>
    <fill>
      <patternFill patternType="solid">
        <fgColor rgb="FFC99B81"/>
      </patternFill>
    </fill>
    <fill>
      <patternFill patternType="solid">
        <fgColor rgb="FFC18F6E"/>
      </patternFill>
    </fill>
    <fill>
      <patternFill patternType="solid">
        <fgColor rgb="FFA27554"/>
      </patternFill>
    </fill>
    <fill>
      <patternFill patternType="solid">
        <fgColor rgb="FF7C6850"/>
      </patternFill>
    </fill>
    <fill>
      <patternFill patternType="solid">
        <fgColor rgb="FFD1D3CE"/>
      </patternFill>
    </fill>
    <fill>
      <patternFill patternType="solid">
        <fgColor rgb="FFCACEBF"/>
      </patternFill>
    </fill>
    <fill>
      <patternFill patternType="solid">
        <fgColor rgb="FFCBD0BC"/>
      </patternFill>
    </fill>
    <fill>
      <patternFill patternType="solid">
        <fgColor rgb="FFCBCBC9"/>
      </patternFill>
    </fill>
    <fill>
      <patternFill patternType="solid">
        <fgColor rgb="FFC5C4C0"/>
      </patternFill>
    </fill>
    <fill>
      <patternFill patternType="solid">
        <fgColor rgb="FFC2C3B1"/>
      </patternFill>
    </fill>
    <fill>
      <patternFill patternType="solid">
        <fgColor rgb="FFCED0A9"/>
      </patternFill>
    </fill>
    <fill>
      <patternFill patternType="solid">
        <fgColor rgb="FFD3D6A1"/>
      </patternFill>
    </fill>
    <fill>
      <patternFill patternType="solid">
        <fgColor rgb="FFCECF96"/>
      </patternFill>
    </fill>
    <fill>
      <patternFill patternType="solid">
        <fgColor rgb="FFCFCF9D"/>
      </patternFill>
    </fill>
    <fill>
      <patternFill patternType="solid">
        <fgColor rgb="FFD0CDA2"/>
      </patternFill>
    </fill>
    <fill>
      <patternFill patternType="solid">
        <fgColor rgb="FFD2CF98"/>
      </patternFill>
    </fill>
    <fill>
      <patternFill patternType="solid">
        <fgColor rgb="FFD0CF8F"/>
      </patternFill>
    </fill>
    <fill>
      <patternFill patternType="solid">
        <fgColor rgb="FFDAD4A0"/>
      </patternFill>
    </fill>
    <fill>
      <patternFill patternType="solid">
        <fgColor rgb="FFDBD69F"/>
      </patternFill>
    </fill>
    <fill>
      <patternFill patternType="solid">
        <fgColor rgb="FFDFDAA0"/>
      </patternFill>
    </fill>
    <fill>
      <patternFill patternType="solid">
        <fgColor rgb="FFDEDA9D"/>
      </patternFill>
    </fill>
    <fill>
      <patternFill patternType="solid">
        <fgColor rgb="FFDDD99C"/>
      </patternFill>
    </fill>
    <fill>
      <patternFill patternType="solid">
        <fgColor rgb="FFDFDB9E"/>
      </patternFill>
    </fill>
    <fill>
      <patternFill patternType="solid">
        <fgColor rgb="FFE1DDA0"/>
      </patternFill>
    </fill>
    <fill>
      <patternFill patternType="solid">
        <fgColor rgb="FFE4E19E"/>
      </patternFill>
    </fill>
    <fill>
      <patternFill patternType="solid">
        <fgColor rgb="FFE5E09E"/>
      </patternFill>
    </fill>
    <fill>
      <patternFill patternType="solid">
        <fgColor rgb="FFE7E2A0"/>
      </patternFill>
    </fill>
    <fill>
      <patternFill patternType="solid">
        <fgColor rgb="FFE8E3A1"/>
      </patternFill>
    </fill>
    <fill>
      <patternFill patternType="solid">
        <fgColor rgb="FFEBE8A5"/>
      </patternFill>
    </fill>
    <fill>
      <patternFill patternType="solid">
        <fgColor rgb="FFECE9A6"/>
      </patternFill>
    </fill>
    <fill>
      <patternFill patternType="solid">
        <fgColor rgb="FFECE8A8"/>
      </patternFill>
    </fill>
    <fill>
      <patternFill patternType="solid">
        <fgColor rgb="FFEAE9A8"/>
      </patternFill>
    </fill>
    <fill>
      <patternFill patternType="solid">
        <fgColor rgb="FFEBEAAA"/>
      </patternFill>
    </fill>
    <fill>
      <patternFill patternType="solid">
        <fgColor rgb="FFE6E4A7"/>
      </patternFill>
    </fill>
    <fill>
      <patternFill patternType="solid">
        <fgColor rgb="FFE7E5A8"/>
      </patternFill>
    </fill>
    <fill>
      <patternFill patternType="solid">
        <fgColor rgb="FFE7E6AD"/>
      </patternFill>
    </fill>
    <fill>
      <patternFill patternType="solid">
        <fgColor rgb="FFE6E5AD"/>
      </patternFill>
    </fill>
    <fill>
      <patternFill patternType="solid">
        <fgColor rgb="FFE5E4AE"/>
      </patternFill>
    </fill>
    <fill>
      <patternFill patternType="solid">
        <fgColor rgb="FFE5E5AF"/>
      </patternFill>
    </fill>
    <fill>
      <patternFill patternType="solid">
        <fgColor rgb="FFE9E9B7"/>
      </patternFill>
    </fill>
    <fill>
      <patternFill patternType="solid">
        <fgColor rgb="FFE7E6B6"/>
      </patternFill>
    </fill>
    <fill>
      <patternFill patternType="solid">
        <fgColor rgb="FFE0E1B5"/>
      </patternFill>
    </fill>
    <fill>
      <patternFill patternType="solid">
        <fgColor rgb="FFD6D7AF"/>
      </patternFill>
    </fill>
    <fill>
      <patternFill patternType="solid">
        <fgColor rgb="FFCCCBAC"/>
      </patternFill>
    </fill>
    <fill>
      <patternFill patternType="solid">
        <fgColor rgb="FFC6C5B1"/>
      </patternFill>
    </fill>
    <fill>
      <patternFill patternType="solid">
        <fgColor rgb="FFC9C6BF"/>
      </patternFill>
    </fill>
    <fill>
      <patternFill patternType="solid">
        <fgColor rgb="FFD2CECB"/>
      </patternFill>
    </fill>
    <fill>
      <patternFill patternType="solid">
        <fgColor rgb="FFCECBC4"/>
      </patternFill>
    </fill>
    <fill>
      <patternFill patternType="solid">
        <fgColor rgb="FFC9C7BA"/>
      </patternFill>
    </fill>
    <fill>
      <patternFill patternType="solid">
        <fgColor rgb="FFCBC9BA"/>
      </patternFill>
    </fill>
    <fill>
      <patternFill patternType="solid">
        <fgColor rgb="FFC6C4B8"/>
      </patternFill>
    </fill>
    <fill>
      <patternFill patternType="solid">
        <fgColor rgb="FFBCB8B5"/>
      </patternFill>
    </fill>
    <fill>
      <patternFill patternType="solid">
        <fgColor rgb="FF9EA198"/>
      </patternFill>
    </fill>
    <fill>
      <patternFill patternType="solid">
        <fgColor rgb="FF9EA39C"/>
      </patternFill>
    </fill>
    <fill>
      <patternFill patternType="solid">
        <fgColor rgb="FFA8ADA7"/>
      </patternFill>
    </fill>
    <fill>
      <patternFill patternType="solid">
        <fgColor rgb="FF6D604D"/>
      </patternFill>
    </fill>
    <fill>
      <patternFill patternType="solid">
        <fgColor rgb="FFA38873"/>
      </patternFill>
    </fill>
    <fill>
      <patternFill patternType="solid">
        <fgColor rgb="FFBF9D84"/>
      </patternFill>
    </fill>
    <fill>
      <patternFill patternType="solid">
        <fgColor rgb="FFD0AE92"/>
      </patternFill>
    </fill>
    <fill>
      <patternFill patternType="solid">
        <fgColor rgb="FFD5B79B"/>
      </patternFill>
    </fill>
    <fill>
      <patternFill patternType="solid">
        <fgColor rgb="FFE7C9AF"/>
      </patternFill>
    </fill>
    <fill>
      <patternFill patternType="solid">
        <fgColor rgb="FFDDBDA8"/>
      </patternFill>
    </fill>
    <fill>
      <patternFill patternType="solid">
        <fgColor rgb="FFDCB7A4"/>
      </patternFill>
    </fill>
    <fill>
      <patternFill patternType="solid">
        <fgColor rgb="FFDEBBA5"/>
      </patternFill>
    </fill>
    <fill>
      <patternFill patternType="solid">
        <fgColor rgb="FFDCBCA3"/>
      </patternFill>
    </fill>
    <fill>
      <patternFill patternType="solid">
        <fgColor rgb="FFD8B69B"/>
      </patternFill>
    </fill>
    <fill>
      <patternFill patternType="solid">
        <fgColor rgb="FFCFCFC5"/>
      </patternFill>
    </fill>
    <fill>
      <patternFill patternType="solid">
        <fgColor rgb="FFC7C7BD"/>
      </patternFill>
    </fill>
    <fill>
      <patternFill patternType="solid">
        <fgColor rgb="FFB6B6AC"/>
      </patternFill>
    </fill>
    <fill>
      <patternFill patternType="solid">
        <fgColor rgb="FFB6B7BB"/>
      </patternFill>
    </fill>
    <fill>
      <patternFill patternType="solid">
        <fgColor rgb="FFC7BFBC"/>
      </patternFill>
    </fill>
    <fill>
      <patternFill patternType="solid">
        <fgColor rgb="FFA18B7E"/>
      </patternFill>
    </fill>
    <fill>
      <patternFill patternType="solid">
        <fgColor rgb="FFB89883"/>
      </patternFill>
    </fill>
    <fill>
      <patternFill patternType="solid">
        <fgColor rgb="FFCAA791"/>
      </patternFill>
    </fill>
    <fill>
      <patternFill patternType="solid">
        <fgColor rgb="FFCFB199"/>
      </patternFill>
    </fill>
    <fill>
      <patternFill patternType="solid">
        <fgColor rgb="FFD2B49A"/>
      </patternFill>
    </fill>
    <fill>
      <patternFill patternType="solid">
        <fgColor rgb="FFDCB89E"/>
      </patternFill>
    </fill>
    <fill>
      <patternFill patternType="solid">
        <fgColor rgb="FFA77D57"/>
      </patternFill>
    </fill>
    <fill>
      <patternFill patternType="solid">
        <fgColor rgb="FF5D4627"/>
      </patternFill>
    </fill>
    <fill>
      <patternFill patternType="solid">
        <fgColor rgb="FFCBC6B2"/>
      </patternFill>
    </fill>
    <fill>
      <patternFill patternType="solid">
        <fgColor rgb="FFD6D6CC"/>
      </patternFill>
    </fill>
    <fill>
      <patternFill patternType="solid">
        <fgColor rgb="FFD4D1C8"/>
      </patternFill>
    </fill>
    <fill>
      <patternFill patternType="solid">
        <fgColor rgb="FFD2D1B3"/>
      </patternFill>
    </fill>
    <fill>
      <patternFill patternType="solid">
        <fgColor rgb="FFCBCA9C"/>
      </patternFill>
    </fill>
    <fill>
      <patternFill patternType="solid">
        <fgColor rgb="FFCACB92"/>
      </patternFill>
    </fill>
    <fill>
      <patternFill patternType="solid">
        <fgColor rgb="FFDDDCA3"/>
      </patternFill>
    </fill>
    <fill>
      <patternFill patternType="solid">
        <fgColor rgb="FFD4D39D"/>
      </patternFill>
    </fill>
    <fill>
      <patternFill patternType="solid">
        <fgColor rgb="FFD5D3A3"/>
      </patternFill>
    </fill>
    <fill>
      <patternFill patternType="solid">
        <fgColor rgb="FFCDCB9B"/>
      </patternFill>
    </fill>
    <fill>
      <patternFill patternType="solid">
        <fgColor rgb="FFCECA9A"/>
      </patternFill>
    </fill>
    <fill>
      <patternFill patternType="solid">
        <fgColor rgb="FFDBD8A3"/>
      </patternFill>
    </fill>
    <fill>
      <patternFill patternType="solid">
        <fgColor rgb="FFDBD5A1"/>
      </patternFill>
    </fill>
    <fill>
      <patternFill patternType="solid">
        <fgColor rgb="FFDED9A1"/>
      </patternFill>
    </fill>
    <fill>
      <patternFill patternType="solid">
        <fgColor rgb="FFE0DBA1"/>
      </patternFill>
    </fill>
    <fill>
      <patternFill patternType="solid">
        <fgColor rgb="FFE0DC9F"/>
      </patternFill>
    </fill>
    <fill>
      <patternFill patternType="solid">
        <fgColor rgb="FFE1DD9E"/>
      </patternFill>
    </fill>
    <fill>
      <patternFill patternType="solid">
        <fgColor rgb="FFE3DFA0"/>
      </patternFill>
    </fill>
    <fill>
      <patternFill patternType="solid">
        <fgColor rgb="FFE6E2A2"/>
      </patternFill>
    </fill>
    <fill>
      <patternFill patternType="solid">
        <fgColor rgb="FFE7E2A2"/>
      </patternFill>
    </fill>
    <fill>
      <patternFill patternType="solid">
        <fgColor rgb="FFE9E4A4"/>
      </patternFill>
    </fill>
    <fill>
      <patternFill patternType="solid">
        <fgColor rgb="FFEBE6A6"/>
      </patternFill>
    </fill>
    <fill>
      <patternFill patternType="solid">
        <fgColor rgb="FFEAE6A6"/>
      </patternFill>
    </fill>
    <fill>
      <patternFill patternType="solid">
        <fgColor rgb="FFEAE6A7"/>
      </patternFill>
    </fill>
    <fill>
      <patternFill patternType="solid">
        <fgColor rgb="FFE8E6A9"/>
      </patternFill>
    </fill>
    <fill>
      <patternFill patternType="solid">
        <fgColor rgb="FFE6E4A9"/>
      </patternFill>
    </fill>
    <fill>
      <patternFill patternType="solid">
        <fgColor rgb="FFE8E6AB"/>
      </patternFill>
    </fill>
    <fill>
      <patternFill patternType="solid">
        <fgColor rgb="FFE9E8AF"/>
      </patternFill>
    </fill>
    <fill>
      <patternFill patternType="solid">
        <fgColor rgb="FFE7E6AE"/>
      </patternFill>
    </fill>
    <fill>
      <patternFill patternType="solid">
        <fgColor rgb="FFE6E5AF"/>
      </patternFill>
    </fill>
    <fill>
      <patternFill patternType="solid">
        <fgColor rgb="FFE6E6B2"/>
      </patternFill>
    </fill>
    <fill>
      <patternFill patternType="solid">
        <fgColor rgb="FFE5E5B3"/>
      </patternFill>
    </fill>
    <fill>
      <patternFill patternType="solid">
        <fgColor rgb="FFE7E7B5"/>
      </patternFill>
    </fill>
    <fill>
      <patternFill patternType="solid">
        <fgColor rgb="FFE0DFAF"/>
      </patternFill>
    </fill>
    <fill>
      <patternFill patternType="solid">
        <fgColor rgb="FFE1E2B8"/>
      </patternFill>
    </fill>
    <fill>
      <patternFill patternType="solid">
        <fgColor rgb="FFD8D7B9"/>
      </patternFill>
    </fill>
    <fill>
      <patternFill patternType="solid">
        <fgColor rgb="FFB1ACA6"/>
      </patternFill>
    </fill>
    <fill>
      <patternFill patternType="solid">
        <fgColor rgb="FF9E9D98"/>
      </patternFill>
    </fill>
    <fill>
      <patternFill patternType="solid">
        <fgColor rgb="FFB1B7AD"/>
      </patternFill>
    </fill>
    <fill>
      <patternFill patternType="solid">
        <fgColor rgb="FFA4ABA4"/>
      </patternFill>
    </fill>
    <fill>
      <patternFill patternType="solid">
        <fgColor rgb="FFA8AEAC"/>
      </patternFill>
    </fill>
    <fill>
      <patternFill patternType="solid">
        <fgColor rgb="FFAA9C81"/>
      </patternFill>
    </fill>
    <fill>
      <patternFill patternType="solid">
        <fgColor rgb="FF8C7259"/>
      </patternFill>
    </fill>
    <fill>
      <patternFill patternType="solid">
        <fgColor rgb="FFB78F76"/>
      </patternFill>
    </fill>
    <fill>
      <patternFill patternType="solid">
        <fgColor rgb="FFD0A48B"/>
      </patternFill>
    </fill>
    <fill>
      <patternFill patternType="solid">
        <fgColor rgb="FFD0AB90"/>
      </patternFill>
    </fill>
    <fill>
      <patternFill patternType="solid">
        <fgColor rgb="FFD9BA9E"/>
      </patternFill>
    </fill>
    <fill>
      <patternFill patternType="solid">
        <fgColor rgb="FFDCB9A3"/>
      </patternFill>
    </fill>
    <fill>
      <patternFill patternType="solid">
        <fgColor rgb="FFE2B9A7"/>
      </patternFill>
    </fill>
    <fill>
      <patternFill patternType="solid">
        <fgColor rgb="FFBB8D7E"/>
      </patternFill>
    </fill>
    <fill>
      <patternFill patternType="solid">
        <fgColor rgb="FFC89D8C"/>
      </patternFill>
    </fill>
    <fill>
      <patternFill patternType="solid">
        <fgColor rgb="FFCCA68F"/>
      </patternFill>
    </fill>
    <fill>
      <patternFill patternType="solid">
        <fgColor rgb="FFC9A58B"/>
      </patternFill>
    </fill>
    <fill>
      <patternFill patternType="solid">
        <fgColor rgb="FFD7B297"/>
      </patternFill>
    </fill>
    <fill>
      <patternFill patternType="solid">
        <fgColor rgb="FFCBCBC3"/>
      </patternFill>
    </fill>
    <fill>
      <patternFill patternType="solid">
        <fgColor rgb="FFAEAEA4"/>
      </patternFill>
    </fill>
    <fill>
      <patternFill patternType="solid">
        <fgColor rgb="FFB5B5AB"/>
      </patternFill>
    </fill>
    <fill>
      <patternFill patternType="solid">
        <fgColor rgb="FFADB0A9"/>
      </patternFill>
    </fill>
    <fill>
      <patternFill patternType="solid">
        <fgColor rgb="FFC0C0C8"/>
      </patternFill>
    </fill>
    <fill>
      <patternFill patternType="solid">
        <fgColor rgb="FFDBD8D3"/>
      </patternFill>
    </fill>
    <fill>
      <patternFill patternType="solid">
        <fgColor rgb="FFAE9C8E"/>
      </patternFill>
    </fill>
    <fill>
      <patternFill patternType="solid">
        <fgColor rgb="FFB79683"/>
      </patternFill>
    </fill>
    <fill>
      <patternFill patternType="solid">
        <fgColor rgb="FFCDA991"/>
      </patternFill>
    </fill>
    <fill>
      <patternFill patternType="solid">
        <fgColor rgb="FFD0B298"/>
      </patternFill>
    </fill>
    <fill>
      <patternFill patternType="solid">
        <fgColor rgb="FFD2B79C"/>
      </patternFill>
    </fill>
    <fill>
      <patternFill patternType="solid">
        <fgColor rgb="FFD7B79E"/>
      </patternFill>
    </fill>
    <fill>
      <patternFill patternType="solid">
        <fgColor rgb="FFDEB8A1"/>
      </patternFill>
    </fill>
    <fill>
      <patternFill patternType="solid">
        <fgColor rgb="FFD9B198"/>
      </patternFill>
    </fill>
    <fill>
      <patternFill patternType="solid">
        <fgColor rgb="FFCCA181"/>
      </patternFill>
    </fill>
    <fill>
      <patternFill patternType="solid">
        <fgColor rgb="FFCBA076"/>
      </patternFill>
    </fill>
    <fill>
      <patternFill patternType="solid">
        <fgColor rgb="FFA27D51"/>
      </patternFill>
    </fill>
    <fill>
      <patternFill patternType="solid">
        <fgColor rgb="FFB09872"/>
      </patternFill>
    </fill>
    <fill>
      <patternFill patternType="solid">
        <fgColor rgb="FFC3BA9B"/>
      </patternFill>
    </fill>
    <fill>
      <patternFill patternType="solid">
        <fgColor rgb="FFB7BAA5"/>
      </patternFill>
    </fill>
    <fill>
      <patternFill patternType="solid">
        <fgColor rgb="FFB1B2A4"/>
      </patternFill>
    </fill>
    <fill>
      <patternFill patternType="solid">
        <fgColor rgb="FFBDBCB7"/>
      </patternFill>
    </fill>
    <fill>
      <patternFill patternType="solid">
        <fgColor rgb="FFC0BCB9"/>
      </patternFill>
    </fill>
    <fill>
      <patternFill patternType="solid">
        <fgColor rgb="FFBCB9B0"/>
      </patternFill>
    </fill>
    <fill>
      <patternFill patternType="solid">
        <fgColor rgb="FFCFCDB8"/>
      </patternFill>
    </fill>
    <fill>
      <patternFill patternType="solid">
        <fgColor rgb="FFD1CEAD"/>
      </patternFill>
    </fill>
    <fill>
      <patternFill patternType="solid">
        <fgColor rgb="FFD4D1A6"/>
      </patternFill>
    </fill>
    <fill>
      <patternFill patternType="solid">
        <fgColor rgb="FFD1CF9F"/>
      </patternFill>
    </fill>
    <fill>
      <patternFill patternType="solid">
        <fgColor rgb="FFD7D5A4"/>
      </patternFill>
    </fill>
    <fill>
      <patternFill patternType="solid">
        <fgColor rgb="FFD8D5A0"/>
      </patternFill>
    </fill>
    <fill>
      <patternFill patternType="solid">
        <fgColor rgb="FFD4D19A"/>
      </patternFill>
    </fill>
    <fill>
      <patternFill patternType="solid">
        <fgColor rgb="FFD6D39C"/>
      </patternFill>
    </fill>
    <fill>
      <patternFill patternType="solid">
        <fgColor rgb="FFCDCB98"/>
      </patternFill>
    </fill>
    <fill>
      <patternFill patternType="solid">
        <fgColor rgb="FFCFCCA1"/>
      </patternFill>
    </fill>
    <fill>
      <patternFill patternType="solid">
        <fgColor rgb="FFCECAA4"/>
      </patternFill>
    </fill>
    <fill>
      <patternFill patternType="solid">
        <fgColor rgb="FFDCD6A2"/>
      </patternFill>
    </fill>
    <fill>
      <patternFill patternType="solid">
        <fgColor rgb="FFDFDAA2"/>
      </patternFill>
    </fill>
    <fill>
      <patternFill patternType="solid">
        <fgColor rgb="FFDED99F"/>
      </patternFill>
    </fill>
    <fill>
      <patternFill patternType="solid">
        <fgColor rgb="FFE2DE9F"/>
      </patternFill>
    </fill>
    <fill>
      <patternFill patternType="solid">
        <fgColor rgb="FFE4E0A1"/>
      </patternFill>
    </fill>
    <fill>
      <patternFill patternType="solid">
        <fgColor rgb="FFE6E2A3"/>
      </patternFill>
    </fill>
    <fill>
      <patternFill patternType="solid">
        <fgColor rgb="FFE7E3A4"/>
      </patternFill>
    </fill>
    <fill>
      <patternFill patternType="solid">
        <fgColor rgb="FFE8E4A5"/>
      </patternFill>
    </fill>
    <fill>
      <patternFill patternType="solid">
        <fgColor rgb="FFE8E2A4"/>
      </patternFill>
    </fill>
    <fill>
      <patternFill patternType="solid">
        <fgColor rgb="FFE9E3A5"/>
      </patternFill>
    </fill>
    <fill>
      <patternFill patternType="solid">
        <fgColor rgb="FFEBE5A7"/>
      </patternFill>
    </fill>
    <fill>
      <patternFill patternType="solid">
        <fgColor rgb="FFEDE7A9"/>
      </patternFill>
    </fill>
    <fill>
      <patternFill patternType="solid">
        <fgColor rgb="FFEEEAAB"/>
      </patternFill>
    </fill>
    <fill>
      <patternFill patternType="solid">
        <fgColor rgb="FFEEEAAD"/>
      </patternFill>
    </fill>
    <fill>
      <patternFill patternType="solid">
        <fgColor rgb="FFEDE9AC"/>
      </patternFill>
    </fill>
    <fill>
      <patternFill patternType="solid">
        <fgColor rgb="FFEDE8AE"/>
      </patternFill>
    </fill>
    <fill>
      <patternFill patternType="solid">
        <fgColor rgb="FFEBE9AE"/>
      </patternFill>
    </fill>
    <fill>
      <patternFill patternType="solid">
        <fgColor rgb="FFEAE8AF"/>
      </patternFill>
    </fill>
    <fill>
      <patternFill patternType="solid">
        <fgColor rgb="FFEAE8AD"/>
      </patternFill>
    </fill>
    <fill>
      <patternFill patternType="solid">
        <fgColor rgb="FFEBE9B0"/>
      </patternFill>
    </fill>
    <fill>
      <patternFill patternType="solid">
        <fgColor rgb="FFEAE9B0"/>
      </patternFill>
    </fill>
    <fill>
      <patternFill patternType="solid">
        <fgColor rgb="FFE9E8B0"/>
      </patternFill>
    </fill>
    <fill>
      <patternFill patternType="solid">
        <fgColor rgb="FFE8E7AF"/>
      </patternFill>
    </fill>
    <fill>
      <patternFill patternType="solid">
        <fgColor rgb="FFE7E6B0"/>
      </patternFill>
    </fill>
    <fill>
      <patternFill patternType="solid">
        <fgColor rgb="FFE8E8B4"/>
      </patternFill>
    </fill>
    <fill>
      <patternFill patternType="solid">
        <fgColor rgb="FFE4E4B2"/>
      </patternFill>
    </fill>
    <fill>
      <patternFill patternType="solid">
        <fgColor rgb="FFDDDDA9"/>
      </patternFill>
    </fill>
    <fill>
      <patternFill patternType="solid">
        <fgColor rgb="FFDCDCAA"/>
      </patternFill>
    </fill>
    <fill>
      <patternFill patternType="solid">
        <fgColor rgb="FFD9D7AE"/>
      </patternFill>
    </fill>
    <fill>
      <patternFill patternType="solid">
        <fgColor rgb="FFD9D5BA"/>
      </patternFill>
    </fill>
    <fill>
      <patternFill patternType="solid">
        <fgColor rgb="FF999685"/>
      </patternFill>
    </fill>
    <fill>
      <patternFill patternType="solid">
        <fgColor rgb="FF8B8D82"/>
      </patternFill>
    </fill>
    <fill>
      <patternFill patternType="solid">
        <fgColor rgb="FF8C8F86"/>
      </patternFill>
    </fill>
    <fill>
      <patternFill patternType="solid">
        <fgColor rgb="FF7C817D"/>
      </patternFill>
    </fill>
    <fill>
      <patternFill patternType="solid">
        <fgColor rgb="FF8B6E4C"/>
      </patternFill>
    </fill>
    <fill>
      <patternFill patternType="solid">
        <fgColor rgb="FFA57E5F"/>
      </patternFill>
    </fill>
    <fill>
      <patternFill patternType="solid">
        <fgColor rgb="FFC39075"/>
      </patternFill>
    </fill>
    <fill>
      <patternFill patternType="solid">
        <fgColor rgb="FFD8A48C"/>
      </patternFill>
    </fill>
    <fill>
      <patternFill patternType="solid">
        <fgColor rgb="FFDDB39A"/>
      </patternFill>
    </fill>
    <fill>
      <patternFill patternType="solid">
        <fgColor rgb="FFDAB69E"/>
      </patternFill>
    </fill>
    <fill>
      <patternFill patternType="solid">
        <fgColor rgb="FFD3AD9A"/>
      </patternFill>
    </fill>
    <fill>
      <patternFill patternType="solid">
        <fgColor rgb="FFDEAEA0"/>
      </patternFill>
    </fill>
    <fill>
      <patternFill patternType="solid">
        <fgColor rgb="FFCA9689"/>
      </patternFill>
    </fill>
    <fill>
      <patternFill patternType="solid">
        <fgColor rgb="FF936253"/>
      </patternFill>
    </fill>
    <fill>
      <patternFill patternType="solid">
        <fgColor rgb="FFA67C66"/>
      </patternFill>
    </fill>
    <fill>
      <patternFill patternType="solid">
        <fgColor rgb="FFB68E75"/>
      </patternFill>
    </fill>
    <fill>
      <patternFill patternType="solid">
        <fgColor rgb="FF8D8C87"/>
      </patternFill>
    </fill>
    <fill>
      <patternFill patternType="solid">
        <fgColor rgb="FF868580"/>
      </patternFill>
    </fill>
    <fill>
      <patternFill patternType="solid">
        <fgColor rgb="FF7A7974"/>
      </patternFill>
    </fill>
    <fill>
      <patternFill patternType="solid">
        <fgColor rgb="FF706F6A"/>
      </patternFill>
    </fill>
    <fill>
      <patternFill patternType="solid">
        <fgColor rgb="FF70716C"/>
      </patternFill>
    </fill>
    <fill>
      <patternFill patternType="solid">
        <fgColor rgb="FF767772"/>
      </patternFill>
    </fill>
    <fill>
      <patternFill patternType="solid">
        <fgColor rgb="FF7A7A78"/>
      </patternFill>
    </fill>
    <fill>
      <patternFill patternType="solid">
        <fgColor rgb="FF888A87"/>
      </patternFill>
    </fill>
    <fill>
      <patternFill patternType="solid">
        <fgColor rgb="FF949695"/>
      </patternFill>
    </fill>
    <fill>
      <patternFill patternType="solid">
        <fgColor rgb="FFA0A4A5"/>
      </patternFill>
    </fill>
    <fill>
      <patternFill patternType="solid">
        <fgColor rgb="FF9A9E9F"/>
      </patternFill>
    </fill>
    <fill>
      <patternFill patternType="solid">
        <fgColor rgb="FF9C9BA3"/>
      </patternFill>
    </fill>
    <fill>
      <patternFill patternType="solid">
        <fgColor rgb="FF9DA1A4"/>
      </patternFill>
    </fill>
    <fill>
      <patternFill patternType="solid">
        <fgColor rgb="FFA0A19C"/>
      </patternFill>
    </fill>
    <fill>
      <patternFill patternType="solid">
        <fgColor rgb="FF918376"/>
      </patternFill>
    </fill>
    <fill>
      <patternFill patternType="solid">
        <fgColor rgb="FFB49581"/>
      </patternFill>
    </fill>
    <fill>
      <patternFill patternType="solid">
        <fgColor rgb="FFCEAA92"/>
      </patternFill>
    </fill>
    <fill>
      <patternFill patternType="solid">
        <fgColor rgb="FFD7B99F"/>
      </patternFill>
    </fill>
    <fill>
      <patternFill patternType="solid">
        <fgColor rgb="FFD5B199"/>
      </patternFill>
    </fill>
    <fill>
      <patternFill patternType="solid">
        <fgColor rgb="FFD1A990"/>
      </patternFill>
    </fill>
    <fill>
      <patternFill patternType="solid">
        <fgColor rgb="FFD4AE8A"/>
      </patternFill>
    </fill>
    <fill>
      <patternFill patternType="solid">
        <fgColor rgb="FFB89366"/>
      </patternFill>
    </fill>
    <fill>
      <patternFill patternType="solid">
        <fgColor rgb="FFE4C694"/>
      </patternFill>
    </fill>
    <fill>
      <patternFill patternType="solid">
        <fgColor rgb="FFFFEDBD"/>
      </patternFill>
    </fill>
    <fill>
      <patternFill patternType="solid">
        <fgColor rgb="FFE4DBB0"/>
      </patternFill>
    </fill>
    <fill>
      <patternFill patternType="solid">
        <fgColor rgb="FFC5C9A4"/>
      </patternFill>
    </fill>
    <fill>
      <patternFill patternType="solid">
        <fgColor rgb="FFAEAE96"/>
      </patternFill>
    </fill>
    <fill>
      <patternFill patternType="solid">
        <fgColor rgb="FFAAA7A0"/>
      </patternFill>
    </fill>
    <fill>
      <patternFill patternType="solid">
        <fgColor rgb="FFD9D5B2"/>
      </patternFill>
    </fill>
    <fill>
      <patternFill patternType="solid">
        <fgColor rgb="FFD7D5A2"/>
      </patternFill>
    </fill>
    <fill>
      <patternFill patternType="solid">
        <fgColor rgb="FFD8D4A4"/>
      </patternFill>
    </fill>
    <fill>
      <patternFill patternType="solid">
        <fgColor rgb="FFD6D2A5"/>
      </patternFill>
    </fill>
    <fill>
      <patternFill patternType="solid">
        <fgColor rgb="FFDAD6A7"/>
      </patternFill>
    </fill>
    <fill>
      <patternFill patternType="solid">
        <fgColor rgb="FFD9D79A"/>
      </patternFill>
    </fill>
    <fill>
      <patternFill patternType="solid">
        <fgColor rgb="FFC8C59A"/>
      </patternFill>
    </fill>
    <fill>
      <patternFill patternType="solid">
        <fgColor rgb="FFD4CFAF"/>
      </patternFill>
    </fill>
    <fill>
      <patternFill patternType="solid">
        <fgColor rgb="FFD6D39E"/>
      </patternFill>
    </fill>
    <fill>
      <patternFill patternType="solid">
        <fgColor rgb="FFDAD7A2"/>
      </patternFill>
    </fill>
    <fill>
      <patternFill patternType="solid">
        <fgColor rgb="FFDCD7A0"/>
      </patternFill>
    </fill>
    <fill>
      <patternFill patternType="solid">
        <fgColor rgb="FFE2DC9E"/>
      </patternFill>
    </fill>
    <fill>
      <patternFill patternType="solid">
        <fgColor rgb="FFE4DEA0"/>
      </patternFill>
    </fill>
    <fill>
      <patternFill patternType="solid">
        <fgColor rgb="FFE5DFA1"/>
      </patternFill>
    </fill>
    <fill>
      <patternFill patternType="solid">
        <fgColor rgb="FFEAE4A6"/>
      </patternFill>
    </fill>
    <fill>
      <patternFill patternType="solid">
        <fgColor rgb="FFECE6AA"/>
      </patternFill>
    </fill>
    <fill>
      <patternFill patternType="solid">
        <fgColor rgb="FFEAE7B0"/>
      </patternFill>
    </fill>
    <fill>
      <patternFill patternType="solid">
        <fgColor rgb="FFECEAB1"/>
      </patternFill>
    </fill>
    <fill>
      <patternFill patternType="solid">
        <fgColor rgb="FFEBEAB2"/>
      </patternFill>
    </fill>
    <fill>
      <patternFill patternType="solid">
        <fgColor rgb="FFEAE9B1"/>
      </patternFill>
    </fill>
    <fill>
      <patternFill patternType="solid">
        <fgColor rgb="FFE8E7B1"/>
      </patternFill>
    </fill>
    <fill>
      <patternFill patternType="solid">
        <fgColor rgb="FFE3E3B1"/>
      </patternFill>
    </fill>
    <fill>
      <patternFill patternType="solid">
        <fgColor rgb="FFE0E0AE"/>
      </patternFill>
    </fill>
    <fill>
      <patternFill patternType="solid">
        <fgColor rgb="FFDADDA6"/>
      </patternFill>
    </fill>
    <fill>
      <patternFill patternType="solid">
        <fgColor rgb="FFDBDBA5"/>
      </patternFill>
    </fill>
    <fill>
      <patternFill patternType="solid">
        <fgColor rgb="FFDBD9A9"/>
      </patternFill>
    </fill>
    <fill>
      <patternFill patternType="solid">
        <fgColor rgb="FFD6D2AC"/>
      </patternFill>
    </fill>
    <fill>
      <patternFill patternType="solid">
        <fgColor rgb="FFD5D1B6"/>
      </patternFill>
    </fill>
    <fill>
      <patternFill patternType="solid">
        <fgColor rgb="FFD2CCC0"/>
      </patternFill>
    </fill>
    <fill>
      <patternFill patternType="solid">
        <fgColor rgb="FFCECCCD"/>
      </patternFill>
    </fill>
    <fill>
      <patternFill patternType="solid">
        <fgColor rgb="FFCFD0C8"/>
      </patternFill>
    </fill>
    <fill>
      <patternFill patternType="solid">
        <fgColor rgb="FFC0BFBA"/>
      </patternFill>
    </fill>
    <fill>
      <patternFill patternType="solid">
        <fgColor rgb="FF99724B"/>
      </patternFill>
    </fill>
    <fill>
      <patternFill patternType="solid">
        <fgColor rgb="FFD1987B"/>
      </patternFill>
    </fill>
    <fill>
      <patternFill patternType="solid">
        <fgColor rgb="FFD79F86"/>
      </patternFill>
    </fill>
    <fill>
      <patternFill patternType="solid">
        <fgColor rgb="FFDBAD95"/>
      </patternFill>
    </fill>
    <fill>
      <patternFill patternType="solid">
        <fgColor rgb="FFD8B29B"/>
      </patternFill>
    </fill>
    <fill>
      <patternFill patternType="solid">
        <fgColor rgb="FFDDB4A2"/>
      </patternFill>
    </fill>
    <fill>
      <patternFill patternType="solid">
        <fgColor rgb="FFDAAA9C"/>
      </patternFill>
    </fill>
    <fill>
      <patternFill patternType="solid">
        <fgColor rgb="FFDBA79A"/>
      </patternFill>
    </fill>
    <fill>
      <patternFill patternType="solid">
        <fgColor rgb="FFBA897A"/>
      </patternFill>
    </fill>
    <fill>
      <patternFill patternType="solid">
        <fgColor rgb="FF643724"/>
      </patternFill>
    </fill>
    <fill>
      <patternFill patternType="solid">
        <fgColor rgb="FF78523D"/>
      </patternFill>
    </fill>
    <fill>
      <patternFill patternType="solid">
        <fgColor rgb="FF7E7D7B"/>
      </patternFill>
    </fill>
    <fill>
      <patternFill patternType="solid">
        <fgColor rgb="FF92918F"/>
      </patternFill>
    </fill>
    <fill>
      <patternFill patternType="solid">
        <fgColor rgb="FF969694"/>
      </patternFill>
    </fill>
    <fill>
      <patternFill patternType="solid">
        <fgColor rgb="FFB4B7BC"/>
      </patternFill>
    </fill>
    <fill>
      <patternFill patternType="solid">
        <fgColor rgb="FFBCC1C5"/>
      </patternFill>
    </fill>
    <fill>
      <patternFill patternType="solid">
        <fgColor rgb="FFB7B4BD"/>
      </patternFill>
    </fill>
    <fill>
      <patternFill patternType="solid">
        <fgColor rgb="FFAFB4B7"/>
      </patternFill>
    </fill>
    <fill>
      <patternFill patternType="solid">
        <fgColor rgb="FF9C9286"/>
      </patternFill>
    </fill>
    <fill>
      <patternFill patternType="solid">
        <fgColor rgb="FFB19280"/>
      </patternFill>
    </fill>
    <fill>
      <patternFill patternType="solid">
        <fgColor rgb="FFCFAD92"/>
      </patternFill>
    </fill>
    <fill>
      <patternFill patternType="solid">
        <fgColor rgb="FFD4B99E"/>
      </patternFill>
    </fill>
    <fill>
      <patternFill patternType="solid">
        <fgColor rgb="FFD5B79F"/>
      </patternFill>
    </fill>
    <fill>
      <patternFill patternType="solid">
        <fgColor rgb="FFD5B19B"/>
      </patternFill>
    </fill>
    <fill>
      <patternFill patternType="solid">
        <fgColor rgb="FFD4AF94"/>
      </patternFill>
    </fill>
    <fill>
      <patternFill patternType="solid">
        <fgColor rgb="FFCAA882"/>
      </patternFill>
    </fill>
    <fill>
      <patternFill patternType="solid">
        <fgColor rgb="FFE4C896"/>
      </patternFill>
    </fill>
    <fill>
      <patternFill patternType="solid">
        <fgColor rgb="FFFFEBB2"/>
      </patternFill>
    </fill>
    <fill>
      <patternFill patternType="solid">
        <fgColor rgb="FFEBDEA7"/>
      </patternFill>
    </fill>
    <fill>
      <patternFill patternType="solid">
        <fgColor rgb="FFE9E4AD"/>
      </patternFill>
    </fill>
    <fill>
      <patternFill patternType="solid">
        <fgColor rgb="FFE2E5B0"/>
      </patternFill>
    </fill>
    <fill>
      <patternFill patternType="solid">
        <fgColor rgb="FFD6D6B0"/>
      </patternFill>
    </fill>
    <fill>
      <patternFill patternType="solid">
        <fgColor rgb="FFC5C0AC"/>
      </patternFill>
    </fill>
    <fill>
      <patternFill patternType="solid">
        <fgColor rgb="FFC8C2B2"/>
      </patternFill>
    </fill>
    <fill>
      <patternFill patternType="solid">
        <fgColor rgb="FFC6C1A4"/>
      </patternFill>
    </fill>
    <fill>
      <patternFill patternType="solid">
        <fgColor rgb="FFDEDAAA"/>
      </patternFill>
    </fill>
    <fill>
      <patternFill patternType="solid">
        <fgColor rgb="FFDFDB9C"/>
      </patternFill>
    </fill>
    <fill>
      <patternFill patternType="solid">
        <fgColor rgb="FFDBD798"/>
      </patternFill>
    </fill>
    <fill>
      <patternFill patternType="solid">
        <fgColor rgb="FFDDD7A3"/>
      </patternFill>
    </fill>
    <fill>
      <patternFill patternType="solid">
        <fgColor rgb="FFD9D2A6"/>
      </patternFill>
    </fill>
    <fill>
      <patternFill patternType="solid">
        <fgColor rgb="FFD6CFA1"/>
      </patternFill>
    </fill>
    <fill>
      <patternFill patternType="solid">
        <fgColor rgb="FFDAD7A0"/>
      </patternFill>
    </fill>
    <fill>
      <patternFill patternType="solid">
        <fgColor rgb="FFD8D699"/>
      </patternFill>
    </fill>
    <fill>
      <patternFill patternType="solid">
        <fgColor rgb="FFD7D79B"/>
      </patternFill>
    </fill>
    <fill>
      <patternFill patternType="solid">
        <fgColor rgb="FFCAC6A1"/>
      </patternFill>
    </fill>
    <fill>
      <patternFill patternType="solid">
        <fgColor rgb="FFD5D29D"/>
      </patternFill>
    </fill>
    <fill>
      <patternFill patternType="solid">
        <fgColor rgb="FFE0DBA3"/>
      </patternFill>
    </fill>
    <fill>
      <patternFill patternType="solid">
        <fgColor rgb="FFE1DCA2"/>
      </patternFill>
    </fill>
    <fill>
      <patternFill patternType="solid">
        <fgColor rgb="FFE2DEA1"/>
      </patternFill>
    </fill>
    <fill>
      <patternFill patternType="solid">
        <fgColor rgb="FFE4DEA2"/>
      </patternFill>
    </fill>
    <fill>
      <patternFill patternType="solid">
        <fgColor rgb="FFE7E1A3"/>
      </patternFill>
    </fill>
    <fill>
      <patternFill patternType="solid">
        <fgColor rgb="FFE5E1A2"/>
      </patternFill>
    </fill>
    <fill>
      <patternFill patternType="solid">
        <fgColor rgb="FFE9E5A6"/>
      </patternFill>
    </fill>
    <fill>
      <patternFill patternType="solid">
        <fgColor rgb="FFECE6A8"/>
      </patternFill>
    </fill>
    <fill>
      <patternFill patternType="solid">
        <fgColor rgb="FFECE8AB"/>
      </patternFill>
    </fill>
    <fill>
      <patternFill patternType="solid">
        <fgColor rgb="FFEEE9AF"/>
      </patternFill>
    </fill>
    <fill>
      <patternFill patternType="solid">
        <fgColor rgb="FFECE9B2"/>
      </patternFill>
    </fill>
    <fill>
      <patternFill patternType="solid">
        <fgColor rgb="FFEDEAB3"/>
      </patternFill>
    </fill>
    <fill>
      <patternFill patternType="solid">
        <fgColor rgb="FFEBE8B1"/>
      </patternFill>
    </fill>
    <fill>
      <patternFill patternType="solid">
        <fgColor rgb="FFEAE9B3"/>
      </patternFill>
    </fill>
    <fill>
      <patternFill patternType="solid">
        <fgColor rgb="FFE9E8B2"/>
      </patternFill>
    </fill>
    <fill>
      <patternFill patternType="solid">
        <fgColor rgb="FFE7E5B2"/>
      </patternFill>
    </fill>
    <fill>
      <patternFill patternType="solid">
        <fgColor rgb="FFE5E5B1"/>
      </patternFill>
    </fill>
    <fill>
      <patternFill patternType="solid">
        <fgColor rgb="FFE4E4B0"/>
      </patternFill>
    </fill>
    <fill>
      <patternFill patternType="solid">
        <fgColor rgb="FFDFDFAD"/>
      </patternFill>
    </fill>
    <fill>
      <patternFill patternType="solid">
        <fgColor rgb="FFDEE4A8"/>
      </patternFill>
    </fill>
    <fill>
      <patternFill patternType="solid">
        <fgColor rgb="FFE1E4AD"/>
      </patternFill>
    </fill>
    <fill>
      <patternFill patternType="solid">
        <fgColor rgb="FFDDDCAC"/>
      </patternFill>
    </fill>
    <fill>
      <patternFill patternType="solid">
        <fgColor rgb="FFE0DDB0"/>
      </patternFill>
    </fill>
    <fill>
      <patternFill patternType="solid">
        <fgColor rgb="FFD9D4AA"/>
      </patternFill>
    </fill>
    <fill>
      <patternFill patternType="solid">
        <fgColor rgb="FFD3CFAC"/>
      </patternFill>
    </fill>
    <fill>
      <patternFill patternType="solid">
        <fgColor rgb="FFC9C4B0"/>
      </patternFill>
    </fill>
    <fill>
      <patternFill patternType="solid">
        <fgColor rgb="FFD3D0C9"/>
      </patternFill>
    </fill>
    <fill>
      <patternFill patternType="solid">
        <fgColor rgb="FFCBCBCB"/>
      </patternFill>
    </fill>
    <fill>
      <patternFill patternType="solid">
        <fgColor rgb="FFC1C6C0"/>
      </patternFill>
    </fill>
    <fill>
      <patternFill patternType="solid">
        <fgColor rgb="FFC1C0BE"/>
      </patternFill>
    </fill>
    <fill>
      <patternFill patternType="solid">
        <fgColor rgb="FFBEB9B6"/>
      </patternFill>
    </fill>
    <fill>
      <patternFill patternType="solid">
        <fgColor rgb="FFAEA5A0"/>
      </patternFill>
    </fill>
    <fill>
      <patternFill patternType="solid">
        <fgColor rgb="FFA0938B"/>
      </patternFill>
    </fill>
    <fill>
      <patternFill patternType="solid">
        <fgColor rgb="FF9D6D45"/>
      </patternFill>
    </fill>
    <fill>
      <patternFill patternType="solid">
        <fgColor rgb="FFC38F6A"/>
      </patternFill>
    </fill>
    <fill>
      <patternFill patternType="solid">
        <fgColor rgb="FFD69F80"/>
      </patternFill>
    </fill>
    <fill>
      <patternFill patternType="solid">
        <fgColor rgb="FFD9A68B"/>
      </patternFill>
    </fill>
    <fill>
      <patternFill patternType="solid">
        <fgColor rgb="FFDAAE95"/>
      </patternFill>
    </fill>
    <fill>
      <patternFill patternType="solid">
        <fgColor rgb="FFDAB49F"/>
      </patternFill>
    </fill>
    <fill>
      <patternFill patternType="solid">
        <fgColor rgb="FFDFBAA7"/>
      </patternFill>
    </fill>
    <fill>
      <patternFill patternType="solid">
        <fgColor rgb="FFD9AB9B"/>
      </patternFill>
    </fill>
    <fill>
      <patternFill patternType="solid">
        <fgColor rgb="FFCFA191"/>
      </patternFill>
    </fill>
    <fill>
      <patternFill patternType="solid">
        <fgColor rgb="FF9F7664"/>
      </patternFill>
    </fill>
    <fill>
      <patternFill patternType="solid">
        <fgColor rgb="FF704F3C"/>
      </patternFill>
    </fill>
    <fill>
      <patternFill patternType="solid">
        <fgColor rgb="FFB69B8A"/>
      </patternFill>
    </fill>
    <fill>
      <patternFill patternType="solid">
        <fgColor rgb="FFB7B6B2"/>
      </patternFill>
    </fill>
    <fill>
      <patternFill patternType="solid">
        <fgColor rgb="FFAFAEAA"/>
      </patternFill>
    </fill>
    <fill>
      <patternFill patternType="solid">
        <fgColor rgb="FFB5B7B6"/>
      </patternFill>
    </fill>
    <fill>
      <patternFill patternType="solid">
        <fgColor rgb="FFC7C4CB"/>
      </patternFill>
    </fill>
    <fill>
      <patternFill patternType="solid">
        <fgColor rgb="FFBDC7BF"/>
      </patternFill>
    </fill>
    <fill>
      <patternFill patternType="solid">
        <fgColor rgb="FFB4AEA2"/>
      </patternFill>
    </fill>
    <fill>
      <patternFill patternType="solid">
        <fgColor rgb="FFA18476"/>
      </patternFill>
    </fill>
    <fill>
      <patternFill patternType="solid">
        <fgColor rgb="FFCBA28E"/>
      </patternFill>
    </fill>
    <fill>
      <patternFill patternType="solid">
        <fgColor rgb="FFCEAA90"/>
      </patternFill>
    </fill>
    <fill>
      <patternFill patternType="solid">
        <fgColor rgb="FFD3B39E"/>
      </patternFill>
    </fill>
    <fill>
      <patternFill patternType="solid">
        <fgColor rgb="FFD7B39D"/>
      </patternFill>
    </fill>
    <fill>
      <patternFill patternType="solid">
        <fgColor rgb="FFD4B191"/>
      </patternFill>
    </fill>
    <fill>
      <patternFill patternType="solid">
        <fgColor rgb="FFD4B98C"/>
      </patternFill>
    </fill>
    <fill>
      <patternFill patternType="solid">
        <fgColor rgb="FFFEEDB5"/>
      </patternFill>
    </fill>
    <fill>
      <patternFill patternType="solid">
        <fgColor rgb="FFF6EBAD"/>
      </patternFill>
    </fill>
    <fill>
      <patternFill patternType="solid">
        <fgColor rgb="FFEBE7A7"/>
      </patternFill>
    </fill>
    <fill>
      <patternFill patternType="solid">
        <fgColor rgb="FFEBEDAC"/>
      </patternFill>
    </fill>
    <fill>
      <patternFill patternType="solid">
        <fgColor rgb="FFE3E5A6"/>
      </patternFill>
    </fill>
    <fill>
      <patternFill patternType="solid">
        <fgColor rgb="FFAEAE78"/>
      </patternFill>
    </fill>
    <fill>
      <patternFill patternType="solid">
        <fgColor rgb="FFB0AD84"/>
      </patternFill>
    </fill>
    <fill>
      <patternFill patternType="solid">
        <fgColor rgb="FFD4D0AA"/>
      </patternFill>
    </fill>
    <fill>
      <patternFill patternType="solid">
        <fgColor rgb="FFE2DEB1"/>
      </patternFill>
    </fill>
    <fill>
      <patternFill patternType="solid">
        <fgColor rgb="FFE4DFA5"/>
      </patternFill>
    </fill>
    <fill>
      <patternFill patternType="solid">
        <fgColor rgb="FFDDD894"/>
      </patternFill>
    </fill>
    <fill>
      <patternFill patternType="solid">
        <fgColor rgb="FFDBD599"/>
      </patternFill>
    </fill>
    <fill>
      <patternFill patternType="solid">
        <fgColor rgb="FFD6D09E"/>
      </patternFill>
    </fill>
    <fill>
      <patternFill patternType="solid">
        <fgColor rgb="FFD9D79C"/>
      </patternFill>
    </fill>
    <fill>
      <patternFill patternType="solid">
        <fgColor rgb="FFD2D199"/>
      </patternFill>
    </fill>
    <fill>
      <patternFill patternType="solid">
        <fgColor rgb="FFCDCB9A"/>
      </patternFill>
    </fill>
    <fill>
      <patternFill patternType="solid">
        <fgColor rgb="FFCFCC97"/>
      </patternFill>
    </fill>
    <fill>
      <patternFill patternType="solid">
        <fgColor rgb="FFD4D19C"/>
      </patternFill>
    </fill>
    <fill>
      <patternFill patternType="solid">
        <fgColor rgb="FFDCD9A4"/>
      </patternFill>
    </fill>
    <fill>
      <patternFill patternType="solid">
        <fgColor rgb="FFD8D59E"/>
      </patternFill>
    </fill>
    <fill>
      <patternFill patternType="solid">
        <fgColor rgb="FFE1DB9F"/>
      </patternFill>
    </fill>
    <fill>
      <patternFill patternType="solid">
        <fgColor rgb="FFE3DD9F"/>
      </patternFill>
    </fill>
    <fill>
      <patternFill patternType="solid">
        <fgColor rgb="FFE8E4A4"/>
      </patternFill>
    </fill>
    <fill>
      <patternFill patternType="solid">
        <fgColor rgb="FFE7E3A3"/>
      </patternFill>
    </fill>
    <fill>
      <patternFill patternType="solid">
        <fgColor rgb="FFE8E4A7"/>
      </patternFill>
    </fill>
    <fill>
      <patternFill patternType="solid">
        <fgColor rgb="FFEAE6A9"/>
      </patternFill>
    </fill>
    <fill>
      <patternFill patternType="solid">
        <fgColor rgb="FFECE7AD"/>
      </patternFill>
    </fill>
    <fill>
      <patternFill patternType="solid">
        <fgColor rgb="FFEFEAB0"/>
      </patternFill>
    </fill>
    <fill>
      <patternFill patternType="solid">
        <fgColor rgb="FFDEDEAC"/>
      </patternFill>
    </fill>
    <fill>
      <patternFill patternType="solid">
        <fgColor rgb="FFDFE8A7"/>
      </patternFill>
    </fill>
    <fill>
      <patternFill patternType="solid">
        <fgColor rgb="FFD7DCA6"/>
      </patternFill>
    </fill>
    <fill>
      <patternFill patternType="solid">
        <fgColor rgb="FFE6E5B9"/>
      </patternFill>
    </fill>
    <fill>
      <patternFill patternType="solid">
        <fgColor rgb="FFE5E0B8"/>
      </patternFill>
    </fill>
    <fill>
      <patternFill patternType="solid">
        <fgColor rgb="FFE0DCAF"/>
      </patternFill>
    </fill>
    <fill>
      <patternFill patternType="solid">
        <fgColor rgb="FFC3BFA2"/>
      </patternFill>
    </fill>
    <fill>
      <patternFill patternType="solid">
        <fgColor rgb="FFA5A698"/>
      </patternFill>
    </fill>
    <fill>
      <patternFill patternType="solid">
        <fgColor rgb="FF9FA69F"/>
      </patternFill>
    </fill>
    <fill>
      <patternFill patternType="solid">
        <fgColor rgb="FFA2A9A2"/>
      </patternFill>
    </fill>
    <fill>
      <patternFill patternType="solid">
        <fgColor rgb="FF9A9C99"/>
      </patternFill>
    </fill>
    <fill>
      <patternFill patternType="solid">
        <fgColor rgb="FF908486"/>
      </patternFill>
    </fill>
    <fill>
      <patternFill patternType="solid">
        <fgColor rgb="FF7C6A60"/>
      </patternFill>
    </fill>
    <fill>
      <patternFill patternType="solid">
        <fgColor rgb="FF806B56"/>
      </patternFill>
    </fill>
    <fill>
      <patternFill patternType="solid">
        <fgColor rgb="FFB07C54"/>
      </patternFill>
    </fill>
    <fill>
      <patternFill patternType="solid">
        <fgColor rgb="FFD09F7E"/>
      </patternFill>
    </fill>
    <fill>
      <patternFill patternType="solid">
        <fgColor rgb="FFDBAE91"/>
      </patternFill>
    </fill>
    <fill>
      <patternFill patternType="solid">
        <fgColor rgb="FFD9AF97"/>
      </patternFill>
    </fill>
    <fill>
      <patternFill patternType="solid">
        <fgColor rgb="FFD6B29C"/>
      </patternFill>
    </fill>
    <fill>
      <patternFill patternType="solid">
        <fgColor rgb="FFD5B5A0"/>
      </patternFill>
    </fill>
    <fill>
      <patternFill patternType="solid">
        <fgColor rgb="FFD9B9A4"/>
      </patternFill>
    </fill>
    <fill>
      <patternFill patternType="solid">
        <fgColor rgb="FFD8B3A0"/>
      </patternFill>
    </fill>
    <fill>
      <patternFill patternType="solid">
        <fgColor rgb="FFD6B09D"/>
      </patternFill>
    </fill>
    <fill>
      <patternFill patternType="solid">
        <fgColor rgb="FFCCA898"/>
      </patternFill>
    </fill>
    <fill>
      <patternFill patternType="solid">
        <fgColor rgb="FF8A7061"/>
      </patternFill>
    </fill>
    <fill>
      <patternFill patternType="solid">
        <fgColor rgb="FF847669"/>
      </patternFill>
    </fill>
    <fill>
      <patternFill patternType="solid">
        <fgColor rgb="FFB1B1A9"/>
      </patternFill>
    </fill>
    <fill>
      <patternFill patternType="solid">
        <fgColor rgb="FF9FA196"/>
      </patternFill>
    </fill>
    <fill>
      <patternFill patternType="solid">
        <fgColor rgb="FFACAFA8"/>
      </patternFill>
    </fill>
    <fill>
      <patternFill patternType="solid">
        <fgColor rgb="FFBCC2BE"/>
      </patternFill>
    </fill>
    <fill>
      <patternFill patternType="solid">
        <fgColor rgb="FFBBC1BF"/>
      </patternFill>
    </fill>
    <fill>
      <patternFill patternType="solid">
        <fgColor rgb="FFB9BFBD"/>
      </patternFill>
    </fill>
    <fill>
      <patternFill patternType="solid">
        <fgColor rgb="FFBCBBC0"/>
      </patternFill>
    </fill>
    <fill>
      <patternFill patternType="solid">
        <fgColor rgb="FFB2BCBB"/>
      </patternFill>
    </fill>
    <fill>
      <patternFill patternType="solid">
        <fgColor rgb="FFA8B5AE"/>
      </patternFill>
    </fill>
    <fill>
      <patternFill patternType="solid">
        <fgColor rgb="FFADA9A0"/>
      </patternFill>
    </fill>
    <fill>
      <patternFill patternType="solid">
        <fgColor rgb="FF95776C"/>
      </patternFill>
    </fill>
    <fill>
      <patternFill patternType="solid">
        <fgColor rgb="FFC9A08C"/>
      </patternFill>
    </fill>
    <fill>
      <patternFill patternType="solid">
        <fgColor rgb="FFCBA68C"/>
      </patternFill>
    </fill>
    <fill>
      <patternFill patternType="solid">
        <fgColor rgb="FFCEAE95"/>
      </patternFill>
    </fill>
    <fill>
      <patternFill patternType="solid">
        <fgColor rgb="FFD3AF97"/>
      </patternFill>
    </fill>
    <fill>
      <patternFill patternType="solid">
        <fgColor rgb="FFD1B38F"/>
      </patternFill>
    </fill>
    <fill>
      <patternFill patternType="solid">
        <fgColor rgb="FFF2DEAB"/>
      </patternFill>
    </fill>
    <fill>
      <patternFill patternType="solid">
        <fgColor rgb="FFF1E7AA"/>
      </patternFill>
    </fill>
    <fill>
      <patternFill patternType="solid">
        <fgColor rgb="FFEFEBAB"/>
      </patternFill>
    </fill>
    <fill>
      <patternFill patternType="solid">
        <fgColor rgb="FFE9ECA7"/>
      </patternFill>
    </fill>
    <fill>
      <patternFill patternType="solid">
        <fgColor rgb="FFDCE499"/>
      </patternFill>
    </fill>
    <fill>
      <patternFill patternType="solid">
        <fgColor rgb="FFDDDD97"/>
      </patternFill>
    </fill>
    <fill>
      <patternFill patternType="solid">
        <fgColor rgb="FFC2C180"/>
      </patternFill>
    </fill>
    <fill>
      <patternFill patternType="solid">
        <fgColor rgb="FFD6D497"/>
      </patternFill>
    </fill>
    <fill>
      <patternFill patternType="solid">
        <fgColor rgb="FFCFCA90"/>
      </patternFill>
    </fill>
    <fill>
      <patternFill patternType="solid">
        <fgColor rgb="FFE5E0A0"/>
      </patternFill>
    </fill>
    <fill>
      <patternFill patternType="solid">
        <fgColor rgb="FFE6E19F"/>
      </patternFill>
    </fill>
    <fill>
      <patternFill patternType="solid">
        <fgColor rgb="FFDDD799"/>
      </patternFill>
    </fill>
    <fill>
      <patternFill patternType="solid">
        <fgColor rgb="FFD9D399"/>
      </patternFill>
    </fill>
    <fill>
      <patternFill patternType="solid">
        <fgColor rgb="FFD5CF9B"/>
      </patternFill>
    </fill>
    <fill>
      <patternFill patternType="solid">
        <fgColor rgb="FFD7D49F"/>
      </patternFill>
    </fill>
    <fill>
      <patternFill patternType="solid">
        <fgColor rgb="FFD7D69E"/>
      </patternFill>
    </fill>
    <fill>
      <patternFill patternType="solid">
        <fgColor rgb="FFD5D599"/>
      </patternFill>
    </fill>
    <fill>
      <patternFill patternType="solid">
        <fgColor rgb="FFD2D294"/>
      </patternFill>
    </fill>
    <fill>
      <patternFill patternType="solid">
        <fgColor rgb="FFD0CD9A"/>
      </patternFill>
    </fill>
    <fill>
      <patternFill patternType="solid">
        <fgColor rgb="FFD0CD98"/>
      </patternFill>
    </fill>
    <fill>
      <patternFill patternType="solid">
        <fgColor rgb="FFE6E0A4"/>
      </patternFill>
    </fill>
    <fill>
      <patternFill patternType="solid">
        <fgColor rgb="FFE6E0A2"/>
      </patternFill>
    </fill>
    <fill>
      <patternFill patternType="solid">
        <fgColor rgb="FFE5E1A1"/>
      </patternFill>
    </fill>
    <fill>
      <patternFill patternType="solid">
        <fgColor rgb="FFECEAAF"/>
      </patternFill>
    </fill>
    <fill>
      <patternFill patternType="solid">
        <fgColor rgb="FFD8E1A0"/>
      </patternFill>
    </fill>
    <fill>
      <patternFill patternType="solid">
        <fgColor rgb="FFDFE3B0"/>
      </patternFill>
    </fill>
    <fill>
      <patternFill patternType="solid">
        <fgColor rgb="FFE3E1BA"/>
      </patternFill>
    </fill>
    <fill>
      <patternFill patternType="solid">
        <fgColor rgb="FFE8E3BD"/>
      </patternFill>
    </fill>
    <fill>
      <patternFill patternType="solid">
        <fgColor rgb="FFE7E0B2"/>
      </patternFill>
    </fill>
    <fill>
      <patternFill patternType="solid">
        <fgColor rgb="FFDAD6A6"/>
      </patternFill>
    </fill>
    <fill>
      <patternFill patternType="solid">
        <fgColor rgb="FFE6E4BE"/>
      </patternFill>
    </fill>
    <fill>
      <patternFill patternType="solid">
        <fgColor rgb="FF90927C"/>
      </patternFill>
    </fill>
    <fill>
      <patternFill patternType="solid">
        <fgColor rgb="FF848A7C"/>
      </patternFill>
    </fill>
    <fill>
      <patternFill patternType="solid">
        <fgColor rgb="FF899486"/>
      </patternFill>
    </fill>
    <fill>
      <patternFill patternType="solid">
        <fgColor rgb="FF848F81"/>
      </patternFill>
    </fill>
    <fill>
      <patternFill patternType="solid">
        <fgColor rgb="FF938A8F"/>
      </patternFill>
    </fill>
    <fill>
      <patternFill patternType="solid">
        <fgColor rgb="FF9A8888"/>
      </patternFill>
    </fill>
    <fill>
      <patternFill patternType="solid">
        <fgColor rgb="FF93796A"/>
      </patternFill>
    </fill>
    <fill>
      <patternFill patternType="solid">
        <fgColor rgb="FF8B6E4E"/>
      </patternFill>
    </fill>
    <fill>
      <patternFill patternType="solid">
        <fgColor rgb="FFBB8760"/>
      </patternFill>
    </fill>
    <fill>
      <patternFill patternType="solid">
        <fgColor rgb="FFC79773"/>
      </patternFill>
    </fill>
    <fill>
      <patternFill patternType="solid">
        <fgColor rgb="FFCFA482"/>
      </patternFill>
    </fill>
    <fill>
      <patternFill patternType="solid">
        <fgColor rgb="FFD6AD91"/>
      </patternFill>
    </fill>
    <fill>
      <patternFill patternType="solid">
        <fgColor rgb="FFDBB8A2"/>
      </patternFill>
    </fill>
    <fill>
      <patternFill patternType="solid">
        <fgColor rgb="FFD9BDA5"/>
      </patternFill>
    </fill>
    <fill>
      <patternFill patternType="solid">
        <fgColor rgb="FFD6BCA3"/>
      </patternFill>
    </fill>
    <fill>
      <patternFill patternType="solid">
        <fgColor rgb="FFD9B8A5"/>
      </patternFill>
    </fill>
    <fill>
      <patternFill patternType="solid">
        <fgColor rgb="FFCDADA0"/>
      </patternFill>
    </fill>
    <fill>
      <patternFill patternType="solid">
        <fgColor rgb="FF8E7C70"/>
      </patternFill>
    </fill>
    <fill>
      <patternFill patternType="solid">
        <fgColor rgb="FF848075"/>
      </patternFill>
    </fill>
    <fill>
      <patternFill patternType="solid">
        <fgColor rgb="FF828278"/>
      </patternFill>
    </fill>
    <fill>
      <patternFill patternType="solid">
        <fgColor rgb="FF737369"/>
      </patternFill>
    </fill>
    <fill>
      <patternFill patternType="solid">
        <fgColor rgb="FF727268"/>
      </patternFill>
    </fill>
    <fill>
      <patternFill patternType="solid">
        <fgColor rgb="FF68685E"/>
      </patternFill>
    </fill>
    <fill>
      <patternFill patternType="solid">
        <fgColor rgb="FF67675D"/>
      </patternFill>
    </fill>
    <fill>
      <patternFill patternType="solid">
        <fgColor rgb="FF69695F"/>
      </patternFill>
    </fill>
    <fill>
      <patternFill patternType="solid">
        <fgColor rgb="FF6A6C61"/>
      </patternFill>
    </fill>
    <fill>
      <patternFill patternType="solid">
        <fgColor rgb="FF6B6D62"/>
      </patternFill>
    </fill>
    <fill>
      <patternFill patternType="solid">
        <fgColor rgb="FF777870"/>
      </patternFill>
    </fill>
    <fill>
      <patternFill patternType="solid">
        <fgColor rgb="FF848780"/>
      </patternFill>
    </fill>
    <fill>
      <patternFill patternType="solid">
        <fgColor rgb="FF828780"/>
      </patternFill>
    </fill>
    <fill>
      <patternFill patternType="solid">
        <fgColor rgb="FF80857F"/>
      </patternFill>
    </fill>
    <fill>
      <patternFill patternType="solid">
        <fgColor rgb="FF838884"/>
      </patternFill>
    </fill>
    <fill>
      <patternFill patternType="solid">
        <fgColor rgb="FF808682"/>
      </patternFill>
    </fill>
    <fill>
      <patternFill patternType="solid">
        <fgColor rgb="FF817F82"/>
      </patternFill>
    </fill>
    <fill>
      <patternFill patternType="solid">
        <fgColor rgb="FF727D79"/>
      </patternFill>
    </fill>
    <fill>
      <patternFill patternType="solid">
        <fgColor rgb="FF707D76"/>
      </patternFill>
    </fill>
    <fill>
      <patternFill patternType="solid">
        <fgColor rgb="FF79766F"/>
      </patternFill>
    </fill>
    <fill>
      <patternFill patternType="solid">
        <fgColor rgb="FF8D7068"/>
      </patternFill>
    </fill>
    <fill>
      <patternFill patternType="solid">
        <fgColor rgb="FFBE9583"/>
      </patternFill>
    </fill>
    <fill>
      <patternFill patternType="solid">
        <fgColor rgb="FFC9A78E"/>
      </patternFill>
    </fill>
    <fill>
      <patternFill patternType="solid">
        <fgColor rgb="FFD7BE95"/>
      </patternFill>
    </fill>
    <fill>
      <patternFill patternType="solid">
        <fgColor rgb="FFF8ECB2"/>
      </patternFill>
    </fill>
    <fill>
      <patternFill patternType="solid">
        <fgColor rgb="FFE9E5A5"/>
      </patternFill>
    </fill>
    <fill>
      <patternFill patternType="solid">
        <fgColor rgb="FFECEDAB"/>
      </patternFill>
    </fill>
    <fill>
      <patternFill patternType="solid">
        <fgColor rgb="FFE0E69E"/>
      </patternFill>
    </fill>
    <fill>
      <patternFill patternType="solid">
        <fgColor rgb="FFDAE596"/>
      </patternFill>
    </fill>
    <fill>
      <patternFill patternType="solid">
        <fgColor rgb="FFE0DD96"/>
      </patternFill>
    </fill>
    <fill>
      <patternFill patternType="solid">
        <fgColor rgb="FFD9D68F"/>
      </patternFill>
    </fill>
    <fill>
      <patternFill patternType="solid">
        <fgColor rgb="FFD0CD86"/>
      </patternFill>
    </fill>
    <fill>
      <patternFill patternType="solid">
        <fgColor rgb="FFC5C27B"/>
      </patternFill>
    </fill>
    <fill>
      <patternFill patternType="solid">
        <fgColor rgb="FFE6E1A1"/>
      </patternFill>
    </fill>
    <fill>
      <patternFill patternType="solid">
        <fgColor rgb="FFDFD99B"/>
      </patternFill>
    </fill>
    <fill>
      <patternFill patternType="solid">
        <fgColor rgb="FFE0DA9E"/>
      </patternFill>
    </fill>
    <fill>
      <patternFill patternType="solid">
        <fgColor rgb="FFD6D09C"/>
      </patternFill>
    </fill>
    <fill>
      <patternFill patternType="solid">
        <fgColor rgb="FFD2CE9F"/>
      </patternFill>
    </fill>
    <fill>
      <patternFill patternType="solid">
        <fgColor rgb="FFD4D0A1"/>
      </patternFill>
    </fill>
    <fill>
      <patternFill patternType="solid">
        <fgColor rgb="FFD6D4A1"/>
      </patternFill>
    </fill>
    <fill>
      <patternFill patternType="solid">
        <fgColor rgb="FFD8D898"/>
      </patternFill>
    </fill>
    <fill>
      <patternFill patternType="solid">
        <fgColor rgb="FFD4D19E"/>
      </patternFill>
    </fill>
    <fill>
      <patternFill patternType="solid">
        <fgColor rgb="FFDBD8A1"/>
      </patternFill>
    </fill>
    <fill>
      <patternFill patternType="solid">
        <fgColor rgb="FFE7E2A8"/>
      </patternFill>
    </fill>
    <fill>
      <patternFill patternType="solid">
        <fgColor rgb="FFDFD99D"/>
      </patternFill>
    </fill>
    <fill>
      <patternFill patternType="solid">
        <fgColor rgb="FFEAE4A8"/>
      </patternFill>
    </fill>
    <fill>
      <patternFill patternType="solid">
        <fgColor rgb="FFE5E29F"/>
      </patternFill>
    </fill>
    <fill>
      <patternFill patternType="solid">
        <fgColor rgb="FFE6E3A0"/>
      </patternFill>
    </fill>
    <fill>
      <patternFill patternType="solid">
        <fgColor rgb="FFEAE5A5"/>
      </patternFill>
    </fill>
    <fill>
      <patternFill patternType="solid">
        <fgColor rgb="FFEBE7AA"/>
      </patternFill>
    </fill>
    <fill>
      <patternFill patternType="solid">
        <fgColor rgb="FFDBE3A8"/>
      </patternFill>
    </fill>
    <fill>
      <patternFill patternType="solid">
        <fgColor rgb="FFE4E7B8"/>
      </patternFill>
    </fill>
    <fill>
      <patternFill patternType="solid">
        <fgColor rgb="FFDFDDB7"/>
      </patternFill>
    </fill>
    <fill>
      <patternFill patternType="solid">
        <fgColor rgb="FFE5E0B6"/>
      </patternFill>
    </fill>
    <fill>
      <patternFill patternType="solid">
        <fgColor rgb="FFEDEAB5"/>
      </patternFill>
    </fill>
    <fill>
      <patternFill patternType="solid">
        <fgColor rgb="FFE2DFA8"/>
      </patternFill>
    </fill>
    <fill>
      <patternFill patternType="solid">
        <fgColor rgb="FFD7D6AA"/>
      </patternFill>
    </fill>
    <fill>
      <patternFill patternType="solid">
        <fgColor rgb="FFE3E6C9"/>
      </patternFill>
    </fill>
    <fill>
      <patternFill patternType="solid">
        <fgColor rgb="FFBAC2AD"/>
      </patternFill>
    </fill>
    <fill>
      <patternFill patternType="solid">
        <fgColor rgb="FFBAC3AE"/>
      </patternFill>
    </fill>
    <fill>
      <patternFill patternType="solid">
        <fgColor rgb="FFC0C8B1"/>
      </patternFill>
    </fill>
    <fill>
      <patternFill patternType="solid">
        <fgColor rgb="FFCCC3BC"/>
      </patternFill>
    </fill>
    <fill>
      <patternFill patternType="solid">
        <fgColor rgb="FFD7C3BA"/>
      </patternFill>
    </fill>
    <fill>
      <patternFill patternType="solid">
        <fgColor rgb="FFAA8E76"/>
      </patternFill>
    </fill>
    <fill>
      <patternFill patternType="solid">
        <fgColor rgb="FF997B55"/>
      </patternFill>
    </fill>
    <fill>
      <patternFill patternType="solid">
        <fgColor rgb="FFC28C68"/>
      </patternFill>
    </fill>
    <fill>
      <patternFill patternType="solid">
        <fgColor rgb="FFD3AA8C"/>
      </patternFill>
    </fill>
    <fill>
      <patternFill patternType="solid">
        <fgColor rgb="FFD9B197"/>
      </patternFill>
    </fill>
    <fill>
      <patternFill patternType="solid">
        <fgColor rgb="FFD8AF99"/>
      </patternFill>
    </fill>
    <fill>
      <patternFill patternType="solid">
        <fgColor rgb="FFDEBAA4"/>
      </patternFill>
    </fill>
    <fill>
      <patternFill patternType="solid">
        <fgColor rgb="FFDDBFA7"/>
      </patternFill>
    </fill>
    <fill>
      <patternFill patternType="solid">
        <fgColor rgb="FFD9BFA6"/>
      </patternFill>
    </fill>
    <fill>
      <patternFill patternType="solid">
        <fgColor rgb="FFD8BCA6"/>
      </patternFill>
    </fill>
    <fill>
      <patternFill patternType="solid">
        <fgColor rgb="FFD7B6A5"/>
      </patternFill>
    </fill>
    <fill>
      <patternFill patternType="solid">
        <fgColor rgb="FFCAACA1"/>
      </patternFill>
    </fill>
    <fill>
      <patternFill patternType="solid">
        <fgColor rgb="FFA8978F"/>
      </patternFill>
    </fill>
    <fill>
      <patternFill patternType="solid">
        <fgColor rgb="FF7B7774"/>
      </patternFill>
    </fill>
    <fill>
      <patternFill patternType="solid">
        <fgColor rgb="FF9A9994"/>
      </patternFill>
    </fill>
    <fill>
      <patternFill patternType="solid">
        <fgColor rgb="FFADAFAE"/>
      </patternFill>
    </fill>
    <fill>
      <patternFill patternType="solid">
        <fgColor rgb="FFACADAF"/>
      </patternFill>
    </fill>
    <fill>
      <patternFill patternType="solid">
        <fgColor rgb="FFA7ABAC"/>
      </patternFill>
    </fill>
    <fill>
      <patternFill patternType="solid">
        <fgColor rgb="FFA4A8AB"/>
      </patternFill>
    </fill>
    <fill>
      <patternFill patternType="solid">
        <fgColor rgb="FFB1BAB7"/>
      </patternFill>
    </fill>
    <fill>
      <patternFill patternType="solid">
        <fgColor rgb="FFB6C3BC"/>
      </patternFill>
    </fill>
    <fill>
      <patternFill patternType="solid">
        <fgColor rgb="FFD0CCC9"/>
      </patternFill>
    </fill>
    <fill>
      <patternFill patternType="solid">
        <fgColor rgb="FF9F8681"/>
      </patternFill>
    </fill>
    <fill>
      <patternFill patternType="solid">
        <fgColor rgb="FFAE8977"/>
      </patternFill>
    </fill>
    <fill>
      <patternFill patternType="solid">
        <fgColor rgb="FFCBA990"/>
      </patternFill>
    </fill>
    <fill>
      <patternFill patternType="solid">
        <fgColor rgb="FFCDAA94"/>
      </patternFill>
    </fill>
    <fill>
      <patternFill patternType="solid">
        <fgColor rgb="FFD5B699"/>
      </patternFill>
    </fill>
    <fill>
      <patternFill patternType="solid">
        <fgColor rgb="FFE9D7A7"/>
      </patternFill>
    </fill>
    <fill>
      <patternFill patternType="solid">
        <fgColor rgb="FFEAEBA9"/>
      </patternFill>
    </fill>
    <fill>
      <patternFill patternType="solid">
        <fgColor rgb="FFDBDF95"/>
      </patternFill>
    </fill>
    <fill>
      <patternFill patternType="solid">
        <fgColor rgb="FFE9E59E"/>
      </patternFill>
    </fill>
    <fill>
      <patternFill patternType="solid">
        <fgColor rgb="FFDCD88F"/>
      </patternFill>
    </fill>
    <fill>
      <patternFill patternType="solid">
        <fgColor rgb="FFCFCB81"/>
      </patternFill>
    </fill>
    <fill>
      <patternFill patternType="solid">
        <fgColor rgb="FFDBD78E"/>
      </patternFill>
    </fill>
    <fill>
      <patternFill patternType="solid">
        <fgColor rgb="FFC7C27E"/>
      </patternFill>
    </fill>
    <fill>
      <patternFill patternType="solid">
        <fgColor rgb="FFE2DD9D"/>
      </patternFill>
    </fill>
    <fill>
      <patternFill patternType="solid">
        <fgColor rgb="FFE9E3A9"/>
      </patternFill>
    </fill>
    <fill>
      <patternFill patternType="solid">
        <fgColor rgb="FFE5E0A8"/>
      </patternFill>
    </fill>
    <fill>
      <patternFill patternType="solid">
        <fgColor rgb="FFE3DEA7"/>
      </patternFill>
    </fill>
    <fill>
      <patternFill patternType="solid">
        <fgColor rgb="FFDED8A4"/>
      </patternFill>
    </fill>
    <fill>
      <patternFill patternType="solid">
        <fgColor rgb="FFD5D1A1"/>
      </patternFill>
    </fill>
    <fill>
      <patternFill patternType="solid">
        <fgColor rgb="FFD1CDA0"/>
      </patternFill>
    </fill>
    <fill>
      <patternFill patternType="solid">
        <fgColor rgb="FFD0CC9F"/>
      </patternFill>
    </fill>
    <fill>
      <patternFill patternType="solid">
        <fgColor rgb="FFD2D0A0"/>
      </patternFill>
    </fill>
    <fill>
      <patternFill patternType="solid">
        <fgColor rgb="FFD6D59F"/>
      </patternFill>
    </fill>
    <fill>
      <patternFill patternType="solid">
        <fgColor rgb="FFD9D89F"/>
      </patternFill>
    </fill>
    <fill>
      <patternFill patternType="solid">
        <fgColor rgb="FFDBD8A5"/>
      </patternFill>
    </fill>
    <fill>
      <patternFill patternType="solid">
        <fgColor rgb="FFD3D09B"/>
      </patternFill>
    </fill>
    <fill>
      <patternFill patternType="solid">
        <fgColor rgb="FFE2DDA3"/>
      </patternFill>
    </fill>
    <fill>
      <patternFill patternType="solid">
        <fgColor rgb="FFE5E0A6"/>
      </patternFill>
    </fill>
    <fill>
      <patternFill patternType="solid">
        <fgColor rgb="FFE5DFA3"/>
      </patternFill>
    </fill>
    <fill>
      <patternFill patternType="solid">
        <fgColor rgb="FFE7E1A5"/>
      </patternFill>
    </fill>
    <fill>
      <patternFill patternType="solid">
        <fgColor rgb="FFE3DDA1"/>
      </patternFill>
    </fill>
    <fill>
      <patternFill patternType="solid">
        <fgColor rgb="FFE7E4A1"/>
      </patternFill>
    </fill>
    <fill>
      <patternFill patternType="solid">
        <fgColor rgb="FFE8E3A3"/>
      </patternFill>
    </fill>
    <fill>
      <patternFill patternType="solid">
        <fgColor rgb="FFEBE9AC"/>
      </patternFill>
    </fill>
    <fill>
      <patternFill patternType="solid">
        <fgColor rgb="FFE4E4AE"/>
      </patternFill>
    </fill>
    <fill>
      <patternFill patternType="solid">
        <fgColor rgb="FFE1E1AD"/>
      </patternFill>
    </fill>
    <fill>
      <patternFill patternType="solid">
        <fgColor rgb="FFE0E6B6"/>
      </patternFill>
    </fill>
    <fill>
      <patternFill patternType="solid">
        <fgColor rgb="FFDCDFB2"/>
      </patternFill>
    </fill>
    <fill>
      <patternFill patternType="solid">
        <fgColor rgb="FFEAE8BF"/>
      </patternFill>
    </fill>
    <fill>
      <patternFill patternType="solid">
        <fgColor rgb="FFE8E6B5"/>
      </patternFill>
    </fill>
    <fill>
      <patternFill patternType="solid">
        <fgColor rgb="FFEFEDB4"/>
      </patternFill>
    </fill>
    <fill>
      <patternFill patternType="solid">
        <fgColor rgb="FFD6D7B5"/>
      </patternFill>
    </fill>
    <fill>
      <patternFill patternType="solid">
        <fgColor rgb="FFD2D7B9"/>
      </patternFill>
    </fill>
    <fill>
      <patternFill patternType="solid">
        <fgColor rgb="FFD1D6B6"/>
      </patternFill>
    </fill>
    <fill>
      <patternFill patternType="solid">
        <fgColor rgb="FFD5DBB7"/>
      </patternFill>
    </fill>
    <fill>
      <patternFill patternType="solid">
        <fgColor rgb="FFD6D6B4"/>
      </patternFill>
    </fill>
    <fill>
      <patternFill patternType="solid">
        <fgColor rgb="FFC2B89D"/>
      </patternFill>
    </fill>
    <fill>
      <patternFill patternType="solid">
        <fgColor rgb="FFDBCAB0"/>
      </patternFill>
    </fill>
    <fill>
      <patternFill patternType="solid">
        <fgColor rgb="FF957D5B"/>
      </patternFill>
    </fill>
    <fill>
      <patternFill patternType="solid">
        <fgColor rgb="FFAD9169"/>
      </patternFill>
    </fill>
    <fill>
      <patternFill patternType="solid">
        <fgColor rgb="FFCA9575"/>
      </patternFill>
    </fill>
    <fill>
      <patternFill patternType="solid">
        <fgColor rgb="FFCFA180"/>
      </patternFill>
    </fill>
    <fill>
      <patternFill patternType="solid">
        <fgColor rgb="FFDDB49E"/>
      </patternFill>
    </fill>
    <fill>
      <patternFill patternType="solid">
        <fgColor rgb="FFE0B5A2"/>
      </patternFill>
    </fill>
    <fill>
      <patternFill patternType="solid">
        <fgColor rgb="FFE1B8A4"/>
      </patternFill>
    </fill>
    <fill>
      <patternFill patternType="solid">
        <fgColor rgb="FFDFBCA6"/>
      </patternFill>
    </fill>
    <fill>
      <patternFill patternType="solid">
        <fgColor rgb="FFDCBEA6"/>
      </patternFill>
    </fill>
    <fill>
      <patternFill patternType="solid">
        <fgColor rgb="FFD7B7A2"/>
      </patternFill>
    </fill>
    <fill>
      <patternFill patternType="solid">
        <fgColor rgb="FFD7B3A5"/>
      </patternFill>
    </fill>
    <fill>
      <patternFill patternType="solid">
        <fgColor rgb="FFCAACA4"/>
      </patternFill>
    </fill>
    <fill>
      <patternFill patternType="solid">
        <fgColor rgb="FF9D8B87"/>
      </patternFill>
    </fill>
    <fill>
      <patternFill patternType="solid">
        <fgColor rgb="FFA7A1A5"/>
      </patternFill>
    </fill>
    <fill>
      <patternFill patternType="solid">
        <fgColor rgb="FF9A9498"/>
      </patternFill>
    </fill>
    <fill>
      <patternFill patternType="solid">
        <fgColor rgb="FFAFA9AD"/>
      </patternFill>
    </fill>
    <fill>
      <patternFill patternType="solid">
        <fgColor rgb="FFA49EA0"/>
      </patternFill>
    </fill>
    <fill>
      <patternFill patternType="solid">
        <fgColor rgb="FFA29E9F"/>
      </patternFill>
    </fill>
    <fill>
      <patternFill patternType="solid">
        <fgColor rgb="FFACA8A9"/>
      </patternFill>
    </fill>
    <fill>
      <patternFill patternType="solid">
        <fgColor rgb="FFB3AFB0"/>
      </patternFill>
    </fill>
    <fill>
      <patternFill patternType="solid">
        <fgColor rgb="FFB9B4B8"/>
      </patternFill>
    </fill>
    <fill>
      <patternFill patternType="solid">
        <fgColor rgb="FFBBB9BC"/>
      </patternFill>
    </fill>
    <fill>
      <patternFill patternType="solid">
        <fgColor rgb="FFBFBFC7"/>
      </patternFill>
    </fill>
    <fill>
      <patternFill patternType="solid">
        <fgColor rgb="FFBABAC2"/>
      </patternFill>
    </fill>
    <fill>
      <patternFill patternType="solid">
        <fgColor rgb="FFC0C0CA"/>
      </patternFill>
    </fill>
    <fill>
      <patternFill patternType="solid">
        <fgColor rgb="FFBCB8B7"/>
      </patternFill>
    </fill>
    <fill>
      <patternFill patternType="solid">
        <fgColor rgb="FFC4CAC6"/>
      </patternFill>
    </fill>
    <fill>
      <patternFill patternType="solid">
        <fgColor rgb="FFBCC7C3"/>
      </patternFill>
    </fill>
    <fill>
      <patternFill patternType="solid">
        <fgColor rgb="FFCFCECC"/>
      </patternFill>
    </fill>
    <fill>
      <patternFill patternType="solid">
        <fgColor rgb="FFB9A19D"/>
      </patternFill>
    </fill>
    <fill>
      <patternFill patternType="solid">
        <fgColor rgb="FFA68272"/>
      </patternFill>
    </fill>
    <fill>
      <patternFill patternType="solid">
        <fgColor rgb="FFC19D83"/>
      </patternFill>
    </fill>
    <fill>
      <patternFill patternType="solid">
        <fgColor rgb="FFCDA98F"/>
      </patternFill>
    </fill>
    <fill>
      <patternFill patternType="solid">
        <fgColor rgb="FFCEB191"/>
      </patternFill>
    </fill>
    <fill>
      <patternFill patternType="solid">
        <fgColor rgb="FFF7EAB5"/>
      </patternFill>
    </fill>
    <fill>
      <patternFill patternType="solid">
        <fgColor rgb="FFEBEAA7"/>
      </patternFill>
    </fill>
    <fill>
      <patternFill patternType="solid">
        <fgColor rgb="FFE1E09F"/>
      </patternFill>
    </fill>
    <fill>
      <patternFill patternType="solid">
        <fgColor rgb="FFE2E29C"/>
      </patternFill>
    </fill>
    <fill>
      <patternFill patternType="solid">
        <fgColor rgb="FFDADF8D"/>
      </patternFill>
    </fill>
    <fill>
      <patternFill patternType="solid">
        <fgColor rgb="FFE8E098"/>
      </patternFill>
    </fill>
    <fill>
      <patternFill patternType="solid">
        <fgColor rgb="FFDBD48C"/>
      </patternFill>
    </fill>
    <fill>
      <patternFill patternType="solid">
        <fgColor rgb="FFE2DB93"/>
      </patternFill>
    </fill>
    <fill>
      <patternFill patternType="solid">
        <fgColor rgb="FFDED791"/>
      </patternFill>
    </fill>
    <fill>
      <patternFill patternType="solid">
        <fgColor rgb="FFCAC583"/>
      </patternFill>
    </fill>
    <fill>
      <patternFill patternType="solid">
        <fgColor rgb="FFDBD597"/>
      </patternFill>
    </fill>
    <fill>
      <patternFill patternType="solid">
        <fgColor rgb="FFE3DEA6"/>
      </patternFill>
    </fill>
    <fill>
      <patternFill patternType="solid">
        <fgColor rgb="FFE6E0AC"/>
      </patternFill>
    </fill>
    <fill>
      <patternFill patternType="solid">
        <fgColor rgb="FFE3E0AD"/>
      </patternFill>
    </fill>
    <fill>
      <patternFill patternType="solid">
        <fgColor rgb="FFDFDBAB"/>
      </patternFill>
    </fill>
    <fill>
      <patternFill patternType="solid">
        <fgColor rgb="FFD9D5A5"/>
      </patternFill>
    </fill>
    <fill>
      <patternFill patternType="solid">
        <fgColor rgb="FFD6D4A4"/>
      </patternFill>
    </fill>
    <fill>
      <patternFill patternType="solid">
        <fgColor rgb="FFDEDBA8"/>
      </patternFill>
    </fill>
    <fill>
      <patternFill patternType="solid">
        <fgColor rgb="FFD9D6A1"/>
      </patternFill>
    </fill>
    <fill>
      <patternFill patternType="solid">
        <fgColor rgb="FFD1CE99"/>
      </patternFill>
    </fill>
    <fill>
      <patternFill patternType="solid">
        <fgColor rgb="FFD5D29B"/>
      </patternFill>
    </fill>
    <fill>
      <patternFill patternType="solid">
        <fgColor rgb="FFE2DCA2"/>
      </patternFill>
    </fill>
    <fill>
      <patternFill patternType="solid">
        <fgColor rgb="FFE5DFA5"/>
      </patternFill>
    </fill>
    <fill>
      <patternFill patternType="solid">
        <fgColor rgb="FFE7E1A7"/>
      </patternFill>
    </fill>
    <fill>
      <patternFill patternType="solid">
        <fgColor rgb="FFE6E0A6"/>
      </patternFill>
    </fill>
    <fill>
      <patternFill patternType="solid">
        <fgColor rgb="FFE8E5A2"/>
      </patternFill>
    </fill>
    <fill>
      <patternFill patternType="solid">
        <fgColor rgb="FFEAE8AB"/>
      </patternFill>
    </fill>
    <fill>
      <patternFill patternType="solid">
        <fgColor rgb="FFE2E2AC"/>
      </patternFill>
    </fill>
    <fill>
      <patternFill patternType="solid">
        <fgColor rgb="FFE2E2AE"/>
      </patternFill>
    </fill>
    <fill>
      <patternFill patternType="solid">
        <fgColor rgb="FFE0E0AC"/>
      </patternFill>
    </fill>
    <fill>
      <patternFill patternType="solid">
        <fgColor rgb="FFE3E4BC"/>
      </patternFill>
    </fill>
    <fill>
      <patternFill patternType="solid">
        <fgColor rgb="FFEAEBBF"/>
      </patternFill>
    </fill>
    <fill>
      <patternFill patternType="solid">
        <fgColor rgb="FFEBEBB9"/>
      </patternFill>
    </fill>
    <fill>
      <patternFill patternType="solid">
        <fgColor rgb="FFE6E7AE"/>
      </patternFill>
    </fill>
    <fill>
      <patternFill patternType="solid">
        <fgColor rgb="FFEAEAAE"/>
      </patternFill>
    </fill>
    <fill>
      <patternFill patternType="solid">
        <fgColor rgb="FFD5D4A8"/>
      </patternFill>
    </fill>
    <fill>
      <patternFill patternType="solid">
        <fgColor rgb="FFD9DAB0"/>
      </patternFill>
    </fill>
    <fill>
      <patternFill patternType="solid">
        <fgColor rgb="FFECEBBF"/>
      </patternFill>
    </fill>
    <fill>
      <patternFill patternType="solid">
        <fgColor rgb="FFD7D4A1"/>
      </patternFill>
    </fill>
    <fill>
      <patternFill patternType="solid">
        <fgColor rgb="FFC0B887"/>
      </patternFill>
    </fill>
    <fill>
      <patternFill patternType="solid">
        <fgColor rgb="FFE7DBAB"/>
      </patternFill>
    </fill>
    <fill>
      <patternFill patternType="solid">
        <fgColor rgb="FFEBDAAC"/>
      </patternFill>
    </fill>
    <fill>
      <patternFill patternType="solid">
        <fgColor rgb="FFA99769"/>
      </patternFill>
    </fill>
    <fill>
      <patternFill patternType="solid">
        <fgColor rgb="FFCC9E7D"/>
      </patternFill>
    </fill>
    <fill>
      <patternFill patternType="solid">
        <fgColor rgb="FFE2BCA7"/>
      </patternFill>
    </fill>
    <fill>
      <patternFill patternType="solid">
        <fgColor rgb="FFDFB9A4"/>
      </patternFill>
    </fill>
    <fill>
      <patternFill patternType="solid">
        <fgColor rgb="FFDDB7A4"/>
      </patternFill>
    </fill>
    <fill>
      <patternFill patternType="solid">
        <fgColor rgb="FFDBB5A8"/>
      </patternFill>
    </fill>
    <fill>
      <patternFill patternType="solid">
        <fgColor rgb="FFBFA199"/>
      </patternFill>
    </fill>
    <fill>
      <patternFill patternType="solid">
        <fgColor rgb="FF6C5A56"/>
      </patternFill>
    </fill>
    <fill>
      <patternFill patternType="solid">
        <fgColor rgb="FF55504C"/>
      </patternFill>
    </fill>
    <fill>
      <patternFill patternType="solid">
        <fgColor rgb="FF9B9597"/>
      </patternFill>
    </fill>
    <fill>
      <patternFill patternType="solid">
        <fgColor rgb="FF8D8789"/>
      </patternFill>
    </fill>
    <fill>
      <patternFill patternType="solid">
        <fgColor rgb="FF8F898B"/>
      </patternFill>
    </fill>
    <fill>
      <patternFill patternType="solid">
        <fgColor rgb="FF918B8D"/>
      </patternFill>
    </fill>
    <fill>
      <patternFill patternType="solid">
        <fgColor rgb="FFA7A1A3"/>
      </patternFill>
    </fill>
    <fill>
      <patternFill patternType="solid">
        <fgColor rgb="FF9E9CA1"/>
      </patternFill>
    </fill>
    <fill>
      <patternFill patternType="solid">
        <fgColor rgb="FFA3A0A7"/>
      </patternFill>
    </fill>
    <fill>
      <patternFill patternType="solid">
        <fgColor rgb="FFA2A1A7"/>
      </patternFill>
    </fill>
    <fill>
      <patternFill patternType="solid">
        <fgColor rgb="FF9A99A1"/>
      </patternFill>
    </fill>
    <fill>
      <patternFill patternType="solid">
        <fgColor rgb="FF96959D"/>
      </patternFill>
    </fill>
    <fill>
      <patternFill patternType="solid">
        <fgColor rgb="FF979C96"/>
      </patternFill>
    </fill>
    <fill>
      <patternFill patternType="solid">
        <fgColor rgb="FF9AA3A0"/>
      </patternFill>
    </fill>
    <fill>
      <patternFill patternType="solid">
        <fgColor rgb="FFB8B6B7"/>
      </patternFill>
    </fill>
    <fill>
      <patternFill patternType="solid">
        <fgColor rgb="FFBBA7A6"/>
      </patternFill>
    </fill>
    <fill>
      <patternFill patternType="solid">
        <fgColor rgb="FF927263"/>
      </patternFill>
    </fill>
    <fill>
      <patternFill patternType="solid">
        <fgColor rgb="FFB69479"/>
      </patternFill>
    </fill>
    <fill>
      <patternFill patternType="solid">
        <fgColor rgb="FFCAA88D"/>
      </patternFill>
    </fill>
    <fill>
      <patternFill patternType="solid">
        <fgColor rgb="FFCDAB92"/>
      </patternFill>
    </fill>
    <fill>
      <patternFill patternType="solid">
        <fgColor rgb="FFD7BF9B"/>
      </patternFill>
    </fill>
    <fill>
      <patternFill patternType="solid">
        <fgColor rgb="FFF3E9AE"/>
      </patternFill>
    </fill>
    <fill>
      <patternFill patternType="solid">
        <fgColor rgb="FFDAD294"/>
      </patternFill>
    </fill>
    <fill>
      <patternFill patternType="solid">
        <fgColor rgb="FFE9E29E"/>
      </patternFill>
    </fill>
    <fill>
      <patternFill patternType="solid">
        <fgColor rgb="FFDAD989"/>
      </patternFill>
    </fill>
    <fill>
      <patternFill patternType="solid">
        <fgColor rgb="FFEDE39B"/>
      </patternFill>
    </fill>
    <fill>
      <patternFill patternType="solid">
        <fgColor rgb="FFC9C178"/>
      </patternFill>
    </fill>
    <fill>
      <patternFill patternType="solid">
        <fgColor rgb="FFE5DD94"/>
      </patternFill>
    </fill>
    <fill>
      <patternFill patternType="solid">
        <fgColor rgb="FFD4CD85"/>
      </patternFill>
    </fill>
    <fill>
      <patternFill patternType="solid">
        <fgColor rgb="FFC4BE82"/>
      </patternFill>
    </fill>
    <fill>
      <patternFill patternType="solid">
        <fgColor rgb="FFE6E1AA"/>
      </patternFill>
    </fill>
    <fill>
      <patternFill patternType="solid">
        <fgColor rgb="FFDDDAA5"/>
      </patternFill>
    </fill>
    <fill>
      <patternFill patternType="solid">
        <fgColor rgb="FFE3E0AB"/>
      </patternFill>
    </fill>
    <fill>
      <patternFill patternType="solid">
        <fgColor rgb="FFE0DFA9"/>
      </patternFill>
    </fill>
    <fill>
      <patternFill patternType="solid">
        <fgColor rgb="FFDCDBA3"/>
      </patternFill>
    </fill>
    <fill>
      <patternFill patternType="solid">
        <fgColor rgb="FFD5D49E"/>
      </patternFill>
    </fill>
    <fill>
      <patternFill patternType="solid">
        <fgColor rgb="FFCECC99"/>
      </patternFill>
    </fill>
    <fill>
      <patternFill patternType="solid">
        <fgColor rgb="FFCCCA9A"/>
      </patternFill>
    </fill>
    <fill>
      <patternFill patternType="solid">
        <fgColor rgb="FFCECB9E"/>
      </patternFill>
    </fill>
    <fill>
      <patternFill patternType="solid">
        <fgColor rgb="FFD9D6A3"/>
      </patternFill>
    </fill>
    <fill>
      <patternFill patternType="solid">
        <fgColor rgb="FFD4CE9A"/>
      </patternFill>
    </fill>
    <fill>
      <patternFill patternType="solid">
        <fgColor rgb="FFDDD8A0"/>
      </patternFill>
    </fill>
    <fill>
      <patternFill patternType="solid">
        <fgColor rgb="FFE3DDA3"/>
      </patternFill>
    </fill>
    <fill>
      <patternFill patternType="solid">
        <fgColor rgb="FFE1DBA1"/>
      </patternFill>
    </fill>
    <fill>
      <patternFill patternType="solid">
        <fgColor rgb="FFE4E0A0"/>
      </patternFill>
    </fill>
    <fill>
      <patternFill patternType="solid">
        <fgColor rgb="FFE9E5A8"/>
      </patternFill>
    </fill>
    <fill>
      <patternFill patternType="solid">
        <fgColor rgb="FFE9E7AC"/>
      </patternFill>
    </fill>
    <fill>
      <patternFill patternType="solid">
        <fgColor rgb="FFE8E6AD"/>
      </patternFill>
    </fill>
    <fill>
      <patternFill patternType="solid">
        <fgColor rgb="FFE9E7AE"/>
      </patternFill>
    </fill>
    <fill>
      <patternFill patternType="solid">
        <fgColor rgb="FFE3E4AB"/>
      </patternFill>
    </fill>
    <fill>
      <patternFill patternType="solid">
        <fgColor rgb="FFE1E1AB"/>
      </patternFill>
    </fill>
    <fill>
      <patternFill patternType="solid">
        <fgColor rgb="FFE6E5B5"/>
      </patternFill>
    </fill>
    <fill>
      <patternFill patternType="solid">
        <fgColor rgb="FFE5E3BC"/>
      </patternFill>
    </fill>
    <fill>
      <patternFill patternType="solid">
        <fgColor rgb="FFE3E2B4"/>
      </patternFill>
    </fill>
    <fill>
      <patternFill patternType="solid">
        <fgColor rgb="FFDEDEA8"/>
      </patternFill>
    </fill>
    <fill>
      <patternFill patternType="solid">
        <fgColor rgb="FFE2E3A9"/>
      </patternFill>
    </fill>
    <fill>
      <patternFill patternType="solid">
        <fgColor rgb="FFF1EFB6"/>
      </patternFill>
    </fill>
    <fill>
      <patternFill patternType="solid">
        <fgColor rgb="FFEAE5AB"/>
      </patternFill>
    </fill>
    <fill>
      <patternFill patternType="solid">
        <fgColor rgb="FFCBC58B"/>
      </patternFill>
    </fill>
    <fill>
      <patternFill patternType="solid">
        <fgColor rgb="FFE4DBA2"/>
      </patternFill>
    </fill>
    <fill>
      <patternFill patternType="solid">
        <fgColor rgb="FFE4DD99"/>
      </patternFill>
    </fill>
    <fill>
      <patternFill patternType="solid">
        <fgColor rgb="FFE9E1A0"/>
      </patternFill>
    </fill>
    <fill>
      <patternFill patternType="solid">
        <fgColor rgb="FFEBE5A9"/>
      </patternFill>
    </fill>
    <fill>
      <patternFill patternType="solid">
        <fgColor rgb="FFC8A27E"/>
      </patternFill>
    </fill>
    <fill>
      <patternFill patternType="solid">
        <fgColor rgb="FFD5AE8F"/>
      </patternFill>
    </fill>
    <fill>
      <patternFill patternType="solid">
        <fgColor rgb="FFDAB098"/>
      </patternFill>
    </fill>
    <fill>
      <patternFill patternType="solid">
        <fgColor rgb="FFDDB4A0"/>
      </patternFill>
    </fill>
    <fill>
      <patternFill patternType="solid">
        <fgColor rgb="FFE1BBA8"/>
      </patternFill>
    </fill>
    <fill>
      <patternFill patternType="solid">
        <fgColor rgb="FFDDB8A5"/>
      </patternFill>
    </fill>
    <fill>
      <patternFill patternType="solid">
        <fgColor rgb="FFE1B6A3"/>
      </patternFill>
    </fill>
    <fill>
      <patternFill patternType="solid">
        <fgColor rgb="FFDEB3A3"/>
      </patternFill>
    </fill>
    <fill>
      <patternFill patternType="solid">
        <fgColor rgb="FFD2ACA1"/>
      </patternFill>
    </fill>
    <fill>
      <patternFill patternType="solid">
        <fgColor rgb="FFAD928B"/>
      </patternFill>
    </fill>
    <fill>
      <patternFill patternType="solid">
        <fgColor rgb="FF6B5C57"/>
      </patternFill>
    </fill>
    <fill>
      <patternFill patternType="solid">
        <fgColor rgb="FF635C54"/>
      </patternFill>
    </fill>
    <fill>
      <patternFill patternType="solid">
        <fgColor rgb="FF655E56"/>
      </patternFill>
    </fill>
    <fill>
      <patternFill patternType="solid">
        <fgColor rgb="FF676058"/>
      </patternFill>
    </fill>
    <fill>
      <patternFill patternType="solid">
        <fgColor rgb="FF6F6A64"/>
      </patternFill>
    </fill>
    <fill>
      <patternFill patternType="solid">
        <fgColor rgb="FF706B65"/>
      </patternFill>
    </fill>
    <fill>
      <patternFill patternType="solid">
        <fgColor rgb="FF787570"/>
      </patternFill>
    </fill>
    <fill>
      <patternFill patternType="solid">
        <fgColor rgb="FF7A7673"/>
      </patternFill>
    </fill>
    <fill>
      <patternFill patternType="solid">
        <fgColor rgb="FF7A7975"/>
      </patternFill>
    </fill>
    <fill>
      <patternFill patternType="solid">
        <fgColor rgb="FF757472"/>
      </patternFill>
    </fill>
    <fill>
      <patternFill patternType="solid">
        <fgColor rgb="FF868487"/>
      </patternFill>
    </fill>
    <fill>
      <patternFill patternType="solid">
        <fgColor rgb="FF4B3939"/>
      </patternFill>
    </fill>
    <fill>
      <patternFill patternType="solid">
        <fgColor rgb="FF785C4E"/>
      </patternFill>
    </fill>
    <fill>
      <patternFill patternType="solid">
        <fgColor rgb="FFB19377"/>
      </patternFill>
    </fill>
    <fill>
      <patternFill patternType="solid">
        <fgColor rgb="FFC3A186"/>
      </patternFill>
    </fill>
    <fill>
      <patternFill patternType="solid">
        <fgColor rgb="FFC1A188"/>
      </patternFill>
    </fill>
    <fill>
      <patternFill patternType="solid">
        <fgColor rgb="FFEDD7B0"/>
      </patternFill>
    </fill>
    <fill>
      <patternFill patternType="solid">
        <fgColor rgb="FFE4E69B"/>
      </patternFill>
    </fill>
    <fill>
      <patternFill patternType="solid">
        <fgColor rgb="FFEAE5A1"/>
      </patternFill>
    </fill>
    <fill>
      <patternFill patternType="solid">
        <fgColor rgb="FFD8CC90"/>
      </patternFill>
    </fill>
    <fill>
      <patternFill patternType="solid">
        <fgColor rgb="FFE5DA9A"/>
      </patternFill>
    </fill>
    <fill>
      <patternFill patternType="solid">
        <fgColor rgb="FFDFD88A"/>
      </patternFill>
    </fill>
    <fill>
      <patternFill patternType="solid">
        <fgColor rgb="FFECE29A"/>
      </patternFill>
    </fill>
    <fill>
      <patternFill patternType="solid">
        <fgColor rgb="FFD0C77A"/>
      </patternFill>
    </fill>
    <fill>
      <patternFill patternType="solid">
        <fgColor rgb="FFE4DD8F"/>
      </patternFill>
    </fill>
    <fill>
      <patternFill patternType="solid">
        <fgColor rgb="FFD2CC80"/>
      </patternFill>
    </fill>
    <fill>
      <patternFill patternType="solid">
        <fgColor rgb="FFE0DC95"/>
      </patternFill>
    </fill>
    <fill>
      <patternFill patternType="solid">
        <fgColor rgb="FFB9B578"/>
      </patternFill>
    </fill>
    <fill>
      <patternFill patternType="solid">
        <fgColor rgb="FFE4E1AC"/>
      </patternFill>
    </fill>
    <fill>
      <patternFill patternType="solid">
        <fgColor rgb="FFDFDEA5"/>
      </patternFill>
    </fill>
    <fill>
      <patternFill patternType="solid">
        <fgColor rgb="FFE0E0A0"/>
      </patternFill>
    </fill>
    <fill>
      <patternFill patternType="solid">
        <fgColor rgb="FFDFE09E"/>
      </patternFill>
    </fill>
    <fill>
      <patternFill patternType="solid">
        <fgColor rgb="FFD9D999"/>
      </patternFill>
    </fill>
    <fill>
      <patternFill patternType="solid">
        <fgColor rgb="FFD2D198"/>
      </patternFill>
    </fill>
    <fill>
      <patternFill patternType="solid">
        <fgColor rgb="FFCCC99C"/>
      </patternFill>
    </fill>
    <fill>
      <patternFill patternType="solid">
        <fgColor rgb="FFCDCA9F"/>
      </patternFill>
    </fill>
    <fill>
      <patternFill patternType="solid">
        <fgColor rgb="FFE1DCA4"/>
      </patternFill>
    </fill>
    <fill>
      <patternFill patternType="solid">
        <fgColor rgb="FFE3DEA4"/>
      </patternFill>
    </fill>
    <fill>
      <patternFill patternType="solid">
        <fgColor rgb="FFE6E1A7"/>
      </patternFill>
    </fill>
    <fill>
      <patternFill patternType="solid">
        <fgColor rgb="FFEAE5AD"/>
      </patternFill>
    </fill>
    <fill>
      <patternFill patternType="solid">
        <fgColor rgb="FFEFEAB2"/>
      </patternFill>
    </fill>
    <fill>
      <patternFill patternType="solid">
        <fgColor rgb="FFE4DF9F"/>
      </patternFill>
    </fill>
    <fill>
      <patternFill patternType="solid">
        <fgColor rgb="FFDFDFA9"/>
      </patternFill>
    </fill>
    <fill>
      <patternFill patternType="solid">
        <fgColor rgb="FFDFDFAB"/>
      </patternFill>
    </fill>
    <fill>
      <patternFill patternType="solid">
        <fgColor rgb="FFE5E2B7"/>
      </patternFill>
    </fill>
    <fill>
      <patternFill patternType="solid">
        <fgColor rgb="FFEBE9B6"/>
      </patternFill>
    </fill>
    <fill>
      <patternFill patternType="solid">
        <fgColor rgb="FFE8E9AF"/>
      </patternFill>
    </fill>
    <fill>
      <patternFill patternType="solid">
        <fgColor rgb="FFEBEDBE"/>
      </patternFill>
    </fill>
    <fill>
      <patternFill patternType="solid">
        <fgColor rgb="FFE5E4B6"/>
      </patternFill>
    </fill>
    <fill>
      <patternFill patternType="solid">
        <fgColor rgb="FFCCC577"/>
      </patternFill>
    </fill>
    <fill>
      <patternFill patternType="solid">
        <fgColor rgb="FFC3B670"/>
      </patternFill>
    </fill>
    <fill>
      <patternFill patternType="solid">
        <fgColor rgb="FFF7E9AA"/>
      </patternFill>
    </fill>
    <fill>
      <patternFill patternType="solid">
        <fgColor rgb="FFFBF1AC"/>
      </patternFill>
    </fill>
    <fill>
      <patternFill patternType="solid">
        <fgColor rgb="FFDBD587"/>
      </patternFill>
    </fill>
    <fill>
      <patternFill patternType="solid">
        <fgColor rgb="FFEFEE9E"/>
      </patternFill>
    </fill>
    <fill>
      <patternFill patternType="solid">
        <fgColor rgb="FFE7E9A0"/>
      </patternFill>
    </fill>
    <fill>
      <patternFill patternType="solid">
        <fgColor rgb="FFEDF1B4"/>
      </patternFill>
    </fill>
    <fill>
      <patternFill patternType="solid">
        <fgColor rgb="FFD6BD95"/>
      </patternFill>
    </fill>
    <fill>
      <patternFill patternType="solid">
        <fgColor rgb="FFD2B190"/>
      </patternFill>
    </fill>
    <fill>
      <patternFill patternType="solid">
        <fgColor rgb="FFDFBBA5"/>
      </patternFill>
    </fill>
    <fill>
      <patternFill patternType="solid">
        <fgColor rgb="FFDCBCA7"/>
      </patternFill>
    </fill>
    <fill>
      <patternFill patternType="solid">
        <fgColor rgb="FFD8B9A4"/>
      </patternFill>
    </fill>
    <fill>
      <patternFill patternType="solid">
        <fgColor rgb="FFDDB9A3"/>
      </patternFill>
    </fill>
    <fill>
      <patternFill patternType="solid">
        <fgColor rgb="FFE1B6A5"/>
      </patternFill>
    </fill>
    <fill>
      <patternFill patternType="solid">
        <fgColor rgb="FFD8AD9D"/>
      </patternFill>
    </fill>
    <fill>
      <patternFill patternType="solid">
        <fgColor rgb="FFC9A599"/>
      </patternFill>
    </fill>
    <fill>
      <patternFill patternType="solid">
        <fgColor rgb="FF99857C"/>
      </patternFill>
    </fill>
    <fill>
      <patternFill patternType="solid">
        <fgColor rgb="FF7E746B"/>
      </patternFill>
    </fill>
    <fill>
      <patternFill patternType="solid">
        <fgColor rgb="FF585242"/>
      </patternFill>
    </fill>
    <fill>
      <patternFill patternType="solid">
        <fgColor rgb="FF5B5444"/>
      </patternFill>
    </fill>
    <fill>
      <patternFill patternType="solid">
        <fgColor rgb="FF5F5848"/>
      </patternFill>
    </fill>
    <fill>
      <patternFill patternType="solid">
        <fgColor rgb="FF615B4B"/>
      </patternFill>
    </fill>
    <fill>
      <patternFill patternType="solid">
        <fgColor rgb="FF6C6656"/>
      </patternFill>
    </fill>
    <fill>
      <patternFill patternType="solid">
        <fgColor rgb="FF736D5D"/>
      </patternFill>
    </fill>
    <fill>
      <patternFill patternType="solid">
        <fgColor rgb="FF787468"/>
      </patternFill>
    </fill>
    <fill>
      <patternFill patternType="solid">
        <fgColor rgb="FF787669"/>
      </patternFill>
    </fill>
    <fill>
      <patternFill patternType="solid">
        <fgColor rgb="FF79776B"/>
      </patternFill>
    </fill>
    <fill>
      <patternFill patternType="solid">
        <fgColor rgb="FF827974"/>
      </patternFill>
    </fill>
    <fill>
      <patternFill patternType="solid">
        <fgColor rgb="FF7C7D77"/>
      </patternFill>
    </fill>
    <fill>
      <patternFill patternType="solid">
        <fgColor rgb="FF848887"/>
      </patternFill>
    </fill>
    <fill>
      <patternFill patternType="solid">
        <fgColor rgb="FF868489"/>
      </patternFill>
    </fill>
    <fill>
      <patternFill patternType="solid">
        <fgColor rgb="FF675555"/>
      </patternFill>
    </fill>
    <fill>
      <patternFill patternType="solid">
        <fgColor rgb="FF775D4E"/>
      </patternFill>
    </fill>
    <fill>
      <patternFill patternType="solid">
        <fgColor rgb="FFA5876B"/>
      </patternFill>
    </fill>
    <fill>
      <patternFill patternType="solid">
        <fgColor rgb="FFBA9B7F"/>
      </patternFill>
    </fill>
    <fill>
      <patternFill patternType="solid">
        <fgColor rgb="FFB6967D"/>
      </patternFill>
    </fill>
    <fill>
      <patternFill patternType="solid">
        <fgColor rgb="FFF6E0B9"/>
      </patternFill>
    </fill>
    <fill>
      <patternFill patternType="solid">
        <fgColor rgb="FFE3DE9E"/>
      </patternFill>
    </fill>
    <fill>
      <patternFill patternType="solid">
        <fgColor rgb="FFE5E89B"/>
      </patternFill>
    </fill>
    <fill>
      <patternFill patternType="solid">
        <fgColor rgb="FFE6E19D"/>
      </patternFill>
    </fill>
    <fill>
      <patternFill patternType="solid">
        <fgColor rgb="FFDFCE96"/>
      </patternFill>
    </fill>
    <fill>
      <patternFill patternType="solid">
        <fgColor rgb="FFE5D597"/>
      </patternFill>
    </fill>
    <fill>
      <patternFill patternType="solid">
        <fgColor rgb="FFDCD386"/>
      </patternFill>
    </fill>
    <fill>
      <patternFill patternType="solid">
        <fgColor rgb="FFF2E69C"/>
      </patternFill>
    </fill>
    <fill>
      <patternFill patternType="solid">
        <fgColor rgb="FFD1C879"/>
      </patternFill>
    </fill>
    <fill>
      <patternFill patternType="solid">
        <fgColor rgb="FFE9E38F"/>
      </patternFill>
    </fill>
    <fill>
      <patternFill patternType="solid">
        <fgColor rgb="FFDCD584"/>
      </patternFill>
    </fill>
    <fill>
      <patternFill patternType="solid">
        <fgColor rgb="FFD0CC83"/>
      </patternFill>
    </fill>
    <fill>
      <patternFill patternType="solid">
        <fgColor rgb="FFCCC889"/>
      </patternFill>
    </fill>
    <fill>
      <patternFill patternType="solid">
        <fgColor rgb="FFC1BE87"/>
      </patternFill>
    </fill>
    <fill>
      <patternFill patternType="solid">
        <fgColor rgb="FFD8D79F"/>
      </patternFill>
    </fill>
    <fill>
      <patternFill patternType="solid">
        <fgColor rgb="FFDDDD9D"/>
      </patternFill>
    </fill>
    <fill>
      <patternFill patternType="solid">
        <fgColor rgb="FFE0E299"/>
      </patternFill>
    </fill>
    <fill>
      <patternFill patternType="solid">
        <fgColor rgb="FFE1E398"/>
      </patternFill>
    </fill>
    <fill>
      <patternFill patternType="solid">
        <fgColor rgb="FFDDDE9A"/>
      </patternFill>
    </fill>
    <fill>
      <patternFill patternType="solid">
        <fgColor rgb="FFD4D498"/>
      </patternFill>
    </fill>
    <fill>
      <patternFill patternType="solid">
        <fgColor rgb="FFCBC999"/>
      </patternFill>
    </fill>
    <fill>
      <patternFill patternType="solid">
        <fgColor rgb="FFCDC99C"/>
      </patternFill>
    </fill>
    <fill>
      <patternFill patternType="solid">
        <fgColor rgb="FFD1CB99"/>
      </patternFill>
    </fill>
    <fill>
      <patternFill patternType="solid">
        <fgColor rgb="FFD7D19D"/>
      </patternFill>
    </fill>
    <fill>
      <patternFill patternType="solid">
        <fgColor rgb="FFEEE9B1"/>
      </patternFill>
    </fill>
    <fill>
      <patternFill patternType="solid">
        <fgColor rgb="FF908B53"/>
      </patternFill>
    </fill>
    <fill>
      <patternFill patternType="solid">
        <fgColor rgb="FF918C54"/>
      </patternFill>
    </fill>
    <fill>
      <patternFill patternType="solid">
        <fgColor rgb="FFEDE8B0"/>
      </patternFill>
    </fill>
    <fill>
      <patternFill patternType="solid">
        <fgColor rgb="FFF0ECAC"/>
      </patternFill>
    </fill>
    <fill>
      <patternFill patternType="solid">
        <fgColor rgb="FFEEE9A9"/>
      </patternFill>
    </fill>
    <fill>
      <patternFill patternType="solid">
        <fgColor rgb="FFE7E5AA"/>
      </patternFill>
    </fill>
    <fill>
      <patternFill patternType="solid">
        <fgColor rgb="FFE4E3AA"/>
      </patternFill>
    </fill>
    <fill>
      <patternFill patternType="solid">
        <fgColor rgb="FFE3E2A9"/>
      </patternFill>
    </fill>
    <fill>
      <patternFill patternType="solid">
        <fgColor rgb="FFE1E2A9"/>
      </patternFill>
    </fill>
    <fill>
      <patternFill patternType="solid">
        <fgColor rgb="FFE8E7B7"/>
      </patternFill>
    </fill>
    <fill>
      <patternFill patternType="solid">
        <fgColor rgb="FFE8E4B5"/>
      </patternFill>
    </fill>
    <fill>
      <patternFill patternType="solid">
        <fgColor rgb="FFE4E7B2"/>
      </patternFill>
    </fill>
    <fill>
      <patternFill patternType="solid">
        <fgColor rgb="FFD6D8B0"/>
      </patternFill>
    </fill>
    <fill>
      <patternFill patternType="solid">
        <fgColor rgb="FFC8C99F"/>
      </patternFill>
    </fill>
    <fill>
      <patternFill patternType="solid">
        <fgColor rgb="FFC3C184"/>
      </patternFill>
    </fill>
    <fill>
      <patternFill patternType="solid">
        <fgColor rgb="FFDFDA88"/>
      </patternFill>
    </fill>
    <fill>
      <patternFill patternType="solid">
        <fgColor rgb="FFF6EC93"/>
      </patternFill>
    </fill>
    <fill>
      <patternFill patternType="solid">
        <fgColor rgb="FFD4C477"/>
      </patternFill>
    </fill>
    <fill>
      <patternFill patternType="solid">
        <fgColor rgb="FFF0DE9C"/>
      </patternFill>
    </fill>
    <fill>
      <patternFill patternType="solid">
        <fgColor rgb="FFF9EAA5"/>
      </patternFill>
    </fill>
    <fill>
      <patternFill patternType="solid">
        <fgColor rgb="FFE2DB8A"/>
      </patternFill>
    </fill>
    <fill>
      <patternFill patternType="solid">
        <fgColor rgb="FFE5E891"/>
      </patternFill>
    </fill>
    <fill>
      <patternFill patternType="solid">
        <fgColor rgb="FFEBF2A4"/>
      </patternFill>
    </fill>
    <fill>
      <patternFill patternType="solid">
        <fgColor rgb="FFE6EFAC"/>
      </patternFill>
    </fill>
    <fill>
      <patternFill patternType="solid">
        <fgColor rgb="FFFAE8C0"/>
      </patternFill>
    </fill>
    <fill>
      <patternFill patternType="solid">
        <fgColor rgb="FFD2B895"/>
      </patternFill>
    </fill>
    <fill>
      <patternFill patternType="solid">
        <fgColor rgb="FFDBB99E"/>
      </patternFill>
    </fill>
    <fill>
      <patternFill patternType="solid">
        <fgColor rgb="FFD8BEA7"/>
      </patternFill>
    </fill>
    <fill>
      <patternFill patternType="solid">
        <fgColor rgb="FFDFB4A3"/>
      </patternFill>
    </fill>
    <fill>
      <patternFill patternType="solid">
        <fgColor rgb="FFD5A99C"/>
      </patternFill>
    </fill>
    <fill>
      <patternFill patternType="solid">
        <fgColor rgb="FFC3A398"/>
      </patternFill>
    </fill>
    <fill>
      <patternFill patternType="solid">
        <fgColor rgb="FF85746A"/>
      </patternFill>
    </fill>
    <fill>
      <patternFill patternType="solid">
        <fgColor rgb="FF7F786E"/>
      </patternFill>
    </fill>
    <fill>
      <patternFill patternType="solid">
        <fgColor rgb="FF77706A"/>
      </patternFill>
    </fill>
    <fill>
      <patternFill patternType="solid">
        <fgColor rgb="FF7D7872"/>
      </patternFill>
    </fill>
    <fill>
      <patternFill patternType="solid">
        <fgColor rgb="FF93908B"/>
      </patternFill>
    </fill>
    <fill>
      <patternFill patternType="solid">
        <fgColor rgb="FF9F9EA4"/>
      </patternFill>
    </fill>
    <fill>
      <patternFill patternType="solid">
        <fgColor rgb="FF989294"/>
      </patternFill>
    </fill>
    <fill>
      <patternFill patternType="solid">
        <fgColor rgb="FF8C7E7B"/>
      </patternFill>
    </fill>
    <fill>
      <patternFill patternType="solid">
        <fgColor rgb="FF877368"/>
      </patternFill>
    </fill>
    <fill>
      <patternFill patternType="solid">
        <fgColor rgb="FFAB9379"/>
      </patternFill>
    </fill>
    <fill>
      <patternFill patternType="solid">
        <fgColor rgb="FFB49D71"/>
      </patternFill>
    </fill>
    <fill>
      <patternFill patternType="solid">
        <fgColor rgb="FFEDDCA4"/>
      </patternFill>
    </fill>
    <fill>
      <patternFill patternType="solid">
        <fgColor rgb="FFE6DAA0"/>
      </patternFill>
    </fill>
    <fill>
      <patternFill patternType="solid">
        <fgColor rgb="FFDAD68C"/>
      </patternFill>
    </fill>
    <fill>
      <patternFill patternType="solid">
        <fgColor rgb="FFDED78F"/>
      </patternFill>
    </fill>
    <fill>
      <patternFill patternType="solid">
        <fgColor rgb="FFD3CA87"/>
      </patternFill>
    </fill>
    <fill>
      <patternFill patternType="solid">
        <fgColor rgb="FFECE499"/>
      </patternFill>
    </fill>
    <fill>
      <patternFill patternType="solid">
        <fgColor rgb="FFCEC779"/>
      </patternFill>
    </fill>
    <fill>
      <patternFill patternType="solid">
        <fgColor rgb="FFE8E193"/>
      </patternFill>
    </fill>
    <fill>
      <patternFill patternType="solid">
        <fgColor rgb="FFE0DA8E"/>
      </patternFill>
    </fill>
    <fill>
      <patternFill patternType="solid">
        <fgColor rgb="FFCBC47C"/>
      </patternFill>
    </fill>
    <fill>
      <patternFill patternType="solid">
        <fgColor rgb="FFD6D18F"/>
      </patternFill>
    </fill>
    <fill>
      <patternFill patternType="solid">
        <fgColor rgb="FFB7B376"/>
      </patternFill>
    </fill>
    <fill>
      <patternFill patternType="solid">
        <fgColor rgb="FFD1CC94"/>
      </patternFill>
    </fill>
    <fill>
      <patternFill patternType="solid">
        <fgColor rgb="FFE0DEA5"/>
      </patternFill>
    </fill>
    <fill>
      <patternFill patternType="solid">
        <fgColor rgb="FFE1E0A0"/>
      </patternFill>
    </fill>
    <fill>
      <patternFill patternType="solid">
        <fgColor rgb="FFD3D196"/>
      </patternFill>
    </fill>
    <fill>
      <patternFill patternType="solid">
        <fgColor rgb="FFCDCA93"/>
      </patternFill>
    </fill>
    <fill>
      <patternFill patternType="solid">
        <fgColor rgb="FFCBC895"/>
      </patternFill>
    </fill>
    <fill>
      <patternFill patternType="solid">
        <fgColor rgb="FFCCCD93"/>
      </patternFill>
    </fill>
    <fill>
      <patternFill patternType="solid">
        <fgColor rgb="FFCECA9D"/>
      </patternFill>
    </fill>
    <fill>
      <patternFill patternType="solid">
        <fgColor rgb="FFD6CCA9"/>
      </patternFill>
    </fill>
    <fill>
      <patternFill patternType="solid">
        <fgColor rgb="FFD8CFA6"/>
      </patternFill>
    </fill>
    <fill>
      <patternFill patternType="solid">
        <fgColor rgb="FFD7D396"/>
      </patternFill>
    </fill>
    <fill>
      <patternFill patternType="solid">
        <fgColor rgb="FFD8DB94"/>
      </patternFill>
    </fill>
    <fill>
      <patternFill patternType="solid">
        <fgColor rgb="FFD5D99C"/>
      </patternFill>
    </fill>
    <fill>
      <patternFill patternType="solid">
        <fgColor rgb="FFE4E1B4"/>
      </patternFill>
    </fill>
    <fill>
      <patternFill patternType="solid">
        <fgColor rgb="FFD0C99D"/>
      </patternFill>
    </fill>
    <fill>
      <patternFill patternType="solid">
        <fgColor rgb="FFE7DF9E"/>
      </patternFill>
    </fill>
    <fill>
      <patternFill patternType="solid">
        <fgColor rgb="FFE2DCA8"/>
      </patternFill>
    </fill>
    <fill>
      <patternFill patternType="solid">
        <fgColor rgb="FFF0EBCD"/>
      </patternFill>
    </fill>
    <fill>
      <patternFill patternType="solid">
        <fgColor rgb="FF352F17"/>
      </patternFill>
    </fill>
    <fill>
      <patternFill patternType="solid">
        <fgColor rgb="FF535023"/>
      </patternFill>
    </fill>
    <fill>
      <patternFill patternType="solid">
        <fgColor rgb="FFF4F4AE"/>
      </patternFill>
    </fill>
    <fill>
      <patternFill patternType="solid">
        <fgColor rgb="FFE7E59A"/>
      </patternFill>
    </fill>
    <fill>
      <patternFill patternType="solid">
        <fgColor rgb="FFE6DEB7"/>
      </patternFill>
    </fill>
    <fill>
      <patternFill patternType="solid">
        <fgColor rgb="FFE3D9CD"/>
      </patternFill>
    </fill>
    <fill>
      <patternFill patternType="solid">
        <fgColor rgb="FF5E5A41"/>
      </patternFill>
    </fill>
    <fill>
      <patternFill patternType="solid">
        <fgColor rgb="FFBFC28B"/>
      </patternFill>
    </fill>
    <fill>
      <patternFill patternType="solid">
        <fgColor rgb="FFE9EAA8"/>
      </patternFill>
    </fill>
    <fill>
      <patternFill patternType="solid">
        <fgColor rgb="FFE9E0A5"/>
      </patternFill>
    </fill>
    <fill>
      <patternFill patternType="solid">
        <fgColor rgb="FFE7DCA4"/>
      </patternFill>
    </fill>
    <fill>
      <patternFill patternType="solid">
        <fgColor rgb="FFE0E9AA"/>
      </patternFill>
    </fill>
    <fill>
      <patternFill patternType="solid">
        <fgColor rgb="FFDDE6B7"/>
      </patternFill>
    </fill>
    <fill>
      <patternFill patternType="solid">
        <fgColor rgb="FFF5F5CF"/>
      </patternFill>
    </fill>
    <fill>
      <patternFill patternType="solid">
        <fgColor rgb="FFF4EAB9"/>
      </patternFill>
    </fill>
    <fill>
      <patternFill patternType="solid">
        <fgColor rgb="FFEFE4A6"/>
      </patternFill>
    </fill>
    <fill>
      <patternFill patternType="solid">
        <fgColor rgb="FFE3E5B3"/>
      </patternFill>
    </fill>
    <fill>
      <patternFill patternType="solid">
        <fgColor rgb="FFE5EEC1"/>
      </patternFill>
    </fill>
    <fill>
      <patternFill patternType="solid">
        <fgColor rgb="FFADB38D"/>
      </patternFill>
    </fill>
    <fill>
      <patternFill patternType="solid">
        <fgColor rgb="FFE1E1BD"/>
      </patternFill>
    </fill>
    <fill>
      <patternFill patternType="solid">
        <fgColor rgb="FFEBE7BA"/>
      </patternFill>
    </fill>
    <fill>
      <patternFill patternType="solid">
        <fgColor rgb="FFE6E2A5"/>
      </patternFill>
    </fill>
    <fill>
      <patternFill patternType="solid">
        <fgColor rgb="FFE7E7A1"/>
      </patternFill>
    </fill>
    <fill>
      <patternFill patternType="solid">
        <fgColor rgb="FFE5E6A2"/>
      </patternFill>
    </fill>
    <fill>
      <patternFill patternType="solid">
        <fgColor rgb="FFE5EAA8"/>
      </patternFill>
    </fill>
    <fill>
      <patternFill patternType="solid">
        <fgColor rgb="FFE5EBAD"/>
      </patternFill>
    </fill>
    <fill>
      <patternFill patternType="solid">
        <fgColor rgb="FFE5EAB4"/>
      </patternFill>
    </fill>
    <fill>
      <patternFill patternType="solid">
        <fgColor rgb="FFE7E6B8"/>
      </patternFill>
    </fill>
    <fill>
      <patternFill patternType="solid">
        <fgColor rgb="FFE7E5B5"/>
      </patternFill>
    </fill>
    <fill>
      <patternFill patternType="solid">
        <fgColor rgb="FFE7E4AD"/>
      </patternFill>
    </fill>
    <fill>
      <patternFill patternType="solid">
        <fgColor rgb="FFE5E2AD"/>
      </patternFill>
    </fill>
    <fill>
      <patternFill patternType="solid">
        <fgColor rgb="FFDDDCA6"/>
      </patternFill>
    </fill>
    <fill>
      <patternFill patternType="solid">
        <fgColor rgb="FFD3D29C"/>
      </patternFill>
    </fill>
    <fill>
      <patternFill patternType="solid">
        <fgColor rgb="FFC6C68A"/>
      </patternFill>
    </fill>
    <fill>
      <patternFill patternType="solid">
        <fgColor rgb="FFCFCE8E"/>
      </patternFill>
    </fill>
    <fill>
      <patternFill patternType="solid">
        <fgColor rgb="FFDFDCA7"/>
      </patternFill>
    </fill>
    <fill>
      <patternFill patternType="solid">
        <fgColor rgb="FFE5DEB0"/>
      </patternFill>
    </fill>
    <fill>
      <patternFill patternType="solid">
        <fgColor rgb="FFEDE7B5"/>
      </patternFill>
    </fill>
    <fill>
      <patternFill patternType="solid">
        <fgColor rgb="FFE7E49F"/>
      </patternFill>
    </fill>
    <fill>
      <patternFill patternType="solid">
        <fgColor rgb="FFD4D47E"/>
      </patternFill>
    </fill>
    <fill>
      <patternFill patternType="solid">
        <fgColor rgb="FFF1F199"/>
      </patternFill>
    </fill>
    <fill>
      <patternFill patternType="solid">
        <fgColor rgb="FFE5E492"/>
      </patternFill>
    </fill>
    <fill>
      <patternFill patternType="solid">
        <fgColor rgb="FFF2EFAA"/>
      </patternFill>
    </fill>
    <fill>
      <patternFill patternType="solid">
        <fgColor rgb="FFEBE7A8"/>
      </patternFill>
    </fill>
    <fill>
      <patternFill patternType="solid">
        <fgColor rgb="FFF1EDAE"/>
      </patternFill>
    </fill>
    <fill>
      <patternFill patternType="solid">
        <fgColor rgb="FFEEEDBD"/>
      </patternFill>
    </fill>
    <fill>
      <patternFill patternType="solid">
        <fgColor rgb="FFE8E1AA"/>
      </patternFill>
    </fill>
    <fill>
      <patternFill patternType="solid">
        <fgColor rgb="FFD0BC87"/>
      </patternFill>
    </fill>
    <fill>
      <patternFill patternType="solid">
        <fgColor rgb="FFDDBC9B"/>
      </patternFill>
    </fill>
    <fill>
      <patternFill patternType="solid">
        <fgColor rgb="FFDFB8A9"/>
      </patternFill>
    </fill>
    <fill>
      <patternFill patternType="solid">
        <fgColor rgb="FFE0BAAD"/>
      </patternFill>
    </fill>
    <fill>
      <patternFill patternType="solid">
        <fgColor rgb="FFDDBBA0"/>
      </patternFill>
    </fill>
    <fill>
      <patternFill patternType="solid">
        <fgColor rgb="FFCCAB98"/>
      </patternFill>
    </fill>
    <fill>
      <patternFill patternType="solid">
        <fgColor rgb="FFB3958B"/>
      </patternFill>
    </fill>
    <fill>
      <patternFill patternType="solid">
        <fgColor rgb="FF827A65"/>
      </patternFill>
    </fill>
    <fill>
      <patternFill patternType="solid">
        <fgColor rgb="FF7C7A65"/>
      </patternFill>
    </fill>
    <fill>
      <patternFill patternType="solid">
        <fgColor rgb="FF857E76"/>
      </patternFill>
    </fill>
    <fill>
      <patternFill patternType="solid">
        <fgColor rgb="FF8A837D"/>
      </patternFill>
    </fill>
    <fill>
      <patternFill patternType="solid">
        <fgColor rgb="FF8B8680"/>
      </patternFill>
    </fill>
    <fill>
      <patternFill patternType="solid">
        <fgColor rgb="FF908B85"/>
      </patternFill>
    </fill>
    <fill>
      <patternFill patternType="solid">
        <fgColor rgb="FF918C86"/>
      </patternFill>
    </fill>
    <fill>
      <patternFill patternType="solid">
        <fgColor rgb="FF99948E"/>
      </patternFill>
    </fill>
    <fill>
      <patternFill patternType="solid">
        <fgColor rgb="FF98979C"/>
      </patternFill>
    </fill>
    <fill>
      <patternFill patternType="solid">
        <fgColor rgb="FF9B999E"/>
      </patternFill>
    </fill>
    <fill>
      <patternFill patternType="solid">
        <fgColor rgb="FF887D79"/>
      </patternFill>
    </fill>
    <fill>
      <patternFill patternType="solid">
        <fgColor rgb="FF7B695F"/>
      </patternFill>
    </fill>
    <fill>
      <patternFill patternType="solid">
        <fgColor rgb="FF9A846C"/>
      </patternFill>
    </fill>
    <fill>
      <patternFill patternType="solid">
        <fgColor rgb="FFBFAA7D"/>
      </patternFill>
    </fill>
    <fill>
      <patternFill patternType="solid">
        <fgColor rgb="FFDED499"/>
      </patternFill>
    </fill>
    <fill>
      <patternFill patternType="solid">
        <fgColor rgb="FFD9D693"/>
      </patternFill>
    </fill>
    <fill>
      <patternFill patternType="solid">
        <fgColor rgb="FFE2DE95"/>
      </patternFill>
    </fill>
    <fill>
      <patternFill patternType="solid">
        <fgColor rgb="FFE1DA92"/>
      </patternFill>
    </fill>
    <fill>
      <patternFill patternType="solid">
        <fgColor rgb="FFDBD28F"/>
      </patternFill>
    </fill>
    <fill>
      <patternFill patternType="solid">
        <fgColor rgb="FFE3DB90"/>
      </patternFill>
    </fill>
    <fill>
      <patternFill patternType="solid">
        <fgColor rgb="FFD7CF84"/>
      </patternFill>
    </fill>
    <fill>
      <patternFill patternType="solid">
        <fgColor rgb="FFE0D98B"/>
      </patternFill>
    </fill>
    <fill>
      <patternFill patternType="solid">
        <fgColor rgb="FFDFD98D"/>
      </patternFill>
    </fill>
    <fill>
      <patternFill patternType="solid">
        <fgColor rgb="FFD0C981"/>
      </patternFill>
    </fill>
    <fill>
      <patternFill patternType="solid">
        <fgColor rgb="FFD0CB89"/>
      </patternFill>
    </fill>
    <fill>
      <patternFill patternType="solid">
        <fgColor rgb="FFBFBB7E"/>
      </patternFill>
    </fill>
    <fill>
      <patternFill patternType="solid">
        <fgColor rgb="FFBCB77F"/>
      </patternFill>
    </fill>
    <fill>
      <patternFill patternType="solid">
        <fgColor rgb="FFDCDAA1"/>
      </patternFill>
    </fill>
    <fill>
      <patternFill patternType="solid">
        <fgColor rgb="FFE5E3A6"/>
      </patternFill>
    </fill>
    <fill>
      <patternFill patternType="solid">
        <fgColor rgb="FFDEDC9F"/>
      </patternFill>
    </fill>
    <fill>
      <patternFill patternType="solid">
        <fgColor rgb="FFD9D79E"/>
      </patternFill>
    </fill>
    <fill>
      <patternFill patternType="solid">
        <fgColor rgb="FFC9C995"/>
      </patternFill>
    </fill>
    <fill>
      <patternFill patternType="solid">
        <fgColor rgb="FFD1D098"/>
      </patternFill>
    </fill>
    <fill>
      <patternFill patternType="solid">
        <fgColor rgb="FFCFCA93"/>
      </patternFill>
    </fill>
    <fill>
      <patternFill patternType="solid">
        <fgColor rgb="FFDBDB9F"/>
      </patternFill>
    </fill>
    <fill>
      <patternFill patternType="solid">
        <fgColor rgb="FFDFE0A7"/>
      </patternFill>
    </fill>
    <fill>
      <patternFill patternType="solid">
        <fgColor rgb="FFC1BB99"/>
      </patternFill>
    </fill>
    <fill>
      <patternFill patternType="solid">
        <fgColor rgb="FF0A0000"/>
      </patternFill>
    </fill>
    <fill>
      <patternFill patternType="solid">
        <fgColor rgb="FFE3D9B6"/>
      </patternFill>
    </fill>
    <fill>
      <patternFill patternType="solid">
        <fgColor rgb="FFF2F4CC"/>
      </patternFill>
    </fill>
    <fill>
      <patternFill patternType="solid">
        <fgColor rgb="FF292A1A"/>
      </patternFill>
    </fill>
    <fill>
      <patternFill patternType="solid">
        <fgColor rgb="FF5D6045"/>
      </patternFill>
    </fill>
    <fill>
      <patternFill patternType="solid">
        <fgColor rgb="FFEAF1BD"/>
      </patternFill>
    </fill>
    <fill>
      <patternFill patternType="solid">
        <fgColor rgb="FFEAE395"/>
      </patternFill>
    </fill>
    <fill>
      <patternFill patternType="solid">
        <fgColor rgb="FFF6EDC4"/>
      </patternFill>
    </fill>
    <fill>
      <patternFill patternType="solid">
        <fgColor rgb="FF978F82"/>
      </patternFill>
    </fill>
    <fill>
      <patternFill patternType="solid">
        <fgColor rgb="FF040200"/>
      </patternFill>
    </fill>
    <fill>
      <patternFill patternType="solid">
        <fgColor rgb="FFB0B37C"/>
      </patternFill>
    </fill>
    <fill>
      <patternFill patternType="solid">
        <fgColor rgb="FFE7E6A3"/>
      </patternFill>
    </fill>
    <fill>
      <patternFill patternType="solid">
        <fgColor rgb="FFECE2A4"/>
      </patternFill>
    </fill>
    <fill>
      <patternFill patternType="solid">
        <fgColor rgb="FFF0E4AA"/>
      </patternFill>
    </fill>
    <fill>
      <patternFill patternType="solid">
        <fgColor rgb="FFE3E8A6"/>
      </patternFill>
    </fill>
    <fill>
      <patternFill patternType="solid">
        <fgColor rgb="FFF0F9C4"/>
      </patternFill>
    </fill>
    <fill>
      <patternFill patternType="solid">
        <fgColor rgb="FF464820"/>
      </patternFill>
    </fill>
    <fill>
      <patternFill patternType="solid">
        <fgColor rgb="FF857E52"/>
      </patternFill>
    </fill>
    <fill>
      <patternFill patternType="solid">
        <fgColor rgb="FFF7EEB7"/>
      </patternFill>
    </fill>
    <fill>
      <patternFill patternType="solid">
        <fgColor rgb="FFFBFFDE"/>
      </patternFill>
    </fill>
    <fill>
      <patternFill patternType="solid">
        <fgColor rgb="FF020600"/>
      </patternFill>
    </fill>
    <fill>
      <patternFill patternType="solid">
        <fgColor rgb="FF8D8C60"/>
      </patternFill>
    </fill>
    <fill>
      <patternFill patternType="solid">
        <fgColor rgb="FFEDEDB7"/>
      </patternFill>
    </fill>
    <fill>
      <patternFill patternType="solid">
        <fgColor rgb="FFE3E6AF"/>
      </patternFill>
    </fill>
    <fill>
      <patternFill patternType="solid">
        <fgColor rgb="FFE1E6AC"/>
      </patternFill>
    </fill>
    <fill>
      <patternFill patternType="solid">
        <fgColor rgb="FFE0E3AC"/>
      </patternFill>
    </fill>
    <fill>
      <patternFill patternType="solid">
        <fgColor rgb="FFE3E1B1"/>
      </patternFill>
    </fill>
    <fill>
      <patternFill patternType="solid">
        <fgColor rgb="FFE5E2AF"/>
      </patternFill>
    </fill>
    <fill>
      <patternFill patternType="solid">
        <fgColor rgb="FFE1DFA6"/>
      </patternFill>
    </fill>
    <fill>
      <patternFill patternType="solid">
        <fgColor rgb="FFDAD9A0"/>
      </patternFill>
    </fill>
    <fill>
      <patternFill patternType="solid">
        <fgColor rgb="FFCBCA92"/>
      </patternFill>
    </fill>
    <fill>
      <patternFill patternType="solid">
        <fgColor rgb="FFC1C08A"/>
      </patternFill>
    </fill>
    <fill>
      <patternFill patternType="solid">
        <fgColor rgb="FFC0BF89"/>
      </patternFill>
    </fill>
    <fill>
      <patternFill patternType="solid">
        <fgColor rgb="FFCCCC90"/>
      </patternFill>
    </fill>
    <fill>
      <patternFill patternType="solid">
        <fgColor rgb="FFE2E1A1"/>
      </patternFill>
    </fill>
    <fill>
      <patternFill patternType="solid">
        <fgColor rgb="FFE6E3AE"/>
      </patternFill>
    </fill>
    <fill>
      <patternFill patternType="solid">
        <fgColor rgb="FFEAE3B5"/>
      </patternFill>
    </fill>
    <fill>
      <patternFill patternType="solid">
        <fgColor rgb="FFEAE4B0"/>
      </patternFill>
    </fill>
    <fill>
      <patternFill patternType="solid">
        <fgColor rgb="FFD0CF7C"/>
      </patternFill>
    </fill>
    <fill>
      <patternFill patternType="solid">
        <fgColor rgb="FFEDED95"/>
      </patternFill>
    </fill>
    <fill>
      <patternFill patternType="solid">
        <fgColor rgb="FFE2E18F"/>
      </patternFill>
    </fill>
    <fill>
      <patternFill patternType="solid">
        <fgColor rgb="FFDDDA95"/>
      </patternFill>
    </fill>
    <fill>
      <patternFill patternType="solid">
        <fgColor rgb="FFF9F5B5"/>
      </patternFill>
    </fill>
    <fill>
      <patternFill patternType="solid">
        <fgColor rgb="FFECECBA"/>
      </patternFill>
    </fill>
    <fill>
      <patternFill patternType="solid">
        <fgColor rgb="FFF4EEB4"/>
      </patternFill>
    </fill>
    <fill>
      <patternFill patternType="solid">
        <fgColor rgb="FFE5D19C"/>
      </patternFill>
    </fill>
    <fill>
      <patternFill patternType="solid">
        <fgColor rgb="FFDDBF9B"/>
      </patternFill>
    </fill>
    <fill>
      <patternFill patternType="solid">
        <fgColor rgb="FFDEB9A9"/>
      </patternFill>
    </fill>
    <fill>
      <patternFill patternType="solid">
        <fgColor rgb="FFD5B29C"/>
      </patternFill>
    </fill>
    <fill>
      <patternFill patternType="solid">
        <fgColor rgb="FFD3B196"/>
      </patternFill>
    </fill>
    <fill>
      <patternFill patternType="solid">
        <fgColor rgb="FFC7A695"/>
      </patternFill>
    </fill>
    <fill>
      <patternFill patternType="solid">
        <fgColor rgb="FF826F61"/>
      </patternFill>
    </fill>
    <fill>
      <patternFill patternType="solid">
        <fgColor rgb="FF817966"/>
      </patternFill>
    </fill>
    <fill>
      <patternFill patternType="solid">
        <fgColor rgb="FF787661"/>
      </patternFill>
    </fill>
    <fill>
      <patternFill patternType="solid">
        <fgColor rgb="FF928B83"/>
      </patternFill>
    </fill>
    <fill>
      <patternFill patternType="solid">
        <fgColor rgb="FF918A84"/>
      </patternFill>
    </fill>
    <fill>
      <patternFill patternType="solid">
        <fgColor rgb="FF979598"/>
      </patternFill>
    </fill>
    <fill>
      <patternFill patternType="solid">
        <fgColor rgb="FF9A9494"/>
      </patternFill>
    </fill>
    <fill>
      <patternFill patternType="solid">
        <fgColor rgb="FF8D8280"/>
      </patternFill>
    </fill>
    <fill>
      <patternFill patternType="solid">
        <fgColor rgb="FF826F68"/>
      </patternFill>
    </fill>
    <fill>
      <patternFill patternType="solid">
        <fgColor rgb="FF836F56"/>
      </patternFill>
    </fill>
    <fill>
      <patternFill patternType="solid">
        <fgColor rgb="FFBAA87A"/>
      </patternFill>
    </fill>
    <fill>
      <patternFill patternType="solid">
        <fgColor rgb="FFECDDA4"/>
      </patternFill>
    </fill>
    <fill>
      <patternFill patternType="solid">
        <fgColor rgb="FFE3D99C"/>
      </patternFill>
    </fill>
    <fill>
      <patternFill patternType="solid">
        <fgColor rgb="FFE8E2A6"/>
      </patternFill>
    </fill>
    <fill>
      <patternFill patternType="solid">
        <fgColor rgb="FFD2CE8E"/>
      </patternFill>
    </fill>
    <fill>
      <patternFill patternType="solid">
        <fgColor rgb="FFDCD891"/>
      </patternFill>
    </fill>
    <fill>
      <patternFill patternType="solid">
        <fgColor rgb="FFE3DA97"/>
      </patternFill>
    </fill>
    <fill>
      <patternFill patternType="solid">
        <fgColor rgb="FFEFE79C"/>
      </patternFill>
    </fill>
    <fill>
      <patternFill patternType="solid">
        <fgColor rgb="FFDED88C"/>
      </patternFill>
    </fill>
    <fill>
      <patternFill patternType="solid">
        <fgColor rgb="FFD5CE86"/>
      </patternFill>
    </fill>
    <fill>
      <patternFill patternType="solid">
        <fgColor rgb="FFCBC684"/>
      </patternFill>
    </fill>
    <fill>
      <patternFill patternType="solid">
        <fgColor rgb="FFC1BD80"/>
      </patternFill>
    </fill>
    <fill>
      <patternFill patternType="solid">
        <fgColor rgb="FFAAA56D"/>
      </patternFill>
    </fill>
    <fill>
      <patternFill patternType="solid">
        <fgColor rgb="FFCAC58E"/>
      </patternFill>
    </fill>
    <fill>
      <patternFill patternType="solid">
        <fgColor rgb="FFD8D69D"/>
      </patternFill>
    </fill>
    <fill>
      <patternFill patternType="solid">
        <fgColor rgb="FFE4E2A5"/>
      </patternFill>
    </fill>
    <fill>
      <patternFill patternType="solid">
        <fgColor rgb="FFC6C599"/>
      </patternFill>
    </fill>
    <fill>
      <patternFill patternType="solid">
        <fgColor rgb="FFCDCC93"/>
      </patternFill>
    </fill>
    <fill>
      <patternFill patternType="solid">
        <fgColor rgb="FFCECD8D"/>
      </patternFill>
    </fill>
    <fill>
      <patternFill patternType="solid">
        <fgColor rgb="FFF1EBCB"/>
      </patternFill>
    </fill>
    <fill>
      <patternFill patternType="solid">
        <fgColor rgb="FF8B8474"/>
      </patternFill>
    </fill>
    <fill>
      <patternFill patternType="solid">
        <fgColor rgb="FFE5E8B1"/>
      </patternFill>
    </fill>
    <fill>
      <patternFill patternType="solid">
        <fgColor rgb="FFE7F1AA"/>
      </patternFill>
    </fill>
    <fill>
      <patternFill patternType="solid">
        <fgColor rgb="FFF6FFD4"/>
      </patternFill>
    </fill>
    <fill>
      <patternFill patternType="solid">
        <fgColor rgb="FF6C6C62"/>
      </patternFill>
    </fill>
    <fill>
      <patternFill patternType="solid">
        <fgColor rgb="FFF8F9D9"/>
      </patternFill>
    </fill>
    <fill>
      <patternFill patternType="solid">
        <fgColor rgb="FFEEE69B"/>
      </patternFill>
    </fill>
    <fill>
      <patternFill patternType="solid">
        <fgColor rgb="FFF9F1CA"/>
      </patternFill>
    </fill>
    <fill>
      <patternFill patternType="solid">
        <fgColor rgb="FF403C31"/>
      </patternFill>
    </fill>
    <fill>
      <patternFill patternType="solid">
        <fgColor rgb="FF1C1E06"/>
      </patternFill>
    </fill>
    <fill>
      <patternFill patternType="solid">
        <fgColor rgb="FFF5F8BF"/>
      </patternFill>
    </fill>
    <fill>
      <patternFill patternType="solid">
        <fgColor rgb="FFE8E49B"/>
      </patternFill>
    </fill>
    <fill>
      <patternFill patternType="solid">
        <fgColor rgb="FFEEE3A3"/>
      </patternFill>
    </fill>
    <fill>
      <patternFill patternType="solid">
        <fgColor rgb="FFEBDCA5"/>
      </patternFill>
    </fill>
    <fill>
      <patternFill patternType="solid">
        <fgColor rgb="FFE7EAA3"/>
      </patternFill>
    </fill>
    <fill>
      <patternFill patternType="solid">
        <fgColor rgb="FFEEF4B6"/>
      </patternFill>
    </fill>
    <fill>
      <patternFill patternType="solid">
        <fgColor rgb="FF696A3E"/>
      </patternFill>
    </fill>
    <fill>
      <patternFill patternType="solid">
        <fgColor rgb="FF2B2704"/>
      </patternFill>
    </fill>
    <fill>
      <patternFill patternType="solid">
        <fgColor rgb="FFFFFACE"/>
      </patternFill>
    </fill>
    <fill>
      <patternFill patternType="solid">
        <fgColor rgb="FFECE5AE"/>
      </patternFill>
    </fill>
    <fill>
      <patternFill patternType="solid">
        <fgColor rgb="FFF1F5DE"/>
      </patternFill>
    </fill>
    <fill>
      <patternFill patternType="solid">
        <fgColor rgb="FF030400"/>
      </patternFill>
    </fill>
    <fill>
      <patternFill patternType="solid">
        <fgColor rgb="FFB0B07C"/>
      </patternFill>
    </fill>
    <fill>
      <patternFill patternType="solid">
        <fgColor rgb="FFEDEBAE"/>
      </patternFill>
    </fill>
    <fill>
      <patternFill patternType="solid">
        <fgColor rgb="FFE4E2A9"/>
      </patternFill>
    </fill>
    <fill>
      <patternFill patternType="solid">
        <fgColor rgb="FFF7F4C9"/>
      </patternFill>
    </fill>
    <fill>
      <patternFill patternType="solid">
        <fgColor rgb="FF646140"/>
      </patternFill>
    </fill>
    <fill>
      <patternFill patternType="solid">
        <fgColor rgb="FFE1E3BC"/>
      </patternFill>
    </fill>
    <fill>
      <patternFill patternType="solid">
        <fgColor rgb="FFE3E7B4"/>
      </patternFill>
    </fill>
    <fill>
      <patternFill patternType="solid">
        <fgColor rgb="FFDEE2A7"/>
      </patternFill>
    </fill>
    <fill>
      <patternFill patternType="solid">
        <fgColor rgb="FFDCD8A9"/>
      </patternFill>
    </fill>
    <fill>
      <patternFill patternType="solid">
        <fgColor rgb="FFD8D4A5"/>
      </patternFill>
    </fill>
    <fill>
      <patternFill patternType="solid">
        <fgColor rgb="FFC1C384"/>
      </patternFill>
    </fill>
    <fill>
      <patternFill patternType="solid">
        <fgColor rgb="FFC2C28C"/>
      </patternFill>
    </fill>
    <fill>
      <patternFill patternType="solid">
        <fgColor rgb="FFCDCD99"/>
      </patternFill>
    </fill>
    <fill>
      <patternFill patternType="solid">
        <fgColor rgb="FFD8D7A1"/>
      </patternFill>
    </fill>
    <fill>
      <patternFill patternType="solid">
        <fgColor rgb="FFDDDDA1"/>
      </patternFill>
    </fill>
    <fill>
      <patternFill patternType="solid">
        <fgColor rgb="FFE3E1A4"/>
      </patternFill>
    </fill>
    <fill>
      <patternFill patternType="solid">
        <fgColor rgb="FFE5E1B2"/>
      </patternFill>
    </fill>
    <fill>
      <patternFill patternType="solid">
        <fgColor rgb="FFEFE9B5"/>
      </patternFill>
    </fill>
    <fill>
      <patternFill patternType="solid">
        <fgColor rgb="FFF4F1AE"/>
      </patternFill>
    </fill>
    <fill>
      <patternFill patternType="solid">
        <fgColor rgb="FFD4D380"/>
      </patternFill>
    </fill>
    <fill>
      <patternFill patternType="solid">
        <fgColor rgb="FFDBDB83"/>
      </patternFill>
    </fill>
    <fill>
      <patternFill patternType="solid">
        <fgColor rgb="FFDEDB8A"/>
      </patternFill>
    </fill>
    <fill>
      <patternFill patternType="solid">
        <fgColor rgb="FFF7F2B2"/>
      </patternFill>
    </fill>
    <fill>
      <patternFill patternType="solid">
        <fgColor rgb="FFECECB8"/>
      </patternFill>
    </fill>
    <fill>
      <patternFill patternType="solid">
        <fgColor rgb="FFF6E5AD"/>
      </patternFill>
    </fill>
    <fill>
      <patternFill patternType="solid">
        <fgColor rgb="FFDABE97"/>
      </patternFill>
    </fill>
    <fill>
      <patternFill patternType="solid">
        <fgColor rgb="FFDAB7A4"/>
      </patternFill>
    </fill>
    <fill>
      <patternFill patternType="solid">
        <fgColor rgb="FFD6B2A2"/>
      </patternFill>
    </fill>
    <fill>
      <patternFill patternType="solid">
        <fgColor rgb="FFD7B49E"/>
      </patternFill>
    </fill>
    <fill>
      <patternFill patternType="solid">
        <fgColor rgb="FFCAAA91"/>
      </patternFill>
    </fill>
    <fill>
      <patternFill patternType="solid">
        <fgColor rgb="FFC3A492"/>
      </patternFill>
    </fill>
    <fill>
      <patternFill patternType="solid">
        <fgColor rgb="FF8C7168"/>
      </patternFill>
    </fill>
    <fill>
      <patternFill patternType="solid">
        <fgColor rgb="FF847266"/>
      </patternFill>
    </fill>
    <fill>
      <patternFill patternType="solid">
        <fgColor rgb="FF7F7764"/>
      </patternFill>
    </fill>
    <fill>
      <patternFill patternType="solid">
        <fgColor rgb="FF7A7561"/>
      </patternFill>
    </fill>
    <fill>
      <patternFill patternType="solid">
        <fgColor rgb="FF989189"/>
      </patternFill>
    </fill>
    <fill>
      <patternFill patternType="solid">
        <fgColor rgb="FF968F87"/>
      </patternFill>
    </fill>
    <fill>
      <patternFill patternType="solid">
        <fgColor rgb="FF96918B"/>
      </patternFill>
    </fill>
    <fill>
      <patternFill patternType="solid">
        <fgColor rgb="FF908583"/>
      </patternFill>
    </fill>
    <fill>
      <patternFill patternType="solid">
        <fgColor rgb="FF897871"/>
      </patternFill>
    </fill>
    <fill>
      <patternFill patternType="solid">
        <fgColor rgb="FF7A6850"/>
      </patternFill>
    </fill>
    <fill>
      <patternFill patternType="solid">
        <fgColor rgb="FFBCAB7D"/>
      </patternFill>
    </fill>
    <fill>
      <patternFill patternType="solid">
        <fgColor rgb="FFEADEA2"/>
      </patternFill>
    </fill>
    <fill>
      <patternFill patternType="solid">
        <fgColor rgb="FFDCD496"/>
      </patternFill>
    </fill>
    <fill>
      <patternFill patternType="solid">
        <fgColor rgb="FFD1CD8E"/>
      </patternFill>
    </fill>
    <fill>
      <patternFill patternType="solid">
        <fgColor rgb="FFD9D490"/>
      </patternFill>
    </fill>
    <fill>
      <patternFill patternType="solid">
        <fgColor rgb="FFE2DB95"/>
      </patternFill>
    </fill>
    <fill>
      <patternFill patternType="solid">
        <fgColor rgb="FFEBE29F"/>
      </patternFill>
    </fill>
    <fill>
      <patternFill patternType="solid">
        <fgColor rgb="FFD0C880"/>
      </patternFill>
    </fill>
    <fill>
      <patternFill patternType="solid">
        <fgColor rgb="FFE6DE95"/>
      </patternFill>
    </fill>
    <fill>
      <patternFill patternType="solid">
        <fgColor rgb="FFE2DC92"/>
      </patternFill>
    </fill>
    <fill>
      <patternFill patternType="solid">
        <fgColor rgb="FFE7E197"/>
      </patternFill>
    </fill>
    <fill>
      <patternFill patternType="solid">
        <fgColor rgb="FFDDD992"/>
      </patternFill>
    </fill>
    <fill>
      <patternFill patternType="solid">
        <fgColor rgb="FFD2CD8B"/>
      </patternFill>
    </fill>
    <fill>
      <patternFill patternType="solid">
        <fgColor rgb="FFC2BE81"/>
      </patternFill>
    </fill>
    <fill>
      <patternFill patternType="solid">
        <fgColor rgb="FFAEA971"/>
      </patternFill>
    </fill>
    <fill>
      <patternFill patternType="solid">
        <fgColor rgb="FFAFAA73"/>
      </patternFill>
    </fill>
    <fill>
      <patternFill patternType="solid">
        <fgColor rgb="FFCECB94"/>
      </patternFill>
    </fill>
    <fill>
      <patternFill patternType="solid">
        <fgColor rgb="FFE2E0A7"/>
      </patternFill>
    </fill>
    <fill>
      <patternFill patternType="solid">
        <fgColor rgb="FFCDCAA1"/>
      </patternFill>
    </fill>
    <fill>
      <patternFill patternType="solid">
        <fgColor rgb="FFD0CE9B"/>
      </patternFill>
    </fill>
    <fill>
      <patternFill patternType="solid">
        <fgColor rgb="FFCFCB9B"/>
      </patternFill>
    </fill>
    <fill>
      <patternFill patternType="solid">
        <fgColor rgb="FFDDD898"/>
      </patternFill>
    </fill>
    <fill>
      <patternFill patternType="solid">
        <fgColor rgb="FFDDD896"/>
      </patternFill>
    </fill>
    <fill>
      <patternFill patternType="solid">
        <fgColor rgb="FFEDE6BA"/>
      </patternFill>
    </fill>
    <fill>
      <patternFill patternType="solid">
        <fgColor rgb="FF686151"/>
      </patternFill>
    </fill>
    <fill>
      <patternFill patternType="solid">
        <fgColor rgb="FF222014"/>
      </patternFill>
    </fill>
    <fill>
      <patternFill patternType="solid">
        <fgColor rgb="FFE2E9C8"/>
      </patternFill>
    </fill>
    <fill>
      <patternFill patternType="solid">
        <fgColor rgb="FF636E43"/>
      </patternFill>
    </fill>
    <fill>
      <patternFill patternType="solid">
        <fgColor rgb="FF61674B"/>
      </patternFill>
    </fill>
    <fill>
      <patternFill patternType="solid">
        <fgColor rgb="FF52524A"/>
      </patternFill>
    </fill>
    <fill>
      <patternFill patternType="solid">
        <fgColor rgb="FF615851"/>
      </patternFill>
    </fill>
    <fill>
      <patternFill patternType="solid">
        <fgColor rgb="FF706553"/>
      </patternFill>
    </fill>
    <fill>
      <patternFill patternType="solid">
        <fgColor rgb="FF89884F"/>
      </patternFill>
    </fill>
    <fill>
      <patternFill patternType="solid">
        <fgColor rgb="FFD8D8BC"/>
      </patternFill>
    </fill>
    <fill>
      <patternFill patternType="solid">
        <fgColor rgb="FF6F7159"/>
      </patternFill>
    </fill>
    <fill>
      <patternFill patternType="solid">
        <fgColor rgb="FFEEECB3"/>
      </patternFill>
    </fill>
    <fill>
      <patternFill patternType="solid">
        <fgColor rgb="FFEBE39A"/>
      </patternFill>
    </fill>
    <fill>
      <patternFill patternType="solid">
        <fgColor rgb="FFE8DFA8"/>
      </patternFill>
    </fill>
    <fill>
      <patternFill patternType="solid">
        <fgColor rgb="FFE5E79C"/>
      </patternFill>
    </fill>
    <fill>
      <patternFill patternType="solid">
        <fgColor rgb="FFE9E9A3"/>
      </patternFill>
    </fill>
    <fill>
      <patternFill patternType="solid">
        <fgColor rgb="FFCCC899"/>
      </patternFill>
    </fill>
    <fill>
      <patternFill patternType="solid">
        <fgColor rgb="FF080200"/>
      </patternFill>
    </fill>
    <fill>
      <patternFill patternType="solid">
        <fgColor rgb="FFCCC8AD"/>
      </patternFill>
    </fill>
    <fill>
      <patternFill patternType="solid">
        <fgColor rgb="FFE9EAC0"/>
      </patternFill>
    </fill>
    <fill>
      <patternFill patternType="solid">
        <fgColor rgb="FFECEFB6"/>
      </patternFill>
    </fill>
    <fill>
      <patternFill patternType="solid">
        <fgColor rgb="FFDFDFD7"/>
      </patternFill>
    </fill>
    <fill>
      <patternFill patternType="solid">
        <fgColor rgb="FF090900"/>
      </patternFill>
    </fill>
    <fill>
      <patternFill patternType="solid">
        <fgColor rgb="FFEDEDB1"/>
      </patternFill>
    </fill>
    <fill>
      <patternFill patternType="solid">
        <fgColor rgb="FFEEECBC"/>
      </patternFill>
    </fill>
    <fill>
      <patternFill patternType="solid">
        <fgColor rgb="FFBCB89B"/>
      </patternFill>
    </fill>
    <fill>
      <patternFill patternType="solid">
        <fgColor rgb="FFC4C5A5"/>
      </patternFill>
    </fill>
    <fill>
      <patternFill patternType="solid">
        <fgColor rgb="FFDADEAB"/>
      </patternFill>
    </fill>
    <fill>
      <patternFill patternType="solid">
        <fgColor rgb="FFD5D99E"/>
      </patternFill>
    </fill>
    <fill>
      <patternFill patternType="solid">
        <fgColor rgb="FFD4D39B"/>
      </patternFill>
    </fill>
    <fill>
      <patternFill patternType="solid">
        <fgColor rgb="FFD4CE9E"/>
      </patternFill>
    </fill>
    <fill>
      <patternFill patternType="solid">
        <fgColor rgb="FFCEC79B"/>
      </patternFill>
    </fill>
    <fill>
      <patternFill patternType="solid">
        <fgColor rgb="FFC7C393"/>
      </patternFill>
    </fill>
    <fill>
      <patternFill patternType="solid">
        <fgColor rgb="FFC6C78D"/>
      </patternFill>
    </fill>
    <fill>
      <patternFill patternType="solid">
        <fgColor rgb="FFCACF8D"/>
      </patternFill>
    </fill>
    <fill>
      <patternFill patternType="solid">
        <fgColor rgb="FFD8D8A2"/>
      </patternFill>
    </fill>
    <fill>
      <patternFill patternType="solid">
        <fgColor rgb="FFE5E5A7"/>
      </patternFill>
    </fill>
    <fill>
      <patternFill patternType="solid">
        <fgColor rgb="FFDFDFA3"/>
      </patternFill>
    </fill>
    <fill>
      <patternFill patternType="solid">
        <fgColor rgb="FFE1DEA9"/>
      </patternFill>
    </fill>
    <fill>
      <patternFill patternType="solid">
        <fgColor rgb="FFEAE6B7"/>
      </patternFill>
    </fill>
    <fill>
      <patternFill patternType="solid">
        <fgColor rgb="FFF3EDB9"/>
      </patternFill>
    </fill>
    <fill>
      <patternFill patternType="solid">
        <fgColor rgb="FFF2EFAC"/>
      </patternFill>
    </fill>
    <fill>
      <patternFill patternType="solid">
        <fgColor rgb="FFDDDC8A"/>
      </patternFill>
    </fill>
    <fill>
      <patternFill patternType="solid">
        <fgColor rgb="FFC5C36E"/>
      </patternFill>
    </fill>
    <fill>
      <patternFill patternType="solid">
        <fgColor rgb="FFEDEA99"/>
      </patternFill>
    </fill>
    <fill>
      <patternFill patternType="solid">
        <fgColor rgb="FFE9E59C"/>
      </patternFill>
    </fill>
    <fill>
      <patternFill patternType="solid">
        <fgColor rgb="FFEBE6A4"/>
      </patternFill>
    </fill>
    <fill>
      <patternFill patternType="solid">
        <fgColor rgb="FFF3EEAC"/>
      </patternFill>
    </fill>
    <fill>
      <patternFill patternType="solid">
        <fgColor rgb="FFF3F2BA"/>
      </patternFill>
    </fill>
    <fill>
      <patternFill patternType="solid">
        <fgColor rgb="FFF1EDB0"/>
      </patternFill>
    </fill>
    <fill>
      <patternFill patternType="solid">
        <fgColor rgb="FFFBEFB3"/>
      </patternFill>
    </fill>
    <fill>
      <patternFill patternType="solid">
        <fgColor rgb="FFEAD3A9"/>
      </patternFill>
    </fill>
    <fill>
      <patternFill patternType="solid">
        <fgColor rgb="FFD7B7A0"/>
      </patternFill>
    </fill>
    <fill>
      <patternFill patternType="solid">
        <fgColor rgb="FFD9B5A5"/>
      </patternFill>
    </fill>
    <fill>
      <patternFill patternType="solid">
        <fgColor rgb="FFDDBAA4"/>
      </patternFill>
    </fill>
    <fill>
      <patternFill patternType="solid">
        <fgColor rgb="FFC9A992"/>
      </patternFill>
    </fill>
    <fill>
      <patternFill patternType="solid">
        <fgColor rgb="FFB99E8D"/>
      </patternFill>
    </fill>
    <fill>
      <patternFill patternType="solid">
        <fgColor rgb="FF836B61"/>
      </patternFill>
    </fill>
    <fill>
      <patternFill patternType="solid">
        <fgColor rgb="FF827265"/>
      </patternFill>
    </fill>
    <fill>
      <patternFill patternType="solid">
        <fgColor rgb="FF7F7462"/>
      </patternFill>
    </fill>
    <fill>
      <patternFill patternType="solid">
        <fgColor rgb="FF9E978F"/>
      </patternFill>
    </fill>
    <fill>
      <patternFill patternType="solid">
        <fgColor rgb="FF9C958D"/>
      </patternFill>
    </fill>
    <fill>
      <patternFill patternType="solid">
        <fgColor rgb="FF8F8584"/>
      </patternFill>
    </fill>
    <fill>
      <patternFill patternType="solid">
        <fgColor rgb="FF8B7C79"/>
      </patternFill>
    </fill>
    <fill>
      <patternFill patternType="solid">
        <fgColor rgb="FF90816C"/>
      </patternFill>
    </fill>
    <fill>
      <patternFill patternType="solid">
        <fgColor rgb="FFADA073"/>
      </patternFill>
    </fill>
    <fill>
      <patternFill patternType="solid">
        <fgColor rgb="FFE4DC9E"/>
      </patternFill>
    </fill>
    <fill>
      <patternFill patternType="solid">
        <fgColor rgb="FFE9E4AA"/>
      </patternFill>
    </fill>
    <fill>
      <patternFill patternType="solid">
        <fgColor rgb="FFD2CE91"/>
      </patternFill>
    </fill>
    <fill>
      <patternFill patternType="solid">
        <fgColor rgb="FFD8D592"/>
      </patternFill>
    </fill>
    <fill>
      <patternFill patternType="solid">
        <fgColor rgb="FFD6CF8B"/>
      </patternFill>
    </fill>
    <fill>
      <patternFill patternType="solid">
        <fgColor rgb="FFEFE6A3"/>
      </patternFill>
    </fill>
    <fill>
      <patternFill patternType="solid">
        <fgColor rgb="FFD6CD88"/>
      </patternFill>
    </fill>
    <fill>
      <patternFill patternType="solid">
        <fgColor rgb="FFE7E098"/>
      </patternFill>
    </fill>
    <fill>
      <patternFill patternType="solid">
        <fgColor rgb="FFDFDA9A"/>
      </patternFill>
    </fill>
    <fill>
      <patternFill patternType="solid">
        <fgColor rgb="FFD0CB91"/>
      </patternFill>
    </fill>
    <fill>
      <patternFill patternType="solid">
        <fgColor rgb="FFC4BF88"/>
      </patternFill>
    </fill>
    <fill>
      <patternFill patternType="solid">
        <fgColor rgb="FFA59F6B"/>
      </patternFill>
    </fill>
    <fill>
      <patternFill patternType="solid">
        <fgColor rgb="FFBAB780"/>
      </patternFill>
    </fill>
    <fill>
      <patternFill patternType="solid">
        <fgColor rgb="FFCDCB92"/>
      </patternFill>
    </fill>
    <fill>
      <patternFill patternType="solid">
        <fgColor rgb="FFD7D59A"/>
      </patternFill>
    </fill>
    <fill>
      <patternFill patternType="solid">
        <fgColor rgb="FFDEDBA4"/>
      </patternFill>
    </fill>
    <fill>
      <patternFill patternType="solid">
        <fgColor rgb="FFE0DDAA"/>
      </patternFill>
    </fill>
    <fill>
      <patternFill patternType="solid">
        <fgColor rgb="FFD4CDA1"/>
      </patternFill>
    </fill>
    <fill>
      <patternFill patternType="solid">
        <fgColor rgb="FFD3CEA6"/>
      </patternFill>
    </fill>
    <fill>
      <patternFill patternType="solid">
        <fgColor rgb="FFC8C49F"/>
      </patternFill>
    </fill>
    <fill>
      <patternFill patternType="solid">
        <fgColor rgb="FFD6D48A"/>
      </patternFill>
    </fill>
    <fill>
      <patternFill patternType="solid">
        <fgColor rgb="FFE1DEA7"/>
      </patternFill>
    </fill>
    <fill>
      <patternFill patternType="solid">
        <fgColor rgb="FFD1D0B2"/>
      </patternFill>
    </fill>
    <fill>
      <patternFill patternType="solid">
        <fgColor rgb="FF767D76"/>
      </patternFill>
    </fill>
    <fill>
      <patternFill patternType="solid">
        <fgColor rgb="FFE5EFE7"/>
      </patternFill>
    </fill>
    <fill>
      <patternFill patternType="solid">
        <fgColor rgb="FFFBFFFB"/>
      </patternFill>
    </fill>
    <fill>
      <patternFill patternType="solid">
        <fgColor rgb="FFF8F8F6"/>
      </patternFill>
    </fill>
    <fill>
      <patternFill patternType="solid">
        <fgColor rgb="FFFFF9F4"/>
      </patternFill>
    </fill>
    <fill>
      <patternFill patternType="solid">
        <fgColor rgb="FFDCE5CA"/>
      </patternFill>
    </fill>
    <fill>
      <patternFill patternType="solid">
        <fgColor rgb="FF616B62"/>
      </patternFill>
    </fill>
    <fill>
      <patternFill patternType="solid">
        <fgColor rgb="FF000401"/>
      </patternFill>
    </fill>
    <fill>
      <patternFill patternType="solid">
        <fgColor rgb="FFC6C8B3"/>
      </patternFill>
    </fill>
    <fill>
      <patternFill patternType="solid">
        <fgColor rgb="FFEEE7B3"/>
      </patternFill>
    </fill>
    <fill>
      <patternFill patternType="solid">
        <fgColor rgb="FFEEE19D"/>
      </patternFill>
    </fill>
    <fill>
      <patternFill patternType="solid">
        <fgColor rgb="FFEDE2A4"/>
      </patternFill>
    </fill>
    <fill>
      <patternFill patternType="solid">
        <fgColor rgb="FFE3E0A9"/>
      </patternFill>
    </fill>
    <fill>
      <patternFill patternType="solid">
        <fgColor rgb="FFFEF6C8"/>
      </patternFill>
    </fill>
    <fill>
      <patternFill patternType="solid">
        <fgColor rgb="FF1C1704"/>
      </patternFill>
    </fill>
    <fill>
      <patternFill patternType="solid">
        <fgColor rgb="FF7F8078"/>
      </patternFill>
    </fill>
    <fill>
      <patternFill patternType="solid">
        <fgColor rgb="FFD8E0CB"/>
      </patternFill>
    </fill>
    <fill>
      <patternFill patternType="solid">
        <fgColor rgb="FF9AA682"/>
      </patternFill>
    </fill>
    <fill>
      <patternFill patternType="solid">
        <fgColor rgb="FFCBC9A3"/>
      </patternFill>
    </fill>
    <fill>
      <patternFill patternType="solid">
        <fgColor rgb="FFF3F0C5"/>
      </patternFill>
    </fill>
    <fill>
      <patternFill patternType="solid">
        <fgColor rgb="FFFEFBDA"/>
      </patternFill>
    </fill>
    <fill>
      <patternFill patternType="solid">
        <fgColor rgb="FF3B3924"/>
      </patternFill>
    </fill>
    <fill>
      <patternFill patternType="solid">
        <fgColor rgb="FF4B4B33"/>
      </patternFill>
    </fill>
    <fill>
      <patternFill patternType="solid">
        <fgColor rgb="FFE6E8C1"/>
      </patternFill>
    </fill>
    <fill>
      <patternFill patternType="solid">
        <fgColor rgb="FFD3D8A2"/>
      </patternFill>
    </fill>
    <fill>
      <patternFill patternType="solid">
        <fgColor rgb="FFD2D399"/>
      </patternFill>
    </fill>
    <fill>
      <patternFill patternType="solid">
        <fgColor rgb="FFD1CE97"/>
      </patternFill>
    </fill>
    <fill>
      <patternFill patternType="solid">
        <fgColor rgb="FFD2CC9A"/>
      </patternFill>
    </fill>
    <fill>
      <patternFill patternType="solid">
        <fgColor rgb="FFD0CA9A"/>
      </patternFill>
    </fill>
    <fill>
      <patternFill patternType="solid">
        <fgColor rgb="FFD6D6A0"/>
      </patternFill>
    </fill>
    <fill>
      <patternFill patternType="solid">
        <fgColor rgb="FFDDE2A8"/>
      </patternFill>
    </fill>
    <fill>
      <patternFill patternType="solid">
        <fgColor rgb="FFDDDEA4"/>
      </patternFill>
    </fill>
    <fill>
      <patternFill patternType="solid">
        <fgColor rgb="FFE1E1A5"/>
      </patternFill>
    </fill>
    <fill>
      <patternFill patternType="solid">
        <fgColor rgb="FFE3E3A7"/>
      </patternFill>
    </fill>
    <fill>
      <patternFill patternType="solid">
        <fgColor rgb="FFF0ECBC"/>
      </patternFill>
    </fill>
    <fill>
      <patternFill patternType="solid">
        <fgColor rgb="FFF2EFBA"/>
      </patternFill>
    </fill>
    <fill>
      <patternFill patternType="solid">
        <fgColor rgb="FFEAE7A4"/>
      </patternFill>
    </fill>
    <fill>
      <patternFill patternType="solid">
        <fgColor rgb="FFE9E898"/>
      </patternFill>
    </fill>
    <fill>
      <patternFill patternType="solid">
        <fgColor rgb="FFF3F09F"/>
      </patternFill>
    </fill>
    <fill>
      <patternFill patternType="solid">
        <fgColor rgb="FFE1DD94"/>
      </patternFill>
    </fill>
    <fill>
      <patternFill patternType="solid">
        <fgColor rgb="FFF1ECA8"/>
      </patternFill>
    </fill>
    <fill>
      <patternFill patternType="solid">
        <fgColor rgb="FFEDE6A2"/>
      </patternFill>
    </fill>
    <fill>
      <patternFill patternType="solid">
        <fgColor rgb="FFF2F1B8"/>
      </patternFill>
    </fill>
    <fill>
      <patternFill patternType="solid">
        <fgColor rgb="FFF0EFAF"/>
      </patternFill>
    </fill>
    <fill>
      <patternFill patternType="solid">
        <fgColor rgb="FFF4ECAE"/>
      </patternFill>
    </fill>
    <fill>
      <patternFill patternType="solid">
        <fgColor rgb="FFFBEABC"/>
      </patternFill>
    </fill>
    <fill>
      <patternFill patternType="solid">
        <fgColor rgb="FFD7BC9F"/>
      </patternFill>
    </fill>
    <fill>
      <patternFill patternType="solid">
        <fgColor rgb="FFD8B8A3"/>
      </patternFill>
    </fill>
    <fill>
      <patternFill patternType="solid">
        <fgColor rgb="FFC5A692"/>
      </patternFill>
    </fill>
    <fill>
      <patternFill patternType="solid">
        <fgColor rgb="FFA28879"/>
      </patternFill>
    </fill>
    <fill>
      <patternFill patternType="solid">
        <fgColor rgb="FF7F6B62"/>
      </patternFill>
    </fill>
    <fill>
      <patternFill patternType="solid">
        <fgColor rgb="FF7C6E61"/>
      </patternFill>
    </fill>
    <fill>
      <patternFill patternType="solid">
        <fgColor rgb="FF7D7161"/>
      </patternFill>
    </fill>
    <fill>
      <patternFill patternType="solid">
        <fgColor rgb="FF7C7362"/>
      </patternFill>
    </fill>
    <fill>
      <patternFill patternType="solid">
        <fgColor rgb="FF9F9890"/>
      </patternFill>
    </fill>
    <fill>
      <patternFill patternType="solid">
        <fgColor rgb="FF9D968E"/>
      </patternFill>
    </fill>
    <fill>
      <patternFill patternType="solid">
        <fgColor rgb="FF9C9791"/>
      </patternFill>
    </fill>
    <fill>
      <patternFill patternType="solid">
        <fgColor rgb="FF8E8381"/>
      </patternFill>
    </fill>
    <fill>
      <patternFill patternType="solid">
        <fgColor rgb="FF978A77"/>
      </patternFill>
    </fill>
    <fill>
      <patternFill patternType="solid">
        <fgColor rgb="FFBFB788"/>
      </patternFill>
    </fill>
    <fill>
      <patternFill patternType="solid">
        <fgColor rgb="FFCBC68E"/>
      </patternFill>
    </fill>
    <fill>
      <patternFill patternType="solid">
        <fgColor rgb="FFD0C887"/>
      </patternFill>
    </fill>
    <fill>
      <patternFill patternType="solid">
        <fgColor rgb="FFDAD38F"/>
      </patternFill>
    </fill>
    <fill>
      <patternFill patternType="solid">
        <fgColor rgb="FFBFB874"/>
      </patternFill>
    </fill>
    <fill>
      <patternFill patternType="solid">
        <fgColor rgb="FFE0D993"/>
      </patternFill>
    </fill>
    <fill>
      <patternFill patternType="solid">
        <fgColor rgb="FFE5DE96"/>
      </patternFill>
    </fill>
    <fill>
      <patternFill patternType="solid">
        <fgColor rgb="FFE5E19A"/>
      </patternFill>
    </fill>
    <fill>
      <patternFill patternType="solid">
        <fgColor rgb="FFE0DB9B"/>
      </patternFill>
    </fill>
    <fill>
      <patternFill patternType="solid">
        <fgColor rgb="FFD0CB94"/>
      </patternFill>
    </fill>
    <fill>
      <patternFill patternType="solid">
        <fgColor rgb="FFB1AB77"/>
      </patternFill>
    </fill>
    <fill>
      <patternFill patternType="solid">
        <fgColor rgb="FFA9A671"/>
      </patternFill>
    </fill>
    <fill>
      <patternFill patternType="solid">
        <fgColor rgb="FFBDBA83"/>
      </patternFill>
    </fill>
    <fill>
      <patternFill patternType="solid">
        <fgColor rgb="FFD5D39A"/>
      </patternFill>
    </fill>
    <fill>
      <patternFill patternType="solid">
        <fgColor rgb="FFD6D49B"/>
      </patternFill>
    </fill>
    <fill>
      <patternFill patternType="solid">
        <fgColor rgb="FFDBD7A7"/>
      </patternFill>
    </fill>
    <fill>
      <patternFill patternType="solid">
        <fgColor rgb="FFDED29E"/>
      </patternFill>
    </fill>
    <fill>
      <patternFill patternType="solid">
        <fgColor rgb="FFD1CA9E"/>
      </patternFill>
    </fill>
    <fill>
      <patternFill patternType="solid">
        <fgColor rgb="FFCCC8A3"/>
      </patternFill>
    </fill>
    <fill>
      <patternFill patternType="solid">
        <fgColor rgb="FFCBCCA4"/>
      </patternFill>
    </fill>
    <fill>
      <patternFill patternType="solid">
        <fgColor rgb="FFCED29F"/>
      </patternFill>
    </fill>
    <fill>
      <patternFill patternType="solid">
        <fgColor rgb="FFD5D798"/>
      </patternFill>
    </fill>
    <fill>
      <patternFill patternType="solid">
        <fgColor rgb="FFD6D698"/>
      </patternFill>
    </fill>
    <fill>
      <patternFill patternType="solid">
        <fgColor rgb="FFEDEABD"/>
      </patternFill>
    </fill>
    <fill>
      <patternFill patternType="solid">
        <fgColor rgb="FF504E39"/>
      </patternFill>
    </fill>
    <fill>
      <patternFill patternType="solid">
        <fgColor rgb="FFDFDFDF"/>
      </patternFill>
    </fill>
    <fill>
      <patternFill patternType="solid">
        <fgColor rgb="FFE4EBF5"/>
      </patternFill>
    </fill>
    <fill>
      <patternFill patternType="solid">
        <fgColor rgb="FFE1EAF1"/>
      </patternFill>
    </fill>
    <fill>
      <patternFill patternType="solid">
        <fgColor rgb="FFE6EFF8"/>
      </patternFill>
    </fill>
    <fill>
      <patternFill patternType="solid">
        <fgColor rgb="FFE5EFFB"/>
      </patternFill>
    </fill>
    <fill>
      <patternFill patternType="solid">
        <fgColor rgb="FFEAF4F6"/>
      </patternFill>
    </fill>
    <fill>
      <patternFill patternType="solid">
        <fgColor rgb="FFDDEBEE"/>
      </patternFill>
    </fill>
    <fill>
      <patternFill patternType="solid">
        <fgColor rgb="FF414439"/>
      </patternFill>
    </fill>
    <fill>
      <patternFill patternType="solid">
        <fgColor rgb="FFEBE3BF"/>
      </patternFill>
    </fill>
    <fill>
      <patternFill patternType="solid">
        <fgColor rgb="FFEEE1AC"/>
      </patternFill>
    </fill>
    <fill>
      <patternFill patternType="solid">
        <fgColor rgb="FFE7DDA0"/>
      </patternFill>
    </fill>
    <fill>
      <patternFill patternType="solid">
        <fgColor rgb="FFE3E1A6"/>
      </patternFill>
    </fill>
    <fill>
      <patternFill patternType="solid">
        <fgColor rgb="FFDFE1A2"/>
      </patternFill>
    </fill>
    <fill>
      <patternFill patternType="solid">
        <fgColor rgb="FFE6E5A4"/>
      </patternFill>
    </fill>
    <fill>
      <patternFill patternType="solid">
        <fgColor rgb="FFEDE7AD"/>
      </patternFill>
    </fill>
    <fill>
      <patternFill patternType="solid">
        <fgColor rgb="FFFDF7D5"/>
      </patternFill>
    </fill>
    <fill>
      <patternFill patternType="solid">
        <fgColor rgb="FF3F3E39"/>
      </patternFill>
    </fill>
    <fill>
      <patternFill patternType="solid">
        <fgColor rgb="FF282F37"/>
      </patternFill>
    </fill>
    <fill>
      <patternFill patternType="solid">
        <fgColor rgb="FF788283"/>
      </patternFill>
    </fill>
    <fill>
      <patternFill patternType="solid">
        <fgColor rgb="FFB5C1B3"/>
      </patternFill>
    </fill>
    <fill>
      <patternFill patternType="solid">
        <fgColor rgb="FFD1CEC5"/>
      </patternFill>
    </fill>
    <fill>
      <patternFill patternType="solid">
        <fgColor rgb="FF8E8B78"/>
      </patternFill>
    </fill>
    <fill>
      <patternFill patternType="solid">
        <fgColor rgb="FF5F5A47"/>
      </patternFill>
    </fill>
    <fill>
      <patternFill patternType="solid">
        <fgColor rgb="FF888478"/>
      </patternFill>
    </fill>
    <fill>
      <patternFill patternType="solid">
        <fgColor rgb="FFC3C7A4"/>
      </patternFill>
    </fill>
    <fill>
      <patternFill patternType="solid">
        <fgColor rgb="FFDAE1AD"/>
      </patternFill>
    </fill>
    <fill>
      <patternFill patternType="solid">
        <fgColor rgb="FFD7DCA2"/>
      </patternFill>
    </fill>
    <fill>
      <patternFill patternType="solid">
        <fgColor rgb="FFD7D6A0"/>
      </patternFill>
    </fill>
    <fill>
      <patternFill patternType="solid">
        <fgColor rgb="FFD7D19F"/>
      </patternFill>
    </fill>
    <fill>
      <patternFill patternType="solid">
        <fgColor rgb="FFD8D6A3"/>
      </patternFill>
    </fill>
    <fill>
      <patternFill patternType="solid">
        <fgColor rgb="FFDADCAA"/>
      </patternFill>
    </fill>
    <fill>
      <patternFill patternType="solid">
        <fgColor rgb="FFDDE3B3"/>
      </patternFill>
    </fill>
    <fill>
      <patternFill patternType="solid">
        <fgColor rgb="FFDADBA2"/>
      </patternFill>
    </fill>
    <fill>
      <patternFill patternType="solid">
        <fgColor rgb="FFDBDCA0"/>
      </patternFill>
    </fill>
    <fill>
      <patternFill patternType="solid">
        <fgColor rgb="FFECEAB7"/>
      </patternFill>
    </fill>
    <fill>
      <patternFill patternType="solid">
        <fgColor rgb="FFEEEABA"/>
      </patternFill>
    </fill>
    <fill>
      <patternFill patternType="solid">
        <fgColor rgb="FFEFECB5"/>
      </patternFill>
    </fill>
    <fill>
      <patternFill patternType="solid">
        <fgColor rgb="FFE2DE9E"/>
      </patternFill>
    </fill>
    <fill>
      <patternFill patternType="solid">
        <fgColor rgb="FFF4F2A5"/>
      </patternFill>
    </fill>
    <fill>
      <patternFill patternType="solid">
        <fgColor rgb="FFCAC875"/>
      </patternFill>
    </fill>
    <fill>
      <patternFill patternType="solid">
        <fgColor rgb="FFF3EDA3"/>
      </patternFill>
    </fill>
    <fill>
      <patternFill patternType="solid">
        <fgColor rgb="FFE7E09A"/>
      </patternFill>
    </fill>
    <fill>
      <patternFill patternType="solid">
        <fgColor rgb="FFF0E9A3"/>
      </patternFill>
    </fill>
    <fill>
      <patternFill patternType="solid">
        <fgColor rgb="FFF0EFAE"/>
      </patternFill>
    </fill>
    <fill>
      <patternFill patternType="solid">
        <fgColor rgb="FFEEEAAA"/>
      </patternFill>
    </fill>
    <fill>
      <patternFill patternType="solid">
        <fgColor rgb="FFF3E7B3"/>
      </patternFill>
    </fill>
    <fill>
      <patternFill patternType="solid">
        <fgColor rgb="FFE6CFAD"/>
      </patternFill>
    </fill>
    <fill>
      <patternFill patternType="solid">
        <fgColor rgb="FFCDAF97"/>
      </patternFill>
    </fill>
    <fill>
      <patternFill patternType="solid">
        <fgColor rgb="FFC9A994"/>
      </patternFill>
    </fill>
    <fill>
      <patternFill patternType="solid">
        <fgColor rgb="FFC0A391"/>
      </patternFill>
    </fill>
    <fill>
      <patternFill patternType="solid">
        <fgColor rgb="FF7E6D63"/>
      </patternFill>
    </fill>
    <fill>
      <patternFill patternType="solid">
        <fgColor rgb="FF7A6E62"/>
      </patternFill>
    </fill>
    <fill>
      <patternFill patternType="solid">
        <fgColor rgb="FF7E7161"/>
      </patternFill>
    </fill>
    <fill>
      <patternFill patternType="solid">
        <fgColor rgb="FF9A938D"/>
      </patternFill>
    </fill>
    <fill>
      <patternFill patternType="solid">
        <fgColor rgb="FF938E88"/>
      </patternFill>
    </fill>
    <fill>
      <patternFill patternType="solid">
        <fgColor rgb="FFC1BA8C"/>
      </patternFill>
    </fill>
    <fill>
      <patternFill patternType="solid">
        <fgColor rgb="FFE0DF9F"/>
      </patternFill>
    </fill>
    <fill>
      <patternFill patternType="solid">
        <fgColor rgb="FFDDDBA2"/>
      </patternFill>
    </fill>
    <fill>
      <patternFill patternType="solid">
        <fgColor rgb="FFCDC891"/>
      </patternFill>
    </fill>
    <fill>
      <patternFill patternType="solid">
        <fgColor rgb="FFD0CB8B"/>
      </patternFill>
    </fill>
    <fill>
      <patternFill patternType="solid">
        <fgColor rgb="FFD3CB8A"/>
      </patternFill>
    </fill>
    <fill>
      <patternFill patternType="solid">
        <fgColor rgb="FFE3DB9C"/>
      </patternFill>
    </fill>
    <fill>
      <patternFill patternType="solid">
        <fgColor rgb="FFD1C988"/>
      </patternFill>
    </fill>
    <fill>
      <patternFill patternType="solid">
        <fgColor rgb="FFB4AD69"/>
      </patternFill>
    </fill>
    <fill>
      <patternFill patternType="solid">
        <fgColor rgb="FFE2DE97"/>
      </patternFill>
    </fill>
    <fill>
      <patternFill patternType="solid">
        <fgColor rgb="FFDBD696"/>
      </patternFill>
    </fill>
    <fill>
      <patternFill patternType="solid">
        <fgColor rgb="FFD9D49A"/>
      </patternFill>
    </fill>
    <fill>
      <patternFill patternType="solid">
        <fgColor rgb="FFBBB583"/>
      </patternFill>
    </fill>
    <fill>
      <patternFill patternType="solid">
        <fgColor rgb="FFA8A570"/>
      </patternFill>
    </fill>
    <fill>
      <patternFill patternType="solid">
        <fgColor rgb="FFAEAB76"/>
      </patternFill>
    </fill>
    <fill>
      <patternFill patternType="solid">
        <fgColor rgb="FFCAC790"/>
      </patternFill>
    </fill>
    <fill>
      <patternFill patternType="solid">
        <fgColor rgb="FFCFCC95"/>
      </patternFill>
    </fill>
    <fill>
      <patternFill patternType="solid">
        <fgColor rgb="FFDCD9A6"/>
      </patternFill>
    </fill>
    <fill>
      <patternFill patternType="solid">
        <fgColor rgb="FFE2D497"/>
      </patternFill>
    </fill>
    <fill>
      <patternFill patternType="solid">
        <fgColor rgb="FFD9D099"/>
      </patternFill>
    </fill>
    <fill>
      <patternFill patternType="solid">
        <fgColor rgb="FFD0D3A6"/>
      </patternFill>
    </fill>
    <fill>
      <patternFill patternType="solid">
        <fgColor rgb="FFCED4A4"/>
      </patternFill>
    </fill>
    <fill>
      <patternFill patternType="solid">
        <fgColor rgb="FFD8DBAC"/>
      </patternFill>
    </fill>
    <fill>
      <patternFill patternType="solid">
        <fgColor rgb="FFE4E6BF"/>
      </patternFill>
    </fill>
    <fill>
      <patternFill patternType="solid">
        <fgColor rgb="FF51503B"/>
      </patternFill>
    </fill>
    <fill>
      <patternFill patternType="solid">
        <fgColor rgb="FFE7E3E0"/>
      </patternFill>
    </fill>
    <fill>
      <patternFill patternType="solid">
        <fgColor rgb="FFEAE9F1"/>
      </patternFill>
    </fill>
    <fill>
      <patternFill patternType="solid">
        <fgColor rgb="FFE3EBEE"/>
      </patternFill>
    </fill>
    <fill>
      <patternFill patternType="solid">
        <fgColor rgb="FFE6F1F7"/>
      </patternFill>
    </fill>
    <fill>
      <patternFill patternType="solid">
        <fgColor rgb="FFE0EEFB"/>
      </patternFill>
    </fill>
    <fill>
      <patternFill patternType="solid">
        <fgColor rgb="FFDCEDFF"/>
      </patternFill>
    </fill>
    <fill>
      <patternFill patternType="solid">
        <fgColor rgb="FFEAEBFD"/>
      </patternFill>
    </fill>
    <fill>
      <patternFill patternType="solid">
        <fgColor rgb="FFE7F4FC"/>
      </patternFill>
    </fill>
    <fill>
      <patternFill patternType="solid">
        <fgColor rgb="FF413F32"/>
      </patternFill>
    </fill>
    <fill>
      <patternFill patternType="solid">
        <fgColor rgb="FFEFE5C2"/>
      </patternFill>
    </fill>
    <fill>
      <patternFill patternType="solid">
        <fgColor rgb="FFEBE0A8"/>
      </patternFill>
    </fill>
    <fill>
      <patternFill patternType="solid">
        <fgColor rgb="FFECE7AF"/>
      </patternFill>
    </fill>
    <fill>
      <patternFill patternType="solid">
        <fgColor rgb="FFE7E3BD"/>
      </patternFill>
    </fill>
    <fill>
      <patternFill patternType="solid">
        <fgColor rgb="FF3F4030"/>
      </patternFill>
    </fill>
    <fill>
      <patternFill patternType="solid">
        <fgColor rgb="FFB6BBC1"/>
      </patternFill>
    </fill>
    <fill>
      <patternFill patternType="solid">
        <fgColor rgb="FFF5F5F7"/>
      </patternFill>
    </fill>
    <fill>
      <patternFill patternType="solid">
        <fgColor rgb="FFF0EFED"/>
      </patternFill>
    </fill>
    <fill>
      <patternFill patternType="solid">
        <fgColor rgb="FFF7F3F2"/>
      </patternFill>
    </fill>
    <fill>
      <patternFill patternType="solid">
        <fgColor rgb="FFB4AFB5"/>
      </patternFill>
    </fill>
    <fill>
      <patternFill patternType="solid">
        <fgColor rgb="FF0F0F03"/>
      </patternFill>
    </fill>
    <fill>
      <patternFill patternType="solid">
        <fgColor rgb="FFF3F8D0"/>
      </patternFill>
    </fill>
    <fill>
      <patternFill patternType="solid">
        <fgColor rgb="FFD4DCA1"/>
      </patternFill>
    </fill>
    <fill>
      <patternFill patternType="solid">
        <fgColor rgb="FFD7DBA0"/>
      </patternFill>
    </fill>
    <fill>
      <patternFill patternType="solid">
        <fgColor rgb="FFDAD3A5"/>
      </patternFill>
    </fill>
    <fill>
      <patternFill patternType="solid">
        <fgColor rgb="FFDCD4A3"/>
      </patternFill>
    </fill>
    <fill>
      <patternFill patternType="solid">
        <fgColor rgb="FFDFD8A1"/>
      </patternFill>
    </fill>
    <fill>
      <patternFill patternType="solid">
        <fgColor rgb="FFDDDCA4"/>
      </patternFill>
    </fill>
    <fill>
      <patternFill patternType="solid">
        <fgColor rgb="FFDCE0AD"/>
      </patternFill>
    </fill>
    <fill>
      <patternFill patternType="solid">
        <fgColor rgb="FFDCE2B4"/>
      </patternFill>
    </fill>
    <fill>
      <patternFill patternType="solid">
        <fgColor rgb="FFDCDCA8"/>
      </patternFill>
    </fill>
    <fill>
      <patternFill patternType="solid">
        <fgColor rgb="FFE2E3AA"/>
      </patternFill>
    </fill>
    <fill>
      <patternFill patternType="solid">
        <fgColor rgb="FFE7E8AE"/>
      </patternFill>
    </fill>
    <fill>
      <patternFill patternType="solid">
        <fgColor rgb="FFE9EAB1"/>
      </patternFill>
    </fill>
    <fill>
      <patternFill patternType="solid">
        <fgColor rgb="FFE4E1AA"/>
      </patternFill>
    </fill>
    <fill>
      <patternFill patternType="solid">
        <fgColor rgb="FFE5E4A3"/>
      </patternFill>
    </fill>
    <fill>
      <patternFill patternType="solid">
        <fgColor rgb="FFF7F5AA"/>
      </patternFill>
    </fill>
    <fill>
      <patternFill patternType="solid">
        <fgColor rgb="FFD1CE7D"/>
      </patternFill>
    </fill>
    <fill>
      <patternFill patternType="solid">
        <fgColor rgb="FFE7E493"/>
      </patternFill>
    </fill>
    <fill>
      <patternFill patternType="solid">
        <fgColor rgb="FFF1EB9F"/>
      </patternFill>
    </fill>
    <fill>
      <patternFill patternType="solid">
        <fgColor rgb="FFEEE79F"/>
      </patternFill>
    </fill>
    <fill>
      <patternFill patternType="solid">
        <fgColor rgb="FFEBEAA9"/>
      </patternFill>
    </fill>
    <fill>
      <patternFill patternType="solid">
        <fgColor rgb="FFEEEFAB"/>
      </patternFill>
    </fill>
    <fill>
      <patternFill patternType="solid">
        <fgColor rgb="FFEDECAB"/>
      </patternFill>
    </fill>
    <fill>
      <patternFill patternType="solid">
        <fgColor rgb="FFEAE3AC"/>
      </patternFill>
    </fill>
    <fill>
      <patternFill patternType="solid">
        <fgColor rgb="FFF5E3BB"/>
      </patternFill>
    </fill>
    <fill>
      <patternFill patternType="solid">
        <fgColor rgb="FFC7AC91"/>
      </patternFill>
    </fill>
    <fill>
      <patternFill patternType="solid">
        <fgColor rgb="FFCAAB97"/>
      </patternFill>
    </fill>
    <fill>
      <patternFill patternType="solid">
        <fgColor rgb="FFAD9183"/>
      </patternFill>
    </fill>
    <fill>
      <patternFill patternType="solid">
        <fgColor rgb="FF79655A"/>
      </patternFill>
    </fill>
    <fill>
      <patternFill patternType="solid">
        <fgColor rgb="FF7A6D64"/>
      </patternFill>
    </fill>
    <fill>
      <patternFill patternType="solid">
        <fgColor rgb="FF796F63"/>
      </patternFill>
    </fill>
    <fill>
      <patternFill patternType="solid">
        <fgColor rgb="FF7C7062"/>
      </patternFill>
    </fill>
    <fill>
      <patternFill patternType="solid">
        <fgColor rgb="FF807061"/>
      </patternFill>
    </fill>
    <fill>
      <patternFill patternType="solid">
        <fgColor rgb="FFA19A92"/>
      </patternFill>
    </fill>
    <fill>
      <patternFill patternType="solid">
        <fgColor rgb="FF99958C"/>
      </patternFill>
    </fill>
    <fill>
      <patternFill patternType="solid">
        <fgColor rgb="FF857C7F"/>
      </patternFill>
    </fill>
    <fill>
      <patternFill patternType="solid">
        <fgColor rgb="FF938C7C"/>
      </patternFill>
    </fill>
    <fill>
      <patternFill patternType="solid">
        <fgColor rgb="FFBFBC8F"/>
      </patternFill>
    </fill>
    <fill>
      <patternFill patternType="solid">
        <fgColor rgb="FFDDDC9C"/>
      </patternFill>
    </fill>
    <fill>
      <patternFill patternType="solid">
        <fgColor rgb="FFD7D49D"/>
      </patternFill>
    </fill>
    <fill>
      <patternFill patternType="solid">
        <fgColor rgb="FFD3CD99"/>
      </patternFill>
    </fill>
    <fill>
      <patternFill patternType="solid">
        <fgColor rgb="FFD4CF95"/>
      </patternFill>
    </fill>
    <fill>
      <patternFill patternType="solid">
        <fgColor rgb="FFDED89A"/>
      </patternFill>
    </fill>
    <fill>
      <patternFill patternType="solid">
        <fgColor rgb="FFC1BC7C"/>
      </patternFill>
    </fill>
    <fill>
      <patternFill patternType="solid">
        <fgColor rgb="FFD9D494"/>
      </patternFill>
    </fill>
    <fill>
      <patternFill patternType="solid">
        <fgColor rgb="FFB2AD69"/>
      </patternFill>
    </fill>
    <fill>
      <patternFill patternType="solid">
        <fgColor rgb="FFD7D28E"/>
      </patternFill>
    </fill>
    <fill>
      <patternFill patternType="solid">
        <fgColor rgb="FFDCD898"/>
      </patternFill>
    </fill>
    <fill>
      <patternFill patternType="solid">
        <fgColor rgb="FFCDC88E"/>
      </patternFill>
    </fill>
    <fill>
      <patternFill patternType="solid">
        <fgColor rgb="FFC4BE8A"/>
      </patternFill>
    </fill>
    <fill>
      <patternFill patternType="solid">
        <fgColor rgb="FFB8B280"/>
      </patternFill>
    </fill>
    <fill>
      <patternFill patternType="solid">
        <fgColor rgb="FFAEAB78"/>
      </patternFill>
    </fill>
    <fill>
      <patternFill patternType="solid">
        <fgColor rgb="FFA3A06B"/>
      </patternFill>
    </fill>
    <fill>
      <patternFill patternType="solid">
        <fgColor rgb="FFB9B67F"/>
      </patternFill>
    </fill>
    <fill>
      <patternFill patternType="solid">
        <fgColor rgb="FFC7C48D"/>
      </patternFill>
    </fill>
    <fill>
      <patternFill patternType="solid">
        <fgColor rgb="FFCFCD9C"/>
      </patternFill>
    </fill>
    <fill>
      <patternFill patternType="solid">
        <fgColor rgb="FFDED48D"/>
      </patternFill>
    </fill>
    <fill>
      <patternFill patternType="solid">
        <fgColor rgb="FFD5CEA0"/>
      </patternFill>
    </fill>
    <fill>
      <patternFill patternType="solid">
        <fgColor rgb="FFD0CE9D"/>
      </patternFill>
    </fill>
    <fill>
      <patternFill patternType="solid">
        <fgColor rgb="FFD2D29C"/>
      </patternFill>
    </fill>
    <fill>
      <patternFill patternType="solid">
        <fgColor rgb="FF999A8A"/>
      </patternFill>
    </fill>
    <fill>
      <patternFill patternType="solid">
        <fgColor rgb="FFE7EBEE"/>
      </patternFill>
    </fill>
    <fill>
      <patternFill patternType="solid">
        <fgColor rgb="FFE2E6E9"/>
      </patternFill>
    </fill>
    <fill>
      <patternFill patternType="solid">
        <fgColor rgb="FFE0E1E6"/>
      </patternFill>
    </fill>
    <fill>
      <patternFill patternType="solid">
        <fgColor rgb="FFECEBF1"/>
      </patternFill>
    </fill>
    <fill>
      <patternFill patternType="solid">
        <fgColor rgb="FFECE8E7"/>
      </patternFill>
    </fill>
    <fill>
      <patternFill patternType="solid">
        <fgColor rgb="FFE9E6E1"/>
      </patternFill>
    </fill>
    <fill>
      <patternFill patternType="solid">
        <fgColor rgb="FFEEECEF"/>
      </patternFill>
    </fill>
    <fill>
      <patternFill patternType="solid">
        <fgColor rgb="FFEDEBF8"/>
      </patternFill>
    </fill>
    <fill>
      <patternFill patternType="solid">
        <fgColor rgb="FFF3E7FB"/>
      </patternFill>
    </fill>
    <fill>
      <patternFill patternType="solid">
        <fgColor rgb="FFEDEBF6"/>
      </patternFill>
    </fill>
    <fill>
      <patternFill patternType="solid">
        <fgColor rgb="FFE7F0F5"/>
      </patternFill>
    </fill>
    <fill>
      <patternFill patternType="solid">
        <fgColor rgb="FFE7F1FA"/>
      </patternFill>
    </fill>
    <fill>
      <patternFill patternType="solid">
        <fgColor rgb="FF4D4A39"/>
      </patternFill>
    </fill>
    <fill>
      <patternFill patternType="solid">
        <fgColor rgb="FFF8F1BD"/>
      </patternFill>
    </fill>
    <fill>
      <patternFill patternType="solid">
        <fgColor rgb="FFE9DF98"/>
      </patternFill>
    </fill>
    <fill>
      <patternFill patternType="solid">
        <fgColor rgb="FFEBE2A1"/>
      </patternFill>
    </fill>
    <fill>
      <patternFill patternType="solid">
        <fgColor rgb="FFE6E1B7"/>
      </patternFill>
    </fill>
    <fill>
      <patternFill patternType="solid">
        <fgColor rgb="FF3B3C2A"/>
      </patternFill>
    </fill>
    <fill>
      <patternFill patternType="solid">
        <fgColor rgb="FFF3FCFB"/>
      </patternFill>
    </fill>
    <fill>
      <patternFill patternType="solid">
        <fgColor rgb="FFF0FAFF"/>
      </patternFill>
    </fill>
    <fill>
      <patternFill patternType="solid">
        <fgColor rgb="FFF0EAF8"/>
      </patternFill>
    </fill>
    <fill>
      <patternFill patternType="solid">
        <fgColor rgb="FFF7EAF1"/>
      </patternFill>
    </fill>
    <fill>
      <patternFill patternType="solid">
        <fgColor rgb="FFE5EBEB"/>
      </patternFill>
    </fill>
    <fill>
      <patternFill patternType="solid">
        <fgColor rgb="FFE8E9EE"/>
      </patternFill>
    </fill>
    <fill>
      <patternFill patternType="solid">
        <fgColor rgb="FFE5E2F3"/>
      </patternFill>
    </fill>
    <fill>
      <patternFill patternType="solid">
        <fgColor rgb="FFEFECFD"/>
      </patternFill>
    </fill>
    <fill>
      <patternFill patternType="solid">
        <fgColor rgb="FFC5C5C3"/>
      </patternFill>
    </fill>
    <fill>
      <patternFill patternType="solid">
        <fgColor rgb="FF7E8462"/>
      </patternFill>
    </fill>
    <fill>
      <patternFill patternType="solid">
        <fgColor rgb="FFDDE5AC"/>
      </patternFill>
    </fill>
    <fill>
      <patternFill patternType="solid">
        <fgColor rgb="FFDAD8A5"/>
      </patternFill>
    </fill>
    <fill>
      <patternFill patternType="solid">
        <fgColor rgb="FFDED6A8"/>
      </patternFill>
    </fill>
    <fill>
      <patternFill patternType="solid">
        <fgColor rgb="FFDED6A7"/>
      </patternFill>
    </fill>
    <fill>
      <patternFill patternType="solid">
        <fgColor rgb="FFDED7A1"/>
      </patternFill>
    </fill>
    <fill>
      <patternFill patternType="solid">
        <fgColor rgb="FFDCE1A9"/>
      </patternFill>
    </fill>
    <fill>
      <patternFill patternType="solid">
        <fgColor rgb="FFDCE5B0"/>
      </patternFill>
    </fill>
    <fill>
      <patternFill patternType="solid">
        <fgColor rgb="FFDADAA6"/>
      </patternFill>
    </fill>
    <fill>
      <patternFill patternType="solid">
        <fgColor rgb="FFE4E5AC"/>
      </patternFill>
    </fill>
    <fill>
      <patternFill patternType="solid">
        <fgColor rgb="FFE8E9B0"/>
      </patternFill>
    </fill>
    <fill>
      <patternFill patternType="solid">
        <fgColor rgb="FFEBEBB5"/>
      </patternFill>
    </fill>
    <fill>
      <patternFill patternType="solid">
        <fgColor rgb="FFEBEBB7"/>
      </patternFill>
    </fill>
    <fill>
      <patternFill patternType="solid">
        <fgColor rgb="FFF5F2AB"/>
      </patternFill>
    </fill>
    <fill>
      <patternFill patternType="solid">
        <fgColor rgb="FFE7E497"/>
      </patternFill>
    </fill>
    <fill>
      <patternFill patternType="solid">
        <fgColor rgb="FFCAC778"/>
      </patternFill>
    </fill>
    <fill>
      <patternFill patternType="solid">
        <fgColor rgb="FFECE69A"/>
      </patternFill>
    </fill>
    <fill>
      <patternFill patternType="solid">
        <fgColor rgb="FFE0D88F"/>
      </patternFill>
    </fill>
    <fill>
      <patternFill patternType="solid">
        <fgColor rgb="FFEAE29A"/>
      </patternFill>
    </fill>
    <fill>
      <patternFill patternType="solid">
        <fgColor rgb="FFEDEEAA"/>
      </patternFill>
    </fill>
    <fill>
      <patternFill patternType="solid">
        <fgColor rgb="FFE6E8A6"/>
      </patternFill>
    </fill>
    <fill>
      <patternFill patternType="solid">
        <fgColor rgb="FFEDEBB0"/>
      </patternFill>
    </fill>
    <fill>
      <patternFill patternType="solid">
        <fgColor rgb="FFF3E6B9"/>
      </patternFill>
    </fill>
    <fill>
      <patternFill patternType="solid">
        <fgColor rgb="FFC6AF8F"/>
      </patternFill>
    </fill>
    <fill>
      <patternFill patternType="solid">
        <fgColor rgb="FFBEA28D"/>
      </patternFill>
    </fill>
    <fill>
      <patternFill patternType="solid">
        <fgColor rgb="FF887163"/>
      </patternFill>
    </fill>
    <fill>
      <patternFill patternType="solid">
        <fgColor rgb="FF79685E"/>
      </patternFill>
    </fill>
    <fill>
      <patternFill patternType="solid">
        <fgColor rgb="FF776D63"/>
      </patternFill>
    </fill>
    <fill>
      <patternFill patternType="solid">
        <fgColor rgb="FF7A6C5F"/>
      </patternFill>
    </fill>
    <fill>
      <patternFill patternType="solid">
        <fgColor rgb="FFA49D95"/>
      </patternFill>
    </fill>
    <fill>
      <patternFill patternType="solid">
        <fgColor rgb="FF9B9390"/>
      </patternFill>
    </fill>
    <fill>
      <patternFill patternType="solid">
        <fgColor rgb="FF979185"/>
      </patternFill>
    </fill>
    <fill>
      <patternFill patternType="solid">
        <fgColor rgb="FF968D90"/>
      </patternFill>
    </fill>
    <fill>
      <patternFill patternType="solid">
        <fgColor rgb="FF938A8D"/>
      </patternFill>
    </fill>
    <fill>
      <patternFill patternType="solid">
        <fgColor rgb="FF928C7E"/>
      </patternFill>
    </fill>
    <fill>
      <patternFill patternType="solid">
        <fgColor rgb="FFC4C397"/>
      </patternFill>
    </fill>
    <fill>
      <patternFill patternType="solid">
        <fgColor rgb="FFEDEDAF"/>
      </patternFill>
    </fill>
    <fill>
      <patternFill patternType="solid">
        <fgColor rgb="FFDEDD9D"/>
      </patternFill>
    </fill>
    <fill>
      <patternFill patternType="solid">
        <fgColor rgb="FFDED9A2"/>
      </patternFill>
    </fill>
    <fill>
      <patternFill patternType="solid">
        <fgColor rgb="FFCFCA92"/>
      </patternFill>
    </fill>
    <fill>
      <patternFill patternType="solid">
        <fgColor rgb="FFCCC68A"/>
      </patternFill>
    </fill>
    <fill>
      <patternFill patternType="solid">
        <fgColor rgb="FFDDD79B"/>
      </patternFill>
    </fill>
    <fill>
      <patternFill patternType="solid">
        <fgColor rgb="FFCDC888"/>
      </patternFill>
    </fill>
    <fill>
      <patternFill patternType="solid">
        <fgColor rgb="FFB3AE6C"/>
      </patternFill>
    </fill>
    <fill>
      <patternFill patternType="solid">
        <fgColor rgb="FFBCB775"/>
      </patternFill>
    </fill>
    <fill>
      <patternFill patternType="solid">
        <fgColor rgb="FFC4C081"/>
      </patternFill>
    </fill>
    <fill>
      <patternFill patternType="solid">
        <fgColor rgb="FFC2BD83"/>
      </patternFill>
    </fill>
    <fill>
      <patternFill patternType="solid">
        <fgColor rgb="FFC0BA86"/>
      </patternFill>
    </fill>
    <fill>
      <patternFill patternType="solid">
        <fgColor rgb="FFB4AE7C"/>
      </patternFill>
    </fill>
    <fill>
      <patternFill patternType="solid">
        <fgColor rgb="FFB1AD7D"/>
      </patternFill>
    </fill>
    <fill>
      <patternFill patternType="solid">
        <fgColor rgb="FFA8A572"/>
      </patternFill>
    </fill>
    <fill>
      <patternFill patternType="solid">
        <fgColor rgb="FFACA974"/>
      </patternFill>
    </fill>
    <fill>
      <patternFill patternType="solid">
        <fgColor rgb="FFBBB883"/>
      </patternFill>
    </fill>
    <fill>
      <patternFill patternType="solid">
        <fgColor rgb="FFC6C491"/>
      </patternFill>
    </fill>
    <fill>
      <patternFill patternType="solid">
        <fgColor rgb="FFD3D1A1"/>
      </patternFill>
    </fill>
    <fill>
      <patternFill patternType="solid">
        <fgColor rgb="FFD9CEA1"/>
      </patternFill>
    </fill>
    <fill>
      <patternFill patternType="solid">
        <fgColor rgb="FFDACDAB"/>
      </patternFill>
    </fill>
    <fill>
      <patternFill patternType="solid">
        <fgColor rgb="FFD2CB95"/>
      </patternFill>
    </fill>
    <fill>
      <patternFill patternType="solid">
        <fgColor rgb="FFD5D28F"/>
      </patternFill>
    </fill>
    <fill>
      <patternFill patternType="solid">
        <fgColor rgb="FF5B5A56"/>
      </patternFill>
    </fill>
    <fill>
      <patternFill patternType="solid">
        <fgColor rgb="FFEAECF8"/>
      </patternFill>
    </fill>
    <fill>
      <patternFill patternType="solid">
        <fgColor rgb="FFD9E2DF"/>
      </patternFill>
    </fill>
    <fill>
      <patternFill patternType="solid">
        <fgColor rgb="FFE0ECE2"/>
      </patternFill>
    </fill>
    <fill>
      <patternFill patternType="solid">
        <fgColor rgb="FFE8E5F6"/>
      </patternFill>
    </fill>
    <fill>
      <patternFill patternType="solid">
        <fgColor rgb="FFEFE8EF"/>
      </patternFill>
    </fill>
    <fill>
      <patternFill patternType="solid">
        <fgColor rgb="FFFAF3E9"/>
      </patternFill>
    </fill>
    <fill>
      <patternFill patternType="solid">
        <fgColor rgb="FFFDF4ED"/>
      </patternFill>
    </fill>
    <fill>
      <patternFill patternType="solid">
        <fgColor rgb="FFFAEFF5"/>
      </patternFill>
    </fill>
    <fill>
      <patternFill patternType="solid">
        <fgColor rgb="FFF3EAFB"/>
      </patternFill>
    </fill>
    <fill>
      <patternFill patternType="solid">
        <fgColor rgb="FFEEE9EF"/>
      </patternFill>
    </fill>
    <fill>
      <patternFill patternType="solid">
        <fgColor rgb="FFEDEDED"/>
      </patternFill>
    </fill>
    <fill>
      <patternFill patternType="solid">
        <fgColor rgb="FFF0F3FF"/>
      </patternFill>
    </fill>
    <fill>
      <patternFill patternType="solid">
        <fgColor rgb="FF9E9B72"/>
      </patternFill>
    </fill>
    <fill>
      <patternFill patternType="solid">
        <fgColor rgb="FFEDE7AB"/>
      </patternFill>
    </fill>
    <fill>
      <patternFill patternType="solid">
        <fgColor rgb="FFFBF3C2"/>
      </patternFill>
    </fill>
    <fill>
      <patternFill patternType="solid">
        <fgColor rgb="FF403B25"/>
      </patternFill>
    </fill>
    <fill>
      <patternFill patternType="solid">
        <fgColor rgb="FFE6EDF7"/>
      </patternFill>
    </fill>
    <fill>
      <patternFill patternType="solid">
        <fgColor rgb="FFECEAF7"/>
      </patternFill>
    </fill>
    <fill>
      <patternFill patternType="solid">
        <fgColor rgb="FFF9EFFA"/>
      </patternFill>
    </fill>
    <fill>
      <patternFill patternType="solid">
        <fgColor rgb="FFF5E8F1"/>
      </patternFill>
    </fill>
    <fill>
      <patternFill patternType="solid">
        <fgColor rgb="FFE0EDF3"/>
      </patternFill>
    </fill>
    <fill>
      <patternFill patternType="solid">
        <fgColor rgb="FFE0EBEF"/>
      </patternFill>
    </fill>
    <fill>
      <patternFill patternType="solid">
        <fgColor rgb="FFDFE6EE"/>
      </patternFill>
    </fill>
    <fill>
      <patternFill patternType="solid">
        <fgColor rgb="FFE5E6F8"/>
      </patternFill>
    </fill>
    <fill>
      <patternFill patternType="solid">
        <fgColor rgb="FFDEDCF1"/>
      </patternFill>
    </fill>
    <fill>
      <patternFill patternType="solid">
        <fgColor rgb="FF7B7F6E"/>
      </patternFill>
    </fill>
    <fill>
      <patternFill patternType="solid">
        <fgColor rgb="FFD3DAB0"/>
      </patternFill>
    </fill>
    <fill>
      <patternFill patternType="solid">
        <fgColor rgb="FFD9DCA5"/>
      </patternFill>
    </fill>
    <fill>
      <patternFill patternType="solid">
        <fgColor rgb="FFDDD7A7"/>
      </patternFill>
    </fill>
    <fill>
      <patternFill patternType="solid">
        <fgColor rgb="FFE2DAAC"/>
      </patternFill>
    </fill>
    <fill>
      <patternFill patternType="solid">
        <fgColor rgb="FFDFD9A7"/>
      </patternFill>
    </fill>
    <fill>
      <patternFill patternType="solid">
        <fgColor rgb="FFD8DE9E"/>
      </patternFill>
    </fill>
    <fill>
      <patternFill patternType="solid">
        <fgColor rgb="FFD3DE9C"/>
      </patternFill>
    </fill>
    <fill>
      <patternFill patternType="solid">
        <fgColor rgb="FFDBDBA7"/>
      </patternFill>
    </fill>
    <fill>
      <patternFill patternType="solid">
        <fgColor rgb="FFE5E6AD"/>
      </patternFill>
    </fill>
    <fill>
      <patternFill patternType="solid">
        <fgColor rgb="FFE9E9B3"/>
      </patternFill>
    </fill>
    <fill>
      <patternFill patternType="solid">
        <fgColor rgb="FFDFDEA8"/>
      </patternFill>
    </fill>
    <fill>
      <patternFill patternType="solid">
        <fgColor rgb="FFDEDDA4"/>
      </patternFill>
    </fill>
    <fill>
      <patternFill patternType="solid">
        <fgColor rgb="FFF3F0AB"/>
      </patternFill>
    </fill>
    <fill>
      <patternFill patternType="solid">
        <fgColor rgb="FFF6F2A8"/>
      </patternFill>
    </fill>
    <fill>
      <patternFill patternType="solid">
        <fgColor rgb="FFC1BE6F"/>
      </patternFill>
    </fill>
    <fill>
      <patternFill patternType="solid">
        <fgColor rgb="FFE3DD8F"/>
      </patternFill>
    </fill>
    <fill>
      <patternFill patternType="solid">
        <fgColor rgb="FFE7DF94"/>
      </patternFill>
    </fill>
    <fill>
      <patternFill patternType="solid">
        <fgColor rgb="FFDCD48B"/>
      </patternFill>
    </fill>
    <fill>
      <patternFill patternType="solid">
        <fgColor rgb="FFE6E6A8"/>
      </patternFill>
    </fill>
    <fill>
      <patternFill patternType="solid">
        <fgColor rgb="FFEEE4B1"/>
      </patternFill>
    </fill>
    <fill>
      <patternFill patternType="solid">
        <fgColor rgb="FFD1BD9A"/>
      </patternFill>
    </fill>
    <fill>
      <patternFill patternType="solid">
        <fgColor rgb="FFA28973"/>
      </patternFill>
    </fill>
    <fill>
      <patternFill patternType="solid">
        <fgColor rgb="FF7B6558"/>
      </patternFill>
    </fill>
    <fill>
      <patternFill patternType="solid">
        <fgColor rgb="FF796B62"/>
      </patternFill>
    </fill>
    <fill>
      <patternFill patternType="solid">
        <fgColor rgb="FF776F62"/>
      </patternFill>
    </fill>
    <fill>
      <patternFill patternType="solid">
        <fgColor rgb="FF7B6F61"/>
      </patternFill>
    </fill>
    <fill>
      <patternFill patternType="solid">
        <fgColor rgb="FF7D6D60"/>
      </patternFill>
    </fill>
    <fill>
      <patternFill patternType="solid">
        <fgColor rgb="FF9F9B92"/>
      </patternFill>
    </fill>
    <fill>
      <patternFill patternType="solid">
        <fgColor rgb="FF999387"/>
      </patternFill>
    </fill>
    <fill>
      <patternFill patternType="solid">
        <fgColor rgb="FFBDBB92"/>
      </patternFill>
    </fill>
    <fill>
      <patternFill patternType="solid">
        <fgColor rgb="FFE2E2A6"/>
      </patternFill>
    </fill>
    <fill>
      <patternFill patternType="solid">
        <fgColor rgb="FFDDD8A1"/>
      </patternFill>
    </fill>
    <fill>
      <patternFill patternType="solid">
        <fgColor rgb="FFDBD4A0"/>
      </patternFill>
    </fill>
    <fill>
      <patternFill patternType="solid">
        <fgColor rgb="FFCAC38C"/>
      </patternFill>
    </fill>
    <fill>
      <patternFill patternType="solid">
        <fgColor rgb="FFD7D298"/>
      </patternFill>
    </fill>
    <fill>
      <patternFill patternType="solid">
        <fgColor rgb="FFB9B27B"/>
      </patternFill>
    </fill>
    <fill>
      <patternFill patternType="solid">
        <fgColor rgb="FFD9D596"/>
      </patternFill>
    </fill>
    <fill>
      <patternFill patternType="solid">
        <fgColor rgb="FFC8C582"/>
      </patternFill>
    </fill>
    <fill>
      <patternFill patternType="solid">
        <fgColor rgb="FFADAA67"/>
      </patternFill>
    </fill>
    <fill>
      <patternFill patternType="solid">
        <fgColor rgb="FFC1BD7E"/>
      </patternFill>
    </fill>
    <fill>
      <patternFill patternType="solid">
        <fgColor rgb="FFCCC78D"/>
      </patternFill>
    </fill>
    <fill>
      <patternFill patternType="solid">
        <fgColor rgb="FFB9B37F"/>
      </patternFill>
    </fill>
    <fill>
      <patternFill patternType="solid">
        <fgColor rgb="FFB7B181"/>
      </patternFill>
    </fill>
    <fill>
      <patternFill patternType="solid">
        <fgColor rgb="FFAEAA7A"/>
      </patternFill>
    </fill>
    <fill>
      <patternFill patternType="solid">
        <fgColor rgb="FFABA875"/>
      </patternFill>
    </fill>
    <fill>
      <patternFill patternType="solid">
        <fgColor rgb="FFA6A370"/>
      </patternFill>
    </fill>
    <fill>
      <patternFill patternType="solid">
        <fgColor rgb="FFB4B17C"/>
      </patternFill>
    </fill>
    <fill>
      <patternFill patternType="solid">
        <fgColor rgb="FFBCBA87"/>
      </patternFill>
    </fill>
    <fill>
      <patternFill patternType="solid">
        <fgColor rgb="FFCBC998"/>
      </patternFill>
    </fill>
    <fill>
      <patternFill patternType="solid">
        <fgColor rgb="FFD0CE95"/>
      </patternFill>
    </fill>
    <fill>
      <patternFill patternType="solid">
        <fgColor rgb="FFD6CEA7"/>
      </patternFill>
    </fill>
    <fill>
      <patternFill patternType="solid">
        <fgColor rgb="FFD6CCA8"/>
      </patternFill>
    </fill>
    <fill>
      <patternFill patternType="solid">
        <fgColor rgb="FFD3CE96"/>
      </patternFill>
    </fill>
    <fill>
      <patternFill patternType="solid">
        <fgColor rgb="FFD9DA96"/>
      </patternFill>
    </fill>
    <fill>
      <patternFill patternType="solid">
        <fgColor rgb="FF979971"/>
      </patternFill>
    </fill>
    <fill>
      <patternFill patternType="solid">
        <fgColor rgb="FFBFC0C2"/>
      </patternFill>
    </fill>
    <fill>
      <patternFill patternType="solid">
        <fgColor rgb="FFDBDEEF"/>
      </patternFill>
    </fill>
    <fill>
      <patternFill patternType="solid">
        <fgColor rgb="FFDBE5DC"/>
      </patternFill>
    </fill>
    <fill>
      <patternFill patternType="solid">
        <fgColor rgb="FFE2E9EF"/>
      </patternFill>
    </fill>
    <fill>
      <patternFill patternType="solid">
        <fgColor rgb="FFECF2FF"/>
      </patternFill>
    </fill>
    <fill>
      <patternFill patternType="solid">
        <fgColor rgb="FFE5F1FF"/>
      </patternFill>
    </fill>
    <fill>
      <patternFill patternType="solid">
        <fgColor rgb="FF8496A2"/>
      </patternFill>
    </fill>
    <fill>
      <patternFill patternType="solid">
        <fgColor rgb="FF708892"/>
      </patternFill>
    </fill>
    <fill>
      <patternFill patternType="solid">
        <fgColor rgb="FF748E9F"/>
      </patternFill>
    </fill>
    <fill>
      <patternFill patternType="solid">
        <fgColor rgb="FFC4D1E2"/>
      </patternFill>
    </fill>
    <fill>
      <patternFill patternType="solid">
        <fgColor rgb="FFEDECEA"/>
      </patternFill>
    </fill>
    <fill>
      <patternFill patternType="solid">
        <fgColor rgb="FFECE7EE"/>
      </patternFill>
    </fill>
    <fill>
      <patternFill patternType="solid">
        <fgColor rgb="FFF2F0FD"/>
      </patternFill>
    </fill>
    <fill>
      <patternFill patternType="solid">
        <fgColor rgb="FFF7FBFA"/>
      </patternFill>
    </fill>
    <fill>
      <patternFill patternType="solid">
        <fgColor rgb="FF4B4F34"/>
      </patternFill>
    </fill>
    <fill>
      <patternFill patternType="solid">
        <fgColor rgb="FFFCFED7"/>
      </patternFill>
    </fill>
    <fill>
      <patternFill patternType="solid">
        <fgColor rgb="FF7E7E66"/>
      </patternFill>
    </fill>
    <fill>
      <patternFill patternType="solid">
        <fgColor rgb="FFEDF1F4"/>
      </patternFill>
    </fill>
    <fill>
      <patternFill patternType="solid">
        <fgColor rgb="FFEAEBED"/>
      </patternFill>
    </fill>
    <fill>
      <patternFill patternType="solid">
        <fgColor rgb="FFE8E7EF"/>
      </patternFill>
    </fill>
    <fill>
      <patternFill patternType="solid">
        <fgColor rgb="FFF1F7FF"/>
      </patternFill>
    </fill>
    <fill>
      <patternFill patternType="solid">
        <fgColor rgb="FFDDF4FF"/>
      </patternFill>
    </fill>
    <fill>
      <patternFill patternType="solid">
        <fgColor rgb="FFE5F9FF"/>
      </patternFill>
    </fill>
    <fill>
      <patternFill patternType="solid">
        <fgColor rgb="FFD7E5EE"/>
      </patternFill>
    </fill>
    <fill>
      <patternFill patternType="solid">
        <fgColor rgb="FFDCE4EF"/>
      </patternFill>
    </fill>
    <fill>
      <patternFill patternType="solid">
        <fgColor rgb="FFDFE2F3"/>
      </patternFill>
    </fill>
    <fill>
      <patternFill patternType="solid">
        <fgColor rgb="FFE4E6F5"/>
      </patternFill>
    </fill>
    <fill>
      <patternFill patternType="solid">
        <fgColor rgb="FFE9EBEA"/>
      </patternFill>
    </fill>
    <fill>
      <patternFill patternType="solid">
        <fgColor rgb="FF74785D"/>
      </patternFill>
    </fill>
    <fill>
      <patternFill patternType="solid">
        <fgColor rgb="FFE3E7B5"/>
      </patternFill>
    </fill>
    <fill>
      <patternFill patternType="solid">
        <fgColor rgb="FFDCDBA2"/>
      </patternFill>
    </fill>
    <fill>
      <patternFill patternType="solid">
        <fgColor rgb="FFE1D9AA"/>
      </patternFill>
    </fill>
    <fill>
      <patternFill patternType="solid">
        <fgColor rgb="FFE1DBAB"/>
      </patternFill>
    </fill>
    <fill>
      <patternFill patternType="solid">
        <fgColor rgb="FFD5DC98"/>
      </patternFill>
    </fill>
    <fill>
      <patternFill patternType="solid">
        <fgColor rgb="FFD5DF96"/>
      </patternFill>
    </fill>
    <fill>
      <patternFill patternType="solid">
        <fgColor rgb="FFDDDBA8"/>
      </patternFill>
    </fill>
    <fill>
      <patternFill patternType="solid">
        <fgColor rgb="FFE2E1AB"/>
      </patternFill>
    </fill>
    <fill>
      <patternFill patternType="solid">
        <fgColor rgb="FFEAEBB2"/>
      </patternFill>
    </fill>
    <fill>
      <patternFill patternType="solid">
        <fgColor rgb="FFDADAA4"/>
      </patternFill>
    </fill>
    <fill>
      <patternFill patternType="solid">
        <fgColor rgb="FFE1E0A7"/>
      </patternFill>
    </fill>
    <fill>
      <patternFill patternType="solid">
        <fgColor rgb="FFEEEEB0"/>
      </patternFill>
    </fill>
    <fill>
      <patternFill patternType="solid">
        <fgColor rgb="FFF4F1AA"/>
      </patternFill>
    </fill>
    <fill>
      <patternFill patternType="solid">
        <fgColor rgb="FFC7C477"/>
      </patternFill>
    </fill>
    <fill>
      <patternFill patternType="solid">
        <fgColor rgb="FFDCD688"/>
      </patternFill>
    </fill>
    <fill>
      <patternFill patternType="solid">
        <fgColor rgb="FFD9D188"/>
      </patternFill>
    </fill>
    <fill>
      <patternFill patternType="solid">
        <fgColor rgb="FFE6E5A2"/>
      </patternFill>
    </fill>
    <fill>
      <patternFill patternType="solid">
        <fgColor rgb="FFE4E6A4"/>
      </patternFill>
    </fill>
    <fill>
      <patternFill patternType="solid">
        <fgColor rgb="FFE2E2A4"/>
      </patternFill>
    </fill>
    <fill>
      <patternFill patternType="solid">
        <fgColor rgb="FFE1D2A9"/>
      </patternFill>
    </fill>
    <fill>
      <patternFill patternType="solid">
        <fgColor rgb="FF826E56"/>
      </patternFill>
    </fill>
    <fill>
      <patternFill patternType="solid">
        <fgColor rgb="FF79675D"/>
      </patternFill>
    </fill>
    <fill>
      <patternFill patternType="solid">
        <fgColor rgb="FF7C6F66"/>
      </patternFill>
    </fill>
    <fill>
      <patternFill patternType="solid">
        <fgColor rgb="FF7A7267"/>
      </patternFill>
    </fill>
    <fill>
      <patternFill patternType="solid">
        <fgColor rgb="FF7B7366"/>
      </patternFill>
    </fill>
    <fill>
      <patternFill patternType="solid">
        <fgColor rgb="FF7E7264"/>
      </patternFill>
    </fill>
    <fill>
      <patternFill patternType="solid">
        <fgColor rgb="FF817164"/>
      </patternFill>
    </fill>
    <fill>
      <patternFill patternType="solid">
        <fgColor rgb="FF978E85"/>
      </patternFill>
    </fill>
    <fill>
      <patternFill patternType="solid">
        <fgColor rgb="FF988F88"/>
      </patternFill>
    </fill>
    <fill>
      <patternFill patternType="solid">
        <fgColor rgb="FF8A867A"/>
      </patternFill>
    </fill>
    <fill>
      <patternFill patternType="solid">
        <fgColor rgb="FFB8B892"/>
      </patternFill>
    </fill>
    <fill>
      <patternFill patternType="solid">
        <fgColor rgb="FFDEDDA5"/>
      </patternFill>
    </fill>
    <fill>
      <patternFill patternType="solid">
        <fgColor rgb="FFE1DFA4"/>
      </patternFill>
    </fill>
    <fill>
      <patternFill patternType="solid">
        <fgColor rgb="FFDFDAA3"/>
      </patternFill>
    </fill>
    <fill>
      <patternFill patternType="solid">
        <fgColor rgb="FFDDD6A0"/>
      </patternFill>
    </fill>
    <fill>
      <patternFill patternType="solid">
        <fgColor rgb="FFB0AA70"/>
      </patternFill>
    </fill>
    <fill>
      <patternFill patternType="solid">
        <fgColor rgb="FFE0DDA6"/>
      </patternFill>
    </fill>
    <fill>
      <patternFill patternType="solid">
        <fgColor rgb="FFC8C28E"/>
      </patternFill>
    </fill>
    <fill>
      <patternFill patternType="solid">
        <fgColor rgb="FFC4BF87"/>
      </patternFill>
    </fill>
    <fill>
      <patternFill patternType="solid">
        <fgColor rgb="FFDDD99A"/>
      </patternFill>
    </fill>
    <fill>
      <patternFill patternType="solid">
        <fgColor rgb="FFD3CF8F"/>
      </patternFill>
    </fill>
    <fill>
      <patternFill patternType="solid">
        <fgColor rgb="FFC5C27F"/>
      </patternFill>
    </fill>
    <fill>
      <patternFill patternType="solid">
        <fgColor rgb="FFA9A566"/>
      </patternFill>
    </fill>
    <fill>
      <patternFill patternType="solid">
        <fgColor rgb="FFBFBA80"/>
      </patternFill>
    </fill>
    <fill>
      <patternFill patternType="solid">
        <fgColor rgb="FFBAB484"/>
      </patternFill>
    </fill>
    <fill>
      <patternFill patternType="solid">
        <fgColor rgb="FFABA777"/>
      </patternFill>
    </fill>
    <fill>
      <patternFill patternType="solid">
        <fgColor rgb="FFB3AF7F"/>
      </patternFill>
    </fill>
    <fill>
      <patternFill patternType="solid">
        <fgColor rgb="FFB4B27F"/>
      </patternFill>
    </fill>
    <fill>
      <patternFill patternType="solid">
        <fgColor rgb="FFC6C493"/>
      </patternFill>
    </fill>
    <fill>
      <patternFill patternType="solid">
        <fgColor rgb="FFCCC99E"/>
      </patternFill>
    </fill>
    <fill>
      <patternFill patternType="solid">
        <fgColor rgb="FFCFCE98"/>
      </patternFill>
    </fill>
    <fill>
      <patternFill patternType="solid">
        <fgColor rgb="FFD6D79B"/>
      </patternFill>
    </fill>
    <fill>
      <patternFill patternType="solid">
        <fgColor rgb="FFDCE3AD"/>
      </patternFill>
    </fill>
    <fill>
      <patternFill patternType="solid">
        <fgColor rgb="FF656E53"/>
      </patternFill>
    </fill>
    <fill>
      <patternFill patternType="solid">
        <fgColor rgb="FFDBDBF3"/>
      </patternFill>
    </fill>
    <fill>
      <patternFill patternType="solid">
        <fgColor rgb="FFE3E0F5"/>
      </patternFill>
    </fill>
    <fill>
      <patternFill patternType="solid">
        <fgColor rgb="FFDFDFE7"/>
      </patternFill>
    </fill>
    <fill>
      <patternFill patternType="solid">
        <fgColor rgb="FFE8F1F8"/>
      </patternFill>
    </fill>
    <fill>
      <patternFill patternType="solid">
        <fgColor rgb="FFABC4DA"/>
      </patternFill>
    </fill>
    <fill>
      <patternFill patternType="solid">
        <fgColor rgb="FF355F87"/>
      </patternFill>
    </fill>
    <fill>
      <patternFill patternType="solid">
        <fgColor rgb="FF7FB9E9"/>
      </patternFill>
    </fill>
    <fill>
      <patternFill patternType="solid">
        <fgColor rgb="FF7AC3EE"/>
      </patternFill>
    </fill>
    <fill>
      <patternFill patternType="solid">
        <fgColor rgb="FF7BCEF0"/>
      </patternFill>
    </fill>
    <fill>
      <patternFill patternType="solid">
        <fgColor rgb="FF5C8B9F"/>
      </patternFill>
    </fill>
    <fill>
      <patternFill patternType="solid">
        <fgColor rgb="FF607C87"/>
      </patternFill>
    </fill>
    <fill>
      <patternFill patternType="solid">
        <fgColor rgb="FFF7F2F9"/>
      </patternFill>
    </fill>
    <fill>
      <patternFill patternType="solid">
        <fgColor rgb="FFF2F6F5"/>
      </patternFill>
    </fill>
    <fill>
      <patternFill patternType="solid">
        <fgColor rgb="FF96A191"/>
      </patternFill>
    </fill>
    <fill>
      <patternFill patternType="solid">
        <fgColor rgb="FFB9C4B4"/>
      </patternFill>
    </fill>
    <fill>
      <patternFill patternType="solid">
        <fgColor rgb="FF575D5B"/>
      </patternFill>
    </fill>
    <fill>
      <patternFill patternType="solid">
        <fgColor rgb="FFEAEFF3"/>
      </patternFill>
    </fill>
    <fill>
      <patternFill patternType="solid">
        <fgColor rgb="FFECEEEB"/>
      </patternFill>
    </fill>
    <fill>
      <patternFill patternType="solid">
        <fgColor rgb="FFEBECEE"/>
      </patternFill>
    </fill>
    <fill>
      <patternFill patternType="solid">
        <fgColor rgb="FF87A0B4"/>
      </patternFill>
    </fill>
    <fill>
      <patternFill patternType="solid">
        <fgColor rgb="FF547A8D"/>
      </patternFill>
    </fill>
    <fill>
      <patternFill patternType="solid">
        <fgColor rgb="FF587A93"/>
      </patternFill>
    </fill>
    <fill>
      <patternFill patternType="solid">
        <fgColor rgb="FF6F8EA3"/>
      </patternFill>
    </fill>
    <fill>
      <patternFill patternType="solid">
        <fgColor rgb="FFEAFFFF"/>
      </patternFill>
    </fill>
    <fill>
      <patternFill patternType="solid">
        <fgColor rgb="FFD9E7F0"/>
      </patternFill>
    </fill>
    <fill>
      <patternFill patternType="solid">
        <fgColor rgb="FFDAE3EC"/>
      </patternFill>
    </fill>
    <fill>
      <patternFill patternType="solid">
        <fgColor rgb="FFE6E8F5"/>
      </patternFill>
    </fill>
    <fill>
      <patternFill patternType="solid">
        <fgColor rgb="FFEDEDF5"/>
      </patternFill>
    </fill>
    <fill>
      <patternFill patternType="solid">
        <fgColor rgb="FF7B7D6F"/>
      </patternFill>
    </fill>
    <fill>
      <patternFill patternType="solid">
        <fgColor rgb="FFDFE2B5"/>
      </patternFill>
    </fill>
    <fill>
      <patternFill patternType="solid">
        <fgColor rgb="FFDEDFA3"/>
      </patternFill>
    </fill>
    <fill>
      <patternFill patternType="solid">
        <fgColor rgb="FFDDDBA0"/>
      </patternFill>
    </fill>
    <fill>
      <patternFill patternType="solid">
        <fgColor rgb="FFDBDAA1"/>
      </patternFill>
    </fill>
    <fill>
      <patternFill patternType="solid">
        <fgColor rgb="FFD6DB99"/>
      </patternFill>
    </fill>
    <fill>
      <patternFill patternType="solid">
        <fgColor rgb="FFD9E39E"/>
      </patternFill>
    </fill>
    <fill>
      <patternFill patternType="solid">
        <fgColor rgb="FFDEDCA9"/>
      </patternFill>
    </fill>
    <fill>
      <patternFill patternType="solid">
        <fgColor rgb="FFE8E7AE"/>
      </patternFill>
    </fill>
    <fill>
      <patternFill patternType="solid">
        <fgColor rgb="FFD7D89F"/>
      </patternFill>
    </fill>
    <fill>
      <patternFill patternType="solid">
        <fgColor rgb="FFDEDFA5"/>
      </patternFill>
    </fill>
    <fill>
      <patternFill patternType="solid">
        <fgColor rgb="FFEFEFB3"/>
      </patternFill>
    </fill>
    <fill>
      <patternFill patternType="solid">
        <fgColor rgb="FFECEAAD"/>
      </patternFill>
    </fill>
    <fill>
      <patternFill patternType="solid">
        <fgColor rgb="FFF7F4B1"/>
      </patternFill>
    </fill>
    <fill>
      <patternFill patternType="solid">
        <fgColor rgb="FFD1CD83"/>
      </patternFill>
    </fill>
    <fill>
      <patternFill patternType="solid">
        <fgColor rgb="FFDAD486"/>
      </patternFill>
    </fill>
    <fill>
      <patternFill patternType="solid">
        <fgColor rgb="FFDED789"/>
      </patternFill>
    </fill>
    <fill>
      <patternFill patternType="solid">
        <fgColor rgb="FFE1E29E"/>
      </patternFill>
    </fill>
    <fill>
      <patternFill patternType="solid">
        <fgColor rgb="FFE1E3A4"/>
      </patternFill>
    </fill>
    <fill>
      <patternFill patternType="solid">
        <fgColor rgb="FFDFDFA1"/>
      </patternFill>
    </fill>
    <fill>
      <patternFill patternType="solid">
        <fgColor rgb="FFF2E7BA"/>
      </patternFill>
    </fill>
    <fill>
      <patternFill patternType="solid">
        <fgColor rgb="FF7D6D56"/>
      </patternFill>
    </fill>
    <fill>
      <patternFill patternType="solid">
        <fgColor rgb="FF7F6E64"/>
      </patternFill>
    </fill>
    <fill>
      <patternFill patternType="solid">
        <fgColor rgb="FF7B6E66"/>
      </patternFill>
    </fill>
    <fill>
      <patternFill patternType="solid">
        <fgColor rgb="FF797164"/>
      </patternFill>
    </fill>
    <fill>
      <patternFill patternType="solid">
        <fgColor rgb="FF7A7363"/>
      </patternFill>
    </fill>
    <fill>
      <patternFill patternType="solid">
        <fgColor rgb="FF7D7163"/>
      </patternFill>
    </fill>
    <fill>
      <patternFill patternType="solid">
        <fgColor rgb="FF7D6F62"/>
      </patternFill>
    </fill>
    <fill>
      <patternFill patternType="solid">
        <fgColor rgb="FF9B9289"/>
      </patternFill>
    </fill>
    <fill>
      <patternFill patternType="solid">
        <fgColor rgb="FF9B928B"/>
      </patternFill>
    </fill>
    <fill>
      <patternFill patternType="solid">
        <fgColor rgb="FF988E8F"/>
      </patternFill>
    </fill>
    <fill>
      <patternFill patternType="solid">
        <fgColor rgb="FF8E8A7F"/>
      </patternFill>
    </fill>
    <fill>
      <patternFill patternType="solid">
        <fgColor rgb="FFA5A581"/>
      </patternFill>
    </fill>
    <fill>
      <patternFill patternType="solid">
        <fgColor rgb="FFDAD9A3"/>
      </patternFill>
    </fill>
    <fill>
      <patternFill patternType="solid">
        <fgColor rgb="FFD5D098"/>
      </patternFill>
    </fill>
    <fill>
      <patternFill patternType="solid">
        <fgColor rgb="FFCCC58E"/>
      </patternFill>
    </fill>
    <fill>
      <patternFill patternType="solid">
        <fgColor rgb="FFB8B278"/>
      </patternFill>
    </fill>
    <fill>
      <patternFill patternType="solid">
        <fgColor rgb="FFB6B179"/>
      </patternFill>
    </fill>
    <fill>
      <patternFill patternType="solid">
        <fgColor rgb="FFCFC997"/>
      </patternFill>
    </fill>
    <fill>
      <patternFill patternType="solid">
        <fgColor rgb="FFBAB57E"/>
      </patternFill>
    </fill>
    <fill>
      <patternFill patternType="solid">
        <fgColor rgb="FFD0CC8C"/>
      </patternFill>
    </fill>
    <fill>
      <patternFill patternType="solid">
        <fgColor rgb="FFBEBA7A"/>
      </patternFill>
    </fill>
    <fill>
      <patternFill patternType="solid">
        <fgColor rgb="FF9B965C"/>
      </patternFill>
    </fill>
    <fill>
      <patternFill patternType="solid">
        <fgColor rgb="FFBBB585"/>
      </patternFill>
    </fill>
    <fill>
      <patternFill patternType="solid">
        <fgColor rgb="FFAAA677"/>
      </patternFill>
    </fill>
    <fill>
      <patternFill patternType="solid">
        <fgColor rgb="FFBAB686"/>
      </patternFill>
    </fill>
    <fill>
      <patternFill patternType="solid">
        <fgColor rgb="FFACA878"/>
      </patternFill>
    </fill>
    <fill>
      <patternFill patternType="solid">
        <fgColor rgb="FFB0AE7B"/>
      </patternFill>
    </fill>
    <fill>
      <patternFill patternType="solid">
        <fgColor rgb="FFC2C08F"/>
      </patternFill>
    </fill>
    <fill>
      <patternFill patternType="solid">
        <fgColor rgb="FFC8C696"/>
      </patternFill>
    </fill>
    <fill>
      <patternFill patternType="solid">
        <fgColor rgb="FFC9CBA3"/>
      </patternFill>
    </fill>
    <fill>
      <patternFill patternType="solid">
        <fgColor rgb="FFC9C993"/>
      </patternFill>
    </fill>
    <fill>
      <patternFill patternType="solid">
        <fgColor rgb="FFD1D191"/>
      </patternFill>
    </fill>
    <fill>
      <patternFill patternType="solid">
        <fgColor rgb="FFCED19A"/>
      </patternFill>
    </fill>
    <fill>
      <patternFill patternType="solid">
        <fgColor rgb="FFDCE2C0"/>
      </patternFill>
    </fill>
    <fill>
      <patternFill patternType="solid">
        <fgColor rgb="FF6F776C"/>
      </patternFill>
    </fill>
    <fill>
      <patternFill patternType="solid">
        <fgColor rgb="FFE0E4ED"/>
      </patternFill>
    </fill>
    <fill>
      <patternFill patternType="solid">
        <fgColor rgb="FFE3E1F7"/>
      </patternFill>
    </fill>
    <fill>
      <patternFill patternType="solid">
        <fgColor rgb="FFDED8F2"/>
      </patternFill>
    </fill>
    <fill>
      <patternFill patternType="solid">
        <fgColor rgb="FFE4E3F3"/>
      </patternFill>
    </fill>
    <fill>
      <patternFill patternType="solid">
        <fgColor rgb="FFD1E2EA"/>
      </patternFill>
    </fill>
    <fill>
      <patternFill patternType="solid">
        <fgColor rgb="FF487185"/>
      </patternFill>
    </fill>
    <fill>
      <patternFill patternType="solid">
        <fgColor rgb="FF87C4F3"/>
      </patternFill>
    </fill>
    <fill>
      <patternFill patternType="solid">
        <fgColor rgb="FF7BC7FF"/>
      </patternFill>
    </fill>
    <fill>
      <patternFill patternType="solid">
        <fgColor rgb="FF7CD2FF"/>
      </patternFill>
    </fill>
    <fill>
      <patternFill patternType="solid">
        <fgColor rgb="FF74CFEE"/>
      </patternFill>
    </fill>
    <fill>
      <patternFill patternType="solid">
        <fgColor rgb="FF80CCE6"/>
      </patternFill>
    </fill>
    <fill>
      <patternFill patternType="solid">
        <fgColor rgb="FF85B9CE"/>
      </patternFill>
    </fill>
    <fill>
      <patternFill patternType="solid">
        <fgColor rgb="FF677D8A"/>
      </patternFill>
    </fill>
    <fill>
      <patternFill patternType="solid">
        <fgColor rgb="FFE9E8EE"/>
      </patternFill>
    </fill>
    <fill>
      <patternFill patternType="solid">
        <fgColor rgb="FFF0F6F4"/>
      </patternFill>
    </fill>
    <fill>
      <patternFill patternType="solid">
        <fgColor rgb="FFF5FFF8"/>
      </patternFill>
    </fill>
    <fill>
      <patternFill patternType="solid">
        <fgColor rgb="FF1D2726"/>
      </patternFill>
    </fill>
    <fill>
      <patternFill patternType="solid">
        <fgColor rgb="FFABB2BC"/>
      </patternFill>
    </fill>
    <fill>
      <patternFill patternType="solid">
        <fgColor rgb="FFE8EDF1"/>
      </patternFill>
    </fill>
    <fill>
      <patternFill patternType="solid">
        <fgColor rgb="FF446076"/>
      </patternFill>
    </fill>
    <fill>
      <patternFill patternType="solid">
        <fgColor rgb="FF77AAC5"/>
      </patternFill>
    </fill>
    <fill>
      <patternFill patternType="solid">
        <fgColor rgb="FF7EC1DC"/>
      </patternFill>
    </fill>
    <fill>
      <patternFill patternType="solid">
        <fgColor rgb="FF8CBADC"/>
      </patternFill>
    </fill>
    <fill>
      <patternFill patternType="solid">
        <fgColor rgb="FF8BB3D7"/>
      </patternFill>
    </fill>
    <fill>
      <patternFill patternType="solid">
        <fgColor rgb="FF3B5876"/>
      </patternFill>
    </fill>
    <fill>
      <patternFill patternType="solid">
        <fgColor rgb="FFE4FAFF"/>
      </patternFill>
    </fill>
    <fill>
      <patternFill patternType="solid">
        <fgColor rgb="FFE3EEF0"/>
      </patternFill>
    </fill>
    <fill>
      <patternFill patternType="solid">
        <fgColor rgb="FFE3E8EC"/>
      </patternFill>
    </fill>
    <fill>
      <patternFill patternType="solid">
        <fgColor rgb="FFABABA3"/>
      </patternFill>
    </fill>
    <fill>
      <patternFill patternType="solid">
        <fgColor rgb="FFB6B890"/>
      </patternFill>
    </fill>
    <fill>
      <patternFill patternType="solid">
        <fgColor rgb="FFDFDF9F"/>
      </patternFill>
    </fill>
    <fill>
      <patternFill patternType="solid">
        <fgColor rgb="FFD9DDA2"/>
      </patternFill>
    </fill>
    <fill>
      <patternFill patternType="solid">
        <fgColor rgb="FFDDE2AA"/>
      </patternFill>
    </fill>
    <fill>
      <patternFill patternType="solid">
        <fgColor rgb="FFD6D9A4"/>
      </patternFill>
    </fill>
    <fill>
      <patternFill patternType="solid">
        <fgColor rgb="FFD8D9A0"/>
      </patternFill>
    </fill>
    <fill>
      <patternFill patternType="solid">
        <fgColor rgb="FFE6E7AD"/>
      </patternFill>
    </fill>
    <fill>
      <patternFill patternType="solid">
        <fgColor rgb="FFEEEDB4"/>
      </patternFill>
    </fill>
    <fill>
      <patternFill patternType="solid">
        <fgColor rgb="FFD2CE85"/>
      </patternFill>
    </fill>
    <fill>
      <patternFill patternType="solid">
        <fgColor rgb="FFD9D385"/>
      </patternFill>
    </fill>
    <fill>
      <patternFill patternType="solid">
        <fgColor rgb="FFD4CD7F"/>
      </patternFill>
    </fill>
    <fill>
      <patternFill patternType="solid">
        <fgColor rgb="FFF0E89F"/>
      </patternFill>
    </fill>
    <fill>
      <patternFill patternType="solid">
        <fgColor rgb="FFEAECAA"/>
      </patternFill>
    </fill>
    <fill>
      <patternFill patternType="solid">
        <fgColor rgb="FFE1E2A6"/>
      </patternFill>
    </fill>
    <fill>
      <patternFill patternType="solid">
        <fgColor rgb="FFECE6B6"/>
      </patternFill>
    </fill>
    <fill>
      <patternFill patternType="solid">
        <fgColor rgb="FF938970"/>
      </patternFill>
    </fill>
    <fill>
      <patternFill patternType="solid">
        <fgColor rgb="FF766960"/>
      </patternFill>
    </fill>
    <fill>
      <patternFill patternType="solid">
        <fgColor rgb="FF796F66"/>
      </patternFill>
    </fill>
    <fill>
      <patternFill patternType="solid">
        <fgColor rgb="FF7A7064"/>
      </patternFill>
    </fill>
    <fill>
      <patternFill patternType="solid">
        <fgColor rgb="FF7B7263"/>
      </patternFill>
    </fill>
    <fill>
      <patternFill patternType="solid">
        <fgColor rgb="FF7E7063"/>
      </patternFill>
    </fill>
    <fill>
      <patternFill patternType="solid">
        <fgColor rgb="FFA19891"/>
      </patternFill>
    </fill>
    <fill>
      <patternFill patternType="solid">
        <fgColor rgb="FFA0958F"/>
      </patternFill>
    </fill>
    <fill>
      <patternFill patternType="solid">
        <fgColor rgb="FF9B9190"/>
      </patternFill>
    </fill>
    <fill>
      <patternFill patternType="solid">
        <fgColor rgb="FF928E83"/>
      </patternFill>
    </fill>
    <fill>
      <patternFill patternType="solid">
        <fgColor rgb="FF929270"/>
      </patternFill>
    </fill>
    <fill>
      <patternFill patternType="solid">
        <fgColor rgb="FFD2CD96"/>
      </patternFill>
    </fill>
    <fill>
      <patternFill patternType="solid">
        <fgColor rgb="FFC2B982"/>
      </patternFill>
    </fill>
    <fill>
      <patternFill patternType="solid">
        <fgColor rgb="FFB3AA6F"/>
      </patternFill>
    </fill>
    <fill>
      <patternFill patternType="solid">
        <fgColor rgb="FFBFBC85"/>
      </patternFill>
    </fill>
    <fill>
      <patternFill patternType="solid">
        <fgColor rgb="FFB2B07F"/>
      </patternFill>
    </fill>
    <fill>
      <patternFill patternType="solid">
        <fgColor rgb="FFD1CD9D"/>
      </patternFill>
    </fill>
    <fill>
      <patternFill patternType="solid">
        <fgColor rgb="FFBFB985"/>
      </patternFill>
    </fill>
    <fill>
      <patternFill patternType="solid">
        <fgColor rgb="FFDAD696"/>
      </patternFill>
    </fill>
    <fill>
      <patternFill patternType="solid">
        <fgColor rgb="FFD6D390"/>
      </patternFill>
    </fill>
    <fill>
      <patternFill patternType="solid">
        <fgColor rgb="FFD6D292"/>
      </patternFill>
    </fill>
    <fill>
      <patternFill patternType="solid">
        <fgColor rgb="FFD2CD93"/>
      </patternFill>
    </fill>
    <fill>
      <patternFill patternType="solid">
        <fgColor rgb="FFB0AA76"/>
      </patternFill>
    </fill>
    <fill>
      <patternFill patternType="solid">
        <fgColor rgb="FFB9B383"/>
      </patternFill>
    </fill>
    <fill>
      <patternFill patternType="solid">
        <fgColor rgb="FFA9A576"/>
      </patternFill>
    </fill>
    <fill>
      <patternFill patternType="solid">
        <fgColor rgb="FFB2AE7E"/>
      </patternFill>
    </fill>
    <fill>
      <patternFill patternType="solid">
        <fgColor rgb="FFA5A370"/>
      </patternFill>
    </fill>
    <fill>
      <patternFill patternType="solid">
        <fgColor rgb="FFAFAD7C"/>
      </patternFill>
    </fill>
    <fill>
      <patternFill patternType="solid">
        <fgColor rgb="FFBEBC8B"/>
      </patternFill>
    </fill>
    <fill>
      <patternFill patternType="solid">
        <fgColor rgb="FFC7C595"/>
      </patternFill>
    </fill>
    <fill>
      <patternFill patternType="solid">
        <fgColor rgb="FFC4CC99"/>
      </patternFill>
    </fill>
    <fill>
      <patternFill patternType="solid">
        <fgColor rgb="FFCED198"/>
      </patternFill>
    </fill>
    <fill>
      <patternFill patternType="solid">
        <fgColor rgb="FFC6C48B"/>
      </patternFill>
    </fill>
    <fill>
      <patternFill patternType="solid">
        <fgColor rgb="FFD8D1A5"/>
      </patternFill>
    </fill>
    <fill>
      <patternFill patternType="solid">
        <fgColor rgb="FFC7C2AC"/>
      </patternFill>
    </fill>
    <fill>
      <patternFill patternType="solid">
        <fgColor rgb="FF93948F"/>
      </patternFill>
    </fill>
    <fill>
      <patternFill patternType="solid">
        <fgColor rgb="FFE4E5EA"/>
      </patternFill>
    </fill>
    <fill>
      <patternFill patternType="solid">
        <fgColor rgb="FFE8F3F7"/>
      </patternFill>
    </fill>
    <fill>
      <patternFill patternType="solid">
        <fgColor rgb="FF5D7B86"/>
      </patternFill>
    </fill>
    <fill>
      <patternFill patternType="solid">
        <fgColor rgb="FF8DBEDC"/>
      </patternFill>
    </fill>
    <fill>
      <patternFill patternType="solid">
        <fgColor rgb="FF87C1EF"/>
      </patternFill>
    </fill>
    <fill>
      <patternFill patternType="solid">
        <fgColor rgb="FF366E9D"/>
      </patternFill>
    </fill>
    <fill>
      <patternFill patternType="solid">
        <fgColor rgb="FF03314B"/>
      </patternFill>
    </fill>
    <fill>
      <patternFill patternType="solid">
        <fgColor rgb="FF2D5459"/>
      </patternFill>
    </fill>
    <fill>
      <patternFill patternType="solid">
        <fgColor rgb="FF67C1E3"/>
      </patternFill>
    </fill>
    <fill>
      <patternFill patternType="solid">
        <fgColor rgb="FF81C6E3"/>
      </patternFill>
    </fill>
    <fill>
      <patternFill patternType="solid">
        <fgColor rgb="FF5C8299"/>
      </patternFill>
    </fill>
    <fill>
      <patternFill patternType="solid">
        <fgColor rgb="FFC6D3E4"/>
      </patternFill>
    </fill>
    <fill>
      <patternFill patternType="solid">
        <fgColor rgb="FFE9EFEF"/>
      </patternFill>
    </fill>
    <fill>
      <patternFill patternType="solid">
        <fgColor rgb="FF1F242A"/>
      </patternFill>
    </fill>
    <fill>
      <patternFill patternType="solid">
        <fgColor rgb="FFF0F0FA"/>
      </patternFill>
    </fill>
    <fill>
      <patternFill patternType="solid">
        <fgColor rgb="FF6E889F"/>
      </patternFill>
    </fill>
    <fill>
      <patternFill patternType="solid">
        <fgColor rgb="FF86B4D6"/>
      </patternFill>
    </fill>
    <fill>
      <patternFill patternType="solid">
        <fgColor rgb="FF7BBFE2"/>
      </patternFill>
    </fill>
    <fill>
      <patternFill patternType="solid">
        <fgColor rgb="FF69BCDA"/>
      </patternFill>
    </fill>
    <fill>
      <patternFill patternType="solid">
        <fgColor rgb="FF7DB9DD"/>
      </patternFill>
    </fill>
    <fill>
      <patternFill patternType="solid">
        <fgColor rgb="FF83B6E5"/>
      </patternFill>
    </fill>
    <fill>
      <patternFill patternType="solid">
        <fgColor rgb="FF90B5E2"/>
      </patternFill>
    </fill>
    <fill>
      <patternFill patternType="solid">
        <fgColor rgb="FF6F889E"/>
      </patternFill>
    </fill>
    <fill>
      <patternFill patternType="solid">
        <fgColor rgb="FFE9F9F6"/>
      </patternFill>
    </fill>
    <fill>
      <patternFill patternType="solid">
        <fgColor rgb="FFD4DAD8"/>
      </patternFill>
    </fill>
    <fill>
      <patternFill patternType="solid">
        <fgColor rgb="FFDADBE0"/>
      </patternFill>
    </fill>
    <fill>
      <patternFill patternType="solid">
        <fgColor rgb="FFF3F2EE"/>
      </patternFill>
    </fill>
    <fill>
      <patternFill patternType="solid">
        <fgColor rgb="FF878964"/>
      </patternFill>
    </fill>
    <fill>
      <patternFill patternType="solid">
        <fgColor rgb="FFDDE1A4"/>
      </patternFill>
    </fill>
    <fill>
      <patternFill patternType="solid">
        <fgColor rgb="FFDFDCA5"/>
      </patternFill>
    </fill>
    <fill>
      <patternFill patternType="solid">
        <fgColor rgb="FFE0DFA6"/>
      </patternFill>
    </fill>
    <fill>
      <patternFill patternType="solid">
        <fgColor rgb="FFDDDDA7"/>
      </patternFill>
    </fill>
    <fill>
      <patternFill patternType="solid">
        <fgColor rgb="FFE6E3AC"/>
      </patternFill>
    </fill>
    <fill>
      <patternFill patternType="solid">
        <fgColor rgb="FFE4E2A7"/>
      </patternFill>
    </fill>
    <fill>
      <patternFill patternType="solid">
        <fgColor rgb="FFDDDD9F"/>
      </patternFill>
    </fill>
    <fill>
      <patternFill patternType="solid">
        <fgColor rgb="FFD2D5A0"/>
      </patternFill>
    </fill>
    <fill>
      <patternFill patternType="solid">
        <fgColor rgb="FFDBDFA4"/>
      </patternFill>
    </fill>
    <fill>
      <patternFill patternType="solid">
        <fgColor rgb="FFE4E5A9"/>
      </patternFill>
    </fill>
    <fill>
      <patternFill patternType="solid">
        <fgColor rgb="FFF3EFB2"/>
      </patternFill>
    </fill>
    <fill>
      <patternFill patternType="solid">
        <fgColor rgb="FFE1DD96"/>
      </patternFill>
    </fill>
    <fill>
      <patternFill patternType="solid">
        <fgColor rgb="FFC0BA6C"/>
      </patternFill>
    </fill>
    <fill>
      <patternFill patternType="solid">
        <fgColor rgb="FFD6CE85"/>
      </patternFill>
    </fill>
    <fill>
      <patternFill patternType="solid">
        <fgColor rgb="FFE5E7A6"/>
      </patternFill>
    </fill>
    <fill>
      <patternFill patternType="solid">
        <fgColor rgb="FFD1D09A"/>
      </patternFill>
    </fill>
    <fill>
      <patternFill patternType="solid">
        <fgColor rgb="FFDFDE9D"/>
      </patternFill>
    </fill>
    <fill>
      <patternFill patternType="solid">
        <fgColor rgb="FFEBE8B5"/>
      </patternFill>
    </fill>
    <fill>
      <patternFill patternType="solid">
        <fgColor rgb="FF766C63"/>
      </patternFill>
    </fill>
    <fill>
      <patternFill patternType="solid">
        <fgColor rgb="FF786E65"/>
      </patternFill>
    </fill>
    <fill>
      <patternFill patternType="solid">
        <fgColor rgb="FF7A7162"/>
      </patternFill>
    </fill>
    <fill>
      <patternFill patternType="solid">
        <fgColor rgb="FF7B7261"/>
      </patternFill>
    </fill>
  </fills>
  <borders count="22">
    <border>
      <left/>
      <right/>
      <top/>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right/>
      <top/>
      <bottom style="thick">
        <color theme="6"/>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s>
  <cellStyleXfs count="1">
    <xf numFmtId="0" fontId="0" fillId="0" borderId="0"/>
  </cellStyleXfs>
  <cellXfs count="8238">
    <xf numFmtId="0" fontId="0" fillId="0" borderId="0" xfId="0"/>
    <xf numFmtId="0" fontId="3" fillId="0" borderId="0" xfId="0" applyFont="1" applyAlignment="1">
      <alignment horizontal="left" vertical="center"/>
    </xf>
    <xf numFmtId="0" fontId="4" fillId="0" borderId="0" xfId="0"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8" fillId="0" borderId="0" xfId="0" applyFont="1" applyAlignment="1">
      <alignment horizontal="left" vertical="top"/>
    </xf>
    <xf numFmtId="0" fontId="8" fillId="0" borderId="0" xfId="0" applyFont="1" applyAlignment="1">
      <alignment horizontal="left"/>
    </xf>
    <xf numFmtId="0" fontId="5" fillId="0" borderId="0" xfId="0" applyFont="1" applyAlignment="1">
      <alignment horizontal="center" vertical="center"/>
    </xf>
    <xf numFmtId="0" fontId="5" fillId="0" borderId="0" xfId="0" applyFont="1" applyAlignment="1">
      <alignment horizontal="left" vertical="center"/>
    </xf>
    <xf numFmtId="0" fontId="10" fillId="0" borderId="0" xfId="0" applyFont="1" applyAlignment="1">
      <alignment horizontal="left" vertical="center"/>
    </xf>
    <xf numFmtId="0" fontId="11" fillId="2" borderId="0" xfId="0" applyFont="1" applyFill="1" applyAlignment="1">
      <alignment horizontal="center" vertical="center"/>
    </xf>
    <xf numFmtId="0" fontId="7" fillId="2" borderId="0" xfId="0" applyFont="1" applyFill="1" applyAlignment="1">
      <alignment horizontal="left" vertical="center"/>
    </xf>
    <xf numFmtId="0" fontId="8" fillId="0" borderId="0" xfId="0" applyFont="1" applyAlignment="1">
      <alignment horizontal="left" vertical="center"/>
    </xf>
    <xf numFmtId="0" fontId="12" fillId="0" borderId="0" xfId="0" applyFont="1" applyAlignment="1">
      <alignment horizontal="left" vertical="center"/>
    </xf>
    <xf numFmtId="0" fontId="4" fillId="4" borderId="0" xfId="0" applyFont="1" applyFill="1" applyAlignment="1">
      <alignment horizontal="left" vertical="center"/>
    </xf>
    <xf numFmtId="0" fontId="13" fillId="0" borderId="0" xfId="0" applyFont="1" applyAlignment="1">
      <alignment horizontal="left" vertical="center"/>
    </xf>
    <xf numFmtId="0" fontId="11" fillId="0" borderId="0" xfId="0" applyFont="1" applyAlignment="1">
      <alignment horizontal="left" vertical="center"/>
    </xf>
    <xf numFmtId="0" fontId="11" fillId="0" borderId="0" xfId="0" applyFont="1" applyAlignment="1">
      <alignment vertical="center"/>
    </xf>
    <xf numFmtId="0" fontId="14" fillId="0" borderId="0" xfId="0" applyFont="1"/>
    <xf numFmtId="0" fontId="15" fillId="0" borderId="0" xfId="0" applyFont="1" applyAlignment="1">
      <alignment horizontal="left" vertical="center"/>
    </xf>
    <xf numFmtId="0" fontId="16" fillId="0" borderId="0" xfId="0" applyFont="1" applyAlignment="1">
      <alignment horizontal="left" vertical="center"/>
    </xf>
    <xf numFmtId="0" fontId="17" fillId="0" borderId="0" xfId="0" applyFont="1" applyAlignment="1">
      <alignment vertical="center"/>
    </xf>
    <xf numFmtId="0" fontId="18" fillId="0" borderId="0" xfId="0" applyFont="1" applyAlignment="1">
      <alignment horizontal="left" vertical="center"/>
    </xf>
    <xf numFmtId="0" fontId="18" fillId="0" borderId="0" xfId="0" applyFont="1" applyAlignment="1">
      <alignment horizontal="left" vertical="top"/>
    </xf>
    <xf numFmtId="0" fontId="3" fillId="0" borderId="0" xfId="0" applyFont="1" applyAlignment="1">
      <alignment horizontal="left" vertical="top"/>
    </xf>
    <xf numFmtId="0" fontId="3" fillId="0" borderId="0" xfId="0" applyFont="1" applyAlignment="1">
      <alignment vertical="center" wrapText="1"/>
    </xf>
    <xf numFmtId="0" fontId="11" fillId="3" borderId="0" xfId="0" applyFont="1" applyFill="1" applyAlignment="1">
      <alignment horizontal="center" vertical="center"/>
    </xf>
    <xf numFmtId="0" fontId="19" fillId="0" borderId="0" xfId="0" applyFont="1" applyAlignment="1">
      <alignment horizontal="left" vertical="center" wrapText="1"/>
    </xf>
    <xf numFmtId="0" fontId="19" fillId="0" borderId="0" xfId="0" applyFont="1" applyAlignment="1">
      <alignment vertical="top" wrapText="1"/>
    </xf>
    <xf numFmtId="0" fontId="20" fillId="0" borderId="0" xfId="0" applyFont="1" applyAlignment="1">
      <alignment horizontal="left" vertical="center"/>
    </xf>
    <xf numFmtId="0" fontId="21" fillId="0" borderId="0" xfId="0" applyFont="1" applyAlignment="1">
      <alignment horizontal="left" vertical="center"/>
    </xf>
    <xf numFmtId="0" fontId="11" fillId="0" borderId="0" xfId="0" applyFont="1" applyAlignment="1">
      <alignment horizontal="center" vertical="center"/>
    </xf>
    <xf numFmtId="0" fontId="12" fillId="6" borderId="4" xfId="0" applyFont="1" applyFill="1" applyBorder="1" applyAlignment="1">
      <alignment horizontal="center" vertical="center"/>
    </xf>
    <xf numFmtId="0" fontId="19" fillId="0" borderId="0" xfId="0" applyFont="1" applyAlignment="1">
      <alignment horizontal="left" vertical="center"/>
    </xf>
    <xf numFmtId="0" fontId="22" fillId="0" borderId="0" xfId="0" applyFont="1" applyAlignment="1">
      <alignment horizontal="left" vertical="center"/>
    </xf>
    <xf numFmtId="0" fontId="13" fillId="0" borderId="0" xfId="0" applyFont="1" applyAlignment="1">
      <alignment horizontal="center" vertical="center"/>
    </xf>
    <xf numFmtId="0" fontId="23" fillId="0" borderId="0" xfId="0" applyFont="1" applyAlignment="1">
      <alignment horizontal="left" vertical="center"/>
    </xf>
    <xf numFmtId="0" fontId="17" fillId="0" borderId="0" xfId="0" applyFont="1" applyAlignment="1">
      <alignment horizontal="left" vertical="center"/>
    </xf>
    <xf numFmtId="0" fontId="11" fillId="5" borderId="0" xfId="0" applyFont="1" applyFill="1" applyBorder="1" applyAlignment="1">
      <alignment horizontal="center" vertical="center"/>
    </xf>
    <xf numFmtId="0" fontId="12" fillId="0" borderId="0" xfId="0" applyFont="1" applyAlignment="1">
      <alignment horizontal="left"/>
    </xf>
    <xf numFmtId="0" fontId="24" fillId="0" borderId="0" xfId="0" applyFont="1" applyAlignment="1">
      <alignment horizontal="left" vertical="center"/>
    </xf>
    <xf numFmtId="0" fontId="11" fillId="2" borderId="0" xfId="0" applyFont="1" applyFill="1" applyAlignment="1">
      <alignment horizontal="left" vertical="center"/>
    </xf>
    <xf numFmtId="0" fontId="25" fillId="0" borderId="0" xfId="0" applyFont="1" applyAlignment="1">
      <alignment horizontal="left" vertical="center"/>
    </xf>
    <xf numFmtId="0" fontId="26" fillId="0" borderId="0" xfId="0" applyFont="1" applyAlignment="1">
      <alignment horizontal="left" vertical="center"/>
    </xf>
    <xf numFmtId="0" fontId="27" fillId="0" borderId="0" xfId="0" applyFont="1" applyAlignment="1">
      <alignment horizontal="left" vertical="center"/>
    </xf>
    <xf numFmtId="0" fontId="12" fillId="0" borderId="0" xfId="0" applyFont="1" applyAlignment="1">
      <alignment horizontal="left" vertical="center" indent="4"/>
    </xf>
    <xf numFmtId="0" fontId="8" fillId="0" borderId="0" xfId="0" applyFont="1" applyAlignment="1">
      <alignment horizontal="left" vertical="top" indent="7"/>
    </xf>
    <xf numFmtId="0" fontId="8" fillId="0" borderId="0" xfId="0" applyFont="1" applyAlignment="1">
      <alignment horizontal="left" indent="7"/>
    </xf>
    <xf numFmtId="0" fontId="15" fillId="4" borderId="0" xfId="0" applyFont="1" applyFill="1" applyAlignment="1">
      <alignment horizontal="left" vertical="center"/>
    </xf>
    <xf numFmtId="0" fontId="12" fillId="0" borderId="0" xfId="0" applyFont="1" applyAlignment="1">
      <alignment horizontal="left"/>
    </xf>
    <xf numFmtId="0" fontId="12" fillId="0" borderId="0" xfId="0" applyFont="1" applyAlignment="1"/>
    <xf numFmtId="0" fontId="30" fillId="4" borderId="0" xfId="0" applyFont="1" applyFill="1" applyAlignment="1">
      <alignment vertical="center"/>
    </xf>
    <xf numFmtId="0" fontId="31" fillId="4" borderId="0" xfId="0" applyFont="1" applyFill="1" applyAlignment="1">
      <alignment vertical="center"/>
    </xf>
    <xf numFmtId="0" fontId="32" fillId="0" borderId="0" xfId="0" applyFont="1" applyAlignment="1">
      <alignment horizontal="left" vertical="center"/>
    </xf>
    <xf numFmtId="0" fontId="33" fillId="4" borderId="0" xfId="0" applyFont="1" applyFill="1" applyAlignment="1">
      <alignment vertical="center"/>
    </xf>
    <xf numFmtId="0" fontId="34" fillId="4" borderId="0" xfId="0" applyFont="1" applyFill="1" applyAlignment="1">
      <alignment horizontal="center"/>
    </xf>
    <xf numFmtId="0" fontId="35" fillId="4" borderId="0" xfId="0" applyFont="1" applyFill="1" applyAlignment="1">
      <alignment horizontal="center"/>
    </xf>
    <xf numFmtId="0" fontId="36" fillId="4" borderId="0" xfId="0" applyFont="1" applyFill="1" applyAlignment="1">
      <alignment vertical="center"/>
    </xf>
    <xf numFmtId="0" fontId="37" fillId="4" borderId="0" xfId="0" applyFont="1" applyFill="1" applyAlignment="1">
      <alignment vertical="center"/>
    </xf>
    <xf numFmtId="0" fontId="39" fillId="4" borderId="0" xfId="0" applyFont="1" applyFill="1" applyAlignment="1">
      <alignment vertical="center"/>
    </xf>
    <xf numFmtId="0" fontId="40" fillId="4" borderId="0" xfId="0" applyFont="1" applyFill="1" applyAlignment="1">
      <alignment vertical="center"/>
    </xf>
    <xf numFmtId="0" fontId="35" fillId="4" borderId="0" xfId="0" applyFont="1" applyFill="1" applyAlignment="1">
      <alignment vertical="center"/>
    </xf>
    <xf numFmtId="0" fontId="41" fillId="4" borderId="0" xfId="0" applyFont="1" applyFill="1"/>
    <xf numFmtId="0" fontId="31" fillId="4" borderId="0" xfId="0" applyFont="1" applyFill="1" applyAlignment="1">
      <alignment horizontal="left" vertical="center" wrapText="1"/>
    </xf>
    <xf numFmtId="0" fontId="34" fillId="2" borderId="0" xfId="0" applyFont="1" applyFill="1" applyAlignment="1">
      <alignment vertical="center"/>
    </xf>
    <xf numFmtId="0" fontId="31" fillId="2" borderId="0" xfId="0" applyFont="1" applyFill="1" applyAlignment="1">
      <alignment vertical="center"/>
    </xf>
    <xf numFmtId="0" fontId="43" fillId="0" borderId="0" xfId="0" applyFont="1" applyAlignment="1">
      <alignment vertical="center"/>
    </xf>
    <xf numFmtId="0" fontId="31" fillId="0" borderId="0" xfId="0" applyFont="1" applyAlignment="1">
      <alignment vertical="center"/>
    </xf>
    <xf numFmtId="0" fontId="43" fillId="0" borderId="0" xfId="0" applyFont="1" applyAlignment="1">
      <alignment vertical="top"/>
    </xf>
    <xf numFmtId="0" fontId="44" fillId="4" borderId="5" xfId="0" applyFont="1" applyFill="1" applyBorder="1" applyAlignment="1">
      <alignment vertical="center"/>
    </xf>
    <xf numFmtId="0" fontId="31" fillId="4" borderId="5" xfId="0" applyFont="1" applyFill="1" applyBorder="1" applyAlignment="1">
      <alignment vertical="center"/>
    </xf>
    <xf numFmtId="0" fontId="45" fillId="4" borderId="0" xfId="0" applyFont="1" applyFill="1" applyAlignment="1">
      <alignment vertical="center"/>
    </xf>
    <xf numFmtId="0" fontId="45" fillId="4" borderId="0" xfId="0" applyFont="1" applyFill="1" applyAlignment="1">
      <alignment vertical="center" wrapText="1"/>
    </xf>
    <xf numFmtId="0" fontId="31" fillId="4" borderId="0" xfId="0" applyFont="1" applyFill="1" applyAlignment="1">
      <alignment vertical="center" wrapText="1"/>
    </xf>
    <xf numFmtId="0" fontId="45" fillId="4" borderId="0" xfId="0" applyFont="1" applyFill="1" applyAlignment="1">
      <alignment horizontal="left" vertical="center"/>
    </xf>
    <xf numFmtId="0" fontId="31" fillId="4" borderId="0" xfId="0" applyFont="1" applyFill="1" applyAlignment="1">
      <alignment horizontal="center" vertical="center"/>
    </xf>
    <xf numFmtId="0" fontId="45" fillId="4" borderId="0" xfId="0" applyFont="1" applyFill="1" applyAlignment="1">
      <alignment horizontal="left" vertical="center" wrapText="1"/>
    </xf>
    <xf numFmtId="0" fontId="31" fillId="4" borderId="6" xfId="0" applyFont="1" applyFill="1" applyBorder="1" applyAlignment="1">
      <alignment horizontal="center" vertical="center"/>
    </xf>
    <xf numFmtId="0" fontId="47" fillId="0" borderId="0" xfId="0" applyFont="1" applyAlignment="1">
      <alignment vertical="center"/>
    </xf>
    <xf numFmtId="0" fontId="3" fillId="0" borderId="0" xfId="0" applyFont="1"/>
    <xf numFmtId="0" fontId="48" fillId="7" borderId="0" xfId="0" applyFont="1" applyFill="1" applyAlignment="1">
      <alignment horizontal="left" vertical="center"/>
    </xf>
    <xf numFmtId="0" fontId="4" fillId="7" borderId="0" xfId="0" applyFont="1" applyFill="1" applyAlignment="1">
      <alignment vertical="center"/>
    </xf>
    <xf numFmtId="0" fontId="4" fillId="0" borderId="0" xfId="0" applyFont="1" applyAlignment="1">
      <alignment vertical="center"/>
    </xf>
    <xf numFmtId="0" fontId="49" fillId="0" borderId="0" xfId="0" applyFont="1" applyAlignment="1">
      <alignment horizontal="left" vertical="center"/>
    </xf>
    <xf numFmtId="0" fontId="4" fillId="0" borderId="0" xfId="0" applyFont="1"/>
    <xf numFmtId="0" fontId="9" fillId="0" borderId="0" xfId="0" applyFont="1"/>
    <xf numFmtId="0" fontId="3" fillId="7" borderId="0" xfId="0" applyFont="1" applyFill="1"/>
    <xf numFmtId="0" fontId="48" fillId="7" borderId="0" xfId="0" applyFont="1" applyFill="1" applyAlignment="1">
      <alignment vertical="center"/>
    </xf>
    <xf numFmtId="0" fontId="50" fillId="0" borderId="0" xfId="0" applyFont="1" applyAlignment="1">
      <alignment vertical="center"/>
    </xf>
    <xf numFmtId="0" fontId="3" fillId="0" borderId="0" xfId="0" applyFont="1" applyAlignment="1">
      <alignment vertical="center"/>
    </xf>
    <xf numFmtId="0" fontId="4" fillId="7" borderId="0" xfId="0" applyFont="1" applyFill="1" applyAlignment="1">
      <alignment horizontal="center" vertical="center"/>
    </xf>
    <xf numFmtId="0" fontId="9" fillId="0" borderId="0" xfId="0" applyFont="1" applyAlignment="1">
      <alignment vertical="center"/>
    </xf>
    <xf numFmtId="0" fontId="47" fillId="0" borderId="0" xfId="0" applyFont="1"/>
    <xf numFmtId="0" fontId="4" fillId="7" borderId="0" xfId="0" applyFont="1" applyFill="1" applyAlignment="1">
      <alignment horizontal="left" vertical="center"/>
    </xf>
    <xf numFmtId="0" fontId="0" fillId="8" borderId="0" xfId="0" applyFill="1"/>
    <xf numFmtId="0" fontId="0" fillId="9" borderId="0" xfId="0" applyFill="1"/>
    <xf numFmtId="0" fontId="0" fillId="10" borderId="0" xfId="0" applyFill="1"/>
    <xf numFmtId="0" fontId="0" fillId="11"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52" fillId="0" borderId="0" xfId="0" applyFont="1" applyAlignment="1">
      <alignment vertical="center"/>
    </xf>
    <xf numFmtId="0" fontId="53" fillId="0" borderId="0" xfId="0" applyFont="1" applyAlignment="1">
      <alignment vertical="center"/>
    </xf>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55" fillId="0" borderId="0" xfId="0" applyFont="1" applyAlignment="1">
      <alignment vertical="center"/>
    </xf>
    <xf numFmtId="0" fontId="0" fillId="0" borderId="0" xfId="0" applyAlignment="1">
      <alignment vertical="center"/>
    </xf>
    <xf numFmtId="0" fontId="0" fillId="82" borderId="0" xfId="0" applyFill="1"/>
    <xf numFmtId="0" fontId="0" fillId="83" borderId="0" xfId="0" applyFill="1"/>
    <xf numFmtId="0" fontId="0" fillId="0" borderId="0" xfId="0" applyAlignment="1">
      <alignment horizontal="left" vertical="top"/>
    </xf>
    <xf numFmtId="20" fontId="0" fillId="0" borderId="0" xfId="0" applyNumberFormat="1" applyAlignment="1">
      <alignment horizontal="left" vertical="top"/>
    </xf>
    <xf numFmtId="20" fontId="0" fillId="0" borderId="0" xfId="0" applyNumberFormat="1" applyAlignment="1">
      <alignment horizontal="left"/>
    </xf>
    <xf numFmtId="0" fontId="0" fillId="0" borderId="0" xfId="0" applyAlignment="1">
      <alignment horizontal="left"/>
    </xf>
    <xf numFmtId="0" fontId="29" fillId="0" borderId="0" xfId="0" applyFont="1" applyAlignment="1">
      <alignment horizontal="left"/>
    </xf>
    <xf numFmtId="0" fontId="29" fillId="0" borderId="0" xfId="0" applyFont="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0" fillId="192" borderId="0" xfId="0" applyFill="1"/>
    <xf numFmtId="0" fontId="0" fillId="193" borderId="0" xfId="0" applyFill="1"/>
    <xf numFmtId="0" fontId="0" fillId="194" borderId="0" xfId="0" applyFill="1"/>
    <xf numFmtId="0" fontId="0" fillId="195" borderId="0" xfId="0" applyFill="1"/>
    <xf numFmtId="0" fontId="0" fillId="196" borderId="0" xfId="0" applyFill="1"/>
    <xf numFmtId="0" fontId="0" fillId="197" borderId="0" xfId="0" applyFill="1"/>
    <xf numFmtId="0" fontId="0" fillId="198" borderId="0" xfId="0" applyFill="1"/>
    <xf numFmtId="0" fontId="0" fillId="199" borderId="0" xfId="0" applyFill="1"/>
    <xf numFmtId="0" fontId="0" fillId="200" borderId="0" xfId="0" applyFill="1"/>
    <xf numFmtId="0" fontId="0" fillId="201" borderId="0" xfId="0" applyFill="1"/>
    <xf numFmtId="0" fontId="0" fillId="202" borderId="0" xfId="0" applyFill="1"/>
    <xf numFmtId="0" fontId="0" fillId="203" borderId="0" xfId="0" applyFill="1"/>
    <xf numFmtId="0" fontId="0" fillId="204" borderId="0" xfId="0" applyFill="1"/>
    <xf numFmtId="0" fontId="0" fillId="205" borderId="0" xfId="0" applyFill="1"/>
    <xf numFmtId="0" fontId="0" fillId="206" borderId="0" xfId="0" applyFill="1"/>
    <xf numFmtId="0" fontId="0" fillId="207" borderId="0" xfId="0" applyFill="1"/>
    <xf numFmtId="0" fontId="0" fillId="208" borderId="0" xfId="0" applyFill="1"/>
    <xf numFmtId="0" fontId="0" fillId="209" borderId="0" xfId="0" applyFill="1"/>
    <xf numFmtId="0" fontId="0" fillId="210" borderId="0" xfId="0" applyFill="1"/>
    <xf numFmtId="0" fontId="0" fillId="211" borderId="0" xfId="0" applyFill="1"/>
    <xf numFmtId="0" fontId="0" fillId="212" borderId="0" xfId="0" applyFill="1"/>
    <xf numFmtId="0" fontId="0" fillId="213" borderId="0" xfId="0" applyFill="1"/>
    <xf numFmtId="0" fontId="0" fillId="214" borderId="0" xfId="0" applyFill="1"/>
    <xf numFmtId="0" fontId="0" fillId="215" borderId="0" xfId="0" applyFill="1"/>
    <xf numFmtId="0" fontId="0" fillId="216" borderId="0" xfId="0" applyFill="1"/>
    <xf numFmtId="0" fontId="0" fillId="217" borderId="0" xfId="0" applyFill="1"/>
    <xf numFmtId="0" fontId="0" fillId="218" borderId="0" xfId="0" applyFill="1"/>
    <xf numFmtId="0" fontId="0" fillId="219" borderId="0" xfId="0" applyFill="1"/>
    <xf numFmtId="0" fontId="0" fillId="220" borderId="0" xfId="0" applyFill="1"/>
    <xf numFmtId="0" fontId="0" fillId="221" borderId="0" xfId="0" applyFill="1"/>
    <xf numFmtId="0" fontId="0" fillId="222" borderId="0" xfId="0" applyFill="1"/>
    <xf numFmtId="0" fontId="0" fillId="223" borderId="0" xfId="0" applyFill="1"/>
    <xf numFmtId="0" fontId="0" fillId="224" borderId="0" xfId="0" applyFill="1"/>
    <xf numFmtId="0" fontId="0" fillId="225" borderId="0" xfId="0" applyFill="1"/>
    <xf numFmtId="0" fontId="0" fillId="226" borderId="0" xfId="0" applyFill="1"/>
    <xf numFmtId="0" fontId="0" fillId="227" borderId="0" xfId="0" applyFill="1"/>
    <xf numFmtId="0" fontId="0" fillId="228" borderId="0" xfId="0" applyFill="1"/>
    <xf numFmtId="0" fontId="0" fillId="229" borderId="0" xfId="0" applyFill="1"/>
    <xf numFmtId="0" fontId="0" fillId="230" borderId="0" xfId="0" applyFill="1"/>
    <xf numFmtId="0" fontId="0" fillId="231" borderId="0" xfId="0" applyFill="1"/>
    <xf numFmtId="0" fontId="0" fillId="232" borderId="0" xfId="0" applyFill="1"/>
    <xf numFmtId="0" fontId="0" fillId="233" borderId="0" xfId="0" applyFill="1"/>
    <xf numFmtId="0" fontId="0" fillId="234" borderId="0" xfId="0" applyFill="1"/>
    <xf numFmtId="0" fontId="0" fillId="235" borderId="0" xfId="0" applyFill="1"/>
    <xf numFmtId="0" fontId="0" fillId="236" borderId="0" xfId="0" applyFill="1"/>
    <xf numFmtId="0" fontId="0" fillId="237" borderId="0" xfId="0" applyFill="1"/>
    <xf numFmtId="0" fontId="0" fillId="238" borderId="0" xfId="0" applyFill="1"/>
    <xf numFmtId="0" fontId="0" fillId="239" borderId="0" xfId="0" applyFill="1"/>
    <xf numFmtId="0" fontId="0" fillId="240" borderId="0" xfId="0" applyFill="1"/>
    <xf numFmtId="0" fontId="0" fillId="241" borderId="0" xfId="0" applyFill="1"/>
    <xf numFmtId="0" fontId="0" fillId="242" borderId="0" xfId="0" applyFill="1"/>
    <xf numFmtId="0" fontId="0" fillId="243" borderId="0" xfId="0" applyFill="1"/>
    <xf numFmtId="0" fontId="0" fillId="244" borderId="0" xfId="0" applyFill="1"/>
    <xf numFmtId="0" fontId="0" fillId="245" borderId="0" xfId="0" applyFill="1"/>
    <xf numFmtId="0" fontId="0" fillId="246" borderId="0" xfId="0" applyFill="1"/>
    <xf numFmtId="0" fontId="0" fillId="247" borderId="0" xfId="0" applyFill="1"/>
    <xf numFmtId="0" fontId="0" fillId="248" borderId="0" xfId="0" applyFill="1"/>
    <xf numFmtId="0" fontId="0" fillId="249" borderId="0" xfId="0" applyFill="1"/>
    <xf numFmtId="0" fontId="0" fillId="250" borderId="0" xfId="0" applyFill="1"/>
    <xf numFmtId="0" fontId="0" fillId="251" borderId="0" xfId="0" applyFill="1"/>
    <xf numFmtId="0" fontId="0" fillId="252" borderId="0" xfId="0" applyFill="1"/>
    <xf numFmtId="0" fontId="0" fillId="253" borderId="0" xfId="0" applyFill="1"/>
    <xf numFmtId="0" fontId="0" fillId="254" borderId="0" xfId="0" applyFill="1"/>
    <xf numFmtId="0" fontId="0" fillId="255" borderId="0" xfId="0" applyFill="1"/>
    <xf numFmtId="0" fontId="0" fillId="256" borderId="0" xfId="0" applyFill="1"/>
    <xf numFmtId="0" fontId="0" fillId="257" borderId="0" xfId="0" applyFill="1"/>
    <xf numFmtId="0" fontId="0" fillId="258" borderId="0" xfId="0" applyFill="1"/>
    <xf numFmtId="0" fontId="0" fillId="259" borderId="0" xfId="0" applyFill="1"/>
    <xf numFmtId="0" fontId="0" fillId="260" borderId="0" xfId="0" applyFill="1"/>
    <xf numFmtId="0" fontId="0" fillId="261" borderId="0" xfId="0" applyFill="1"/>
    <xf numFmtId="0" fontId="0" fillId="262" borderId="0" xfId="0" applyFill="1"/>
    <xf numFmtId="0" fontId="0" fillId="263" borderId="0" xfId="0" applyFill="1"/>
    <xf numFmtId="0" fontId="0" fillId="264" borderId="0" xfId="0" applyFill="1"/>
    <xf numFmtId="0" fontId="0" fillId="265" borderId="0" xfId="0" applyFill="1"/>
    <xf numFmtId="0" fontId="0" fillId="266" borderId="0" xfId="0" applyFill="1"/>
    <xf numFmtId="0" fontId="0" fillId="267" borderId="0" xfId="0" applyFill="1"/>
    <xf numFmtId="0" fontId="0" fillId="268" borderId="0" xfId="0" applyFill="1"/>
    <xf numFmtId="0" fontId="0" fillId="269" borderId="0" xfId="0" applyFill="1"/>
    <xf numFmtId="0" fontId="0" fillId="270" borderId="0" xfId="0" applyFill="1"/>
    <xf numFmtId="0" fontId="0" fillId="271" borderId="0" xfId="0" applyFill="1"/>
    <xf numFmtId="0" fontId="0" fillId="272" borderId="0" xfId="0" applyFill="1"/>
    <xf numFmtId="0" fontId="0" fillId="273" borderId="0" xfId="0" applyFill="1"/>
    <xf numFmtId="0" fontId="0" fillId="274" borderId="0" xfId="0" applyFill="1"/>
    <xf numFmtId="0" fontId="0" fillId="275" borderId="0" xfId="0" applyFill="1"/>
    <xf numFmtId="0" fontId="0" fillId="276" borderId="0" xfId="0" applyFill="1"/>
    <xf numFmtId="0" fontId="0" fillId="277" borderId="0" xfId="0" applyFill="1"/>
    <xf numFmtId="0" fontId="0" fillId="278" borderId="0" xfId="0" applyFill="1"/>
    <xf numFmtId="0" fontId="0" fillId="279" borderId="0" xfId="0" applyFill="1"/>
    <xf numFmtId="0" fontId="0" fillId="280" borderId="0" xfId="0" applyFill="1"/>
    <xf numFmtId="0" fontId="0" fillId="281" borderId="0" xfId="0" applyFill="1"/>
    <xf numFmtId="0" fontId="0" fillId="282" borderId="0" xfId="0" applyFill="1"/>
    <xf numFmtId="0" fontId="0" fillId="283" borderId="0" xfId="0" applyFill="1"/>
    <xf numFmtId="0" fontId="0" fillId="284" borderId="0" xfId="0" applyFill="1"/>
    <xf numFmtId="0" fontId="0" fillId="285" borderId="0" xfId="0" applyFill="1"/>
    <xf numFmtId="0" fontId="0" fillId="286" borderId="0" xfId="0" applyFill="1"/>
    <xf numFmtId="0" fontId="0" fillId="287" borderId="0" xfId="0" applyFill="1"/>
    <xf numFmtId="0" fontId="0" fillId="288" borderId="0" xfId="0" applyFill="1"/>
    <xf numFmtId="0" fontId="0" fillId="289" borderId="0" xfId="0" applyFill="1"/>
    <xf numFmtId="0" fontId="0" fillId="290" borderId="0" xfId="0" applyFill="1"/>
    <xf numFmtId="0" fontId="0" fillId="291" borderId="0" xfId="0" applyFill="1"/>
    <xf numFmtId="0" fontId="0" fillId="292" borderId="0" xfId="0" applyFill="1"/>
    <xf numFmtId="0" fontId="0" fillId="293" borderId="0" xfId="0" applyFill="1"/>
    <xf numFmtId="0" fontId="0" fillId="294" borderId="0" xfId="0" applyFill="1"/>
    <xf numFmtId="0" fontId="0" fillId="295" borderId="0" xfId="0" applyFill="1"/>
    <xf numFmtId="0" fontId="0" fillId="296" borderId="0" xfId="0" applyFill="1"/>
    <xf numFmtId="0" fontId="0" fillId="297" borderId="0" xfId="0" applyFill="1"/>
    <xf numFmtId="0" fontId="0" fillId="298" borderId="0" xfId="0" applyFill="1"/>
    <xf numFmtId="0" fontId="0" fillId="299" borderId="0" xfId="0" applyFill="1"/>
    <xf numFmtId="0" fontId="0" fillId="300" borderId="0" xfId="0" applyFill="1"/>
    <xf numFmtId="0" fontId="0" fillId="301" borderId="0" xfId="0" applyFill="1"/>
    <xf numFmtId="0" fontId="0" fillId="302" borderId="0" xfId="0" applyFill="1"/>
    <xf numFmtId="0" fontId="0" fillId="303" borderId="0" xfId="0" applyFill="1"/>
    <xf numFmtId="0" fontId="0" fillId="304" borderId="0" xfId="0" applyFill="1"/>
    <xf numFmtId="0" fontId="0" fillId="305" borderId="0" xfId="0" applyFill="1"/>
    <xf numFmtId="0" fontId="0" fillId="306" borderId="0" xfId="0" applyFill="1"/>
    <xf numFmtId="0" fontId="0" fillId="307" borderId="0" xfId="0" applyFill="1"/>
    <xf numFmtId="0" fontId="0" fillId="308" borderId="0" xfId="0" applyFill="1"/>
    <xf numFmtId="0" fontId="0" fillId="309" borderId="0" xfId="0" applyFill="1"/>
    <xf numFmtId="0" fontId="0" fillId="310" borderId="0" xfId="0" applyFill="1"/>
    <xf numFmtId="0" fontId="0" fillId="311" borderId="0" xfId="0" applyFill="1"/>
    <xf numFmtId="0" fontId="0" fillId="312" borderId="0" xfId="0" applyFill="1"/>
    <xf numFmtId="0" fontId="0" fillId="313" borderId="0" xfId="0" applyFill="1"/>
    <xf numFmtId="0" fontId="0" fillId="314" borderId="0" xfId="0" applyFill="1"/>
    <xf numFmtId="0" fontId="0" fillId="315" borderId="0" xfId="0" applyFill="1"/>
    <xf numFmtId="0" fontId="0" fillId="316" borderId="0" xfId="0" applyFill="1"/>
    <xf numFmtId="0" fontId="0" fillId="317" borderId="0" xfId="0" applyFill="1"/>
    <xf numFmtId="0" fontId="0" fillId="318" borderId="0" xfId="0" applyFill="1"/>
    <xf numFmtId="0" fontId="0" fillId="319" borderId="0" xfId="0" applyFill="1"/>
    <xf numFmtId="0" fontId="0" fillId="320" borderId="0" xfId="0" applyFill="1"/>
    <xf numFmtId="0" fontId="0" fillId="321" borderId="0" xfId="0" applyFill="1"/>
    <xf numFmtId="0" fontId="0" fillId="322" borderId="0" xfId="0" applyFill="1"/>
    <xf numFmtId="0" fontId="0" fillId="323" borderId="0" xfId="0" applyFill="1"/>
    <xf numFmtId="0" fontId="0" fillId="324" borderId="0" xfId="0" applyFill="1"/>
    <xf numFmtId="0" fontId="0" fillId="325" borderId="0" xfId="0" applyFill="1"/>
    <xf numFmtId="0" fontId="0" fillId="326" borderId="0" xfId="0" applyFill="1"/>
    <xf numFmtId="0" fontId="0" fillId="327" borderId="0" xfId="0" applyFill="1"/>
    <xf numFmtId="0" fontId="0" fillId="328" borderId="0" xfId="0" applyFill="1"/>
    <xf numFmtId="0" fontId="0" fillId="329" borderId="0" xfId="0" applyFill="1"/>
    <xf numFmtId="0" fontId="0" fillId="330" borderId="0" xfId="0" applyFill="1"/>
    <xf numFmtId="0" fontId="0" fillId="331" borderId="0" xfId="0" applyFill="1"/>
    <xf numFmtId="0" fontId="0" fillId="332" borderId="0" xfId="0" applyFill="1"/>
    <xf numFmtId="0" fontId="0" fillId="333" borderId="0" xfId="0" applyFill="1"/>
    <xf numFmtId="0" fontId="0" fillId="334" borderId="0" xfId="0" applyFill="1"/>
    <xf numFmtId="0" fontId="0" fillId="335" borderId="0" xfId="0" applyFill="1"/>
    <xf numFmtId="0" fontId="0" fillId="336" borderId="0" xfId="0" applyFill="1"/>
    <xf numFmtId="0" fontId="0" fillId="337" borderId="0" xfId="0" applyFill="1"/>
    <xf numFmtId="0" fontId="0" fillId="338" borderId="0" xfId="0" applyFill="1"/>
    <xf numFmtId="0" fontId="0" fillId="339" borderId="0" xfId="0" applyFill="1"/>
    <xf numFmtId="0" fontId="0" fillId="340" borderId="0" xfId="0" applyFill="1"/>
    <xf numFmtId="0" fontId="0" fillId="341" borderId="0" xfId="0" applyFill="1"/>
    <xf numFmtId="0" fontId="0" fillId="342" borderId="0" xfId="0" applyFill="1"/>
    <xf numFmtId="0" fontId="0" fillId="343" borderId="0" xfId="0" applyFill="1"/>
    <xf numFmtId="0" fontId="0" fillId="344" borderId="0" xfId="0" applyFill="1"/>
    <xf numFmtId="0" fontId="0" fillId="345" borderId="0" xfId="0" applyFill="1"/>
    <xf numFmtId="0" fontId="0" fillId="346" borderId="0" xfId="0" applyFill="1"/>
    <xf numFmtId="0" fontId="0" fillId="347" borderId="0" xfId="0" applyFill="1"/>
    <xf numFmtId="0" fontId="0" fillId="348" borderId="0" xfId="0" applyFill="1"/>
    <xf numFmtId="0" fontId="0" fillId="349" borderId="0" xfId="0" applyFill="1"/>
    <xf numFmtId="0" fontId="0" fillId="350" borderId="0" xfId="0" applyFill="1"/>
    <xf numFmtId="0" fontId="0" fillId="351" borderId="0" xfId="0" applyFill="1"/>
    <xf numFmtId="0" fontId="0" fillId="352" borderId="0" xfId="0" applyFill="1"/>
    <xf numFmtId="0" fontId="0" fillId="353" borderId="0" xfId="0" applyFill="1"/>
    <xf numFmtId="0" fontId="0" fillId="354" borderId="0" xfId="0" applyFill="1"/>
    <xf numFmtId="0" fontId="0" fillId="355" borderId="0" xfId="0" applyFill="1"/>
    <xf numFmtId="0" fontId="0" fillId="356" borderId="0" xfId="0" applyFill="1"/>
    <xf numFmtId="0" fontId="0" fillId="357" borderId="0" xfId="0" applyFill="1"/>
    <xf numFmtId="0" fontId="0" fillId="358" borderId="0" xfId="0" applyFill="1"/>
    <xf numFmtId="0" fontId="0" fillId="359" borderId="0" xfId="0" applyFill="1"/>
    <xf numFmtId="0" fontId="0" fillId="360" borderId="0" xfId="0" applyFill="1"/>
    <xf numFmtId="0" fontId="0" fillId="361" borderId="0" xfId="0" applyFill="1"/>
    <xf numFmtId="0" fontId="0" fillId="362" borderId="0" xfId="0" applyFill="1"/>
    <xf numFmtId="0" fontId="0" fillId="363" borderId="0" xfId="0" applyFill="1"/>
    <xf numFmtId="0" fontId="0" fillId="364" borderId="0" xfId="0" applyFill="1"/>
    <xf numFmtId="0" fontId="0" fillId="365" borderId="0" xfId="0" applyFill="1"/>
    <xf numFmtId="0" fontId="0" fillId="366" borderId="0" xfId="0" applyFill="1"/>
    <xf numFmtId="0" fontId="0" fillId="367" borderId="0" xfId="0" applyFill="1"/>
    <xf numFmtId="0" fontId="0" fillId="368" borderId="0" xfId="0" applyFill="1"/>
    <xf numFmtId="0" fontId="0" fillId="369" borderId="0" xfId="0" applyFill="1"/>
    <xf numFmtId="0" fontId="0" fillId="370" borderId="0" xfId="0" applyFill="1"/>
    <xf numFmtId="0" fontId="0" fillId="371" borderId="0" xfId="0" applyFill="1"/>
    <xf numFmtId="0" fontId="0" fillId="372" borderId="0" xfId="0" applyFill="1"/>
    <xf numFmtId="0" fontId="0" fillId="373" borderId="0" xfId="0" applyFill="1"/>
    <xf numFmtId="0" fontId="0" fillId="374" borderId="0" xfId="0" applyFill="1"/>
    <xf numFmtId="0" fontId="0" fillId="375" borderId="0" xfId="0" applyFill="1"/>
    <xf numFmtId="0" fontId="0" fillId="376" borderId="0" xfId="0" applyFill="1"/>
    <xf numFmtId="0" fontId="0" fillId="377" borderId="0" xfId="0" applyFill="1"/>
    <xf numFmtId="0" fontId="0" fillId="378" borderId="0" xfId="0" applyFill="1"/>
    <xf numFmtId="0" fontId="0" fillId="379" borderId="0" xfId="0" applyFill="1"/>
    <xf numFmtId="0" fontId="0" fillId="380" borderId="0" xfId="0" applyFill="1"/>
    <xf numFmtId="0" fontId="0" fillId="381" borderId="0" xfId="0" applyFill="1"/>
    <xf numFmtId="0" fontId="0" fillId="382" borderId="0" xfId="0" applyFill="1"/>
    <xf numFmtId="0" fontId="0" fillId="383" borderId="0" xfId="0" applyFill="1"/>
    <xf numFmtId="0" fontId="0" fillId="384" borderId="0" xfId="0" applyFill="1"/>
    <xf numFmtId="0" fontId="0" fillId="385" borderId="0" xfId="0" applyFill="1"/>
    <xf numFmtId="0" fontId="0" fillId="386" borderId="0" xfId="0" applyFill="1"/>
    <xf numFmtId="0" fontId="0" fillId="387" borderId="0" xfId="0" applyFill="1"/>
    <xf numFmtId="0" fontId="0" fillId="388" borderId="0" xfId="0" applyFill="1"/>
    <xf numFmtId="0" fontId="0" fillId="389" borderId="0" xfId="0" applyFill="1"/>
    <xf numFmtId="0" fontId="0" fillId="390" borderId="0" xfId="0" applyFill="1"/>
    <xf numFmtId="0" fontId="0" fillId="391" borderId="0" xfId="0" applyFill="1"/>
    <xf numFmtId="0" fontId="0" fillId="392" borderId="0" xfId="0" applyFill="1"/>
    <xf numFmtId="0" fontId="0" fillId="393" borderId="0" xfId="0" applyFill="1"/>
    <xf numFmtId="0" fontId="0" fillId="394" borderId="0" xfId="0" applyFill="1"/>
    <xf numFmtId="0" fontId="0" fillId="395" borderId="0" xfId="0" applyFill="1"/>
    <xf numFmtId="0" fontId="0" fillId="396" borderId="0" xfId="0" applyFill="1"/>
    <xf numFmtId="0" fontId="0" fillId="397" borderId="0" xfId="0" applyFill="1"/>
    <xf numFmtId="0" fontId="0" fillId="398" borderId="0" xfId="0" applyFill="1"/>
    <xf numFmtId="0" fontId="0" fillId="399" borderId="0" xfId="0" applyFill="1"/>
    <xf numFmtId="0" fontId="0" fillId="400" borderId="0" xfId="0" applyFill="1"/>
    <xf numFmtId="0" fontId="0" fillId="401" borderId="0" xfId="0" applyFill="1"/>
    <xf numFmtId="0" fontId="0" fillId="402" borderId="0" xfId="0" applyFill="1"/>
    <xf numFmtId="0" fontId="0" fillId="403" borderId="0" xfId="0" applyFill="1"/>
    <xf numFmtId="0" fontId="0" fillId="404" borderId="0" xfId="0" applyFill="1"/>
    <xf numFmtId="0" fontId="0" fillId="405" borderId="0" xfId="0" applyFill="1"/>
    <xf numFmtId="0" fontId="0" fillId="406" borderId="0" xfId="0" applyFill="1"/>
    <xf numFmtId="0" fontId="0" fillId="407" borderId="0" xfId="0" applyFill="1"/>
    <xf numFmtId="0" fontId="0" fillId="408" borderId="0" xfId="0" applyFill="1"/>
    <xf numFmtId="0" fontId="0" fillId="409" borderId="0" xfId="0" applyFill="1"/>
    <xf numFmtId="0" fontId="0" fillId="410" borderId="0" xfId="0" applyFill="1"/>
    <xf numFmtId="0" fontId="0" fillId="411" borderId="0" xfId="0" applyFill="1"/>
    <xf numFmtId="0" fontId="0" fillId="412" borderId="0" xfId="0" applyFill="1"/>
    <xf numFmtId="0" fontId="0" fillId="413" borderId="0" xfId="0" applyFill="1"/>
    <xf numFmtId="0" fontId="0" fillId="414" borderId="0" xfId="0" applyFill="1"/>
    <xf numFmtId="0" fontId="0" fillId="415" borderId="0" xfId="0" applyFill="1"/>
    <xf numFmtId="0" fontId="0" fillId="416" borderId="0" xfId="0" applyFill="1"/>
    <xf numFmtId="0" fontId="0" fillId="417" borderId="0" xfId="0" applyFill="1"/>
    <xf numFmtId="0" fontId="0" fillId="418" borderId="0" xfId="0" applyFill="1"/>
    <xf numFmtId="0" fontId="0" fillId="419" borderId="0" xfId="0" applyFill="1"/>
    <xf numFmtId="0" fontId="0" fillId="420" borderId="0" xfId="0" applyFill="1"/>
    <xf numFmtId="0" fontId="0" fillId="421" borderId="0" xfId="0" applyFill="1"/>
    <xf numFmtId="0" fontId="0" fillId="422" borderId="0" xfId="0" applyFill="1"/>
    <xf numFmtId="0" fontId="0" fillId="423" borderId="0" xfId="0" applyFill="1"/>
    <xf numFmtId="0" fontId="0" fillId="424" borderId="0" xfId="0" applyFill="1"/>
    <xf numFmtId="0" fontId="0" fillId="425" borderId="0" xfId="0" applyFill="1"/>
    <xf numFmtId="0" fontId="0" fillId="426" borderId="0" xfId="0" applyFill="1"/>
    <xf numFmtId="0" fontId="0" fillId="427" borderId="0" xfId="0" applyFill="1"/>
    <xf numFmtId="0" fontId="0" fillId="428" borderId="0" xfId="0" applyFill="1"/>
    <xf numFmtId="0" fontId="0" fillId="429" borderId="0" xfId="0" applyFill="1"/>
    <xf numFmtId="0" fontId="0" fillId="430" borderId="0" xfId="0" applyFill="1"/>
    <xf numFmtId="0" fontId="0" fillId="431" borderId="0" xfId="0" applyFill="1"/>
    <xf numFmtId="0" fontId="0" fillId="432" borderId="0" xfId="0" applyFill="1"/>
    <xf numFmtId="0" fontId="0" fillId="433" borderId="0" xfId="0" applyFill="1"/>
    <xf numFmtId="0" fontId="0" fillId="434" borderId="0" xfId="0" applyFill="1"/>
    <xf numFmtId="0" fontId="0" fillId="435" borderId="0" xfId="0" applyFill="1"/>
    <xf numFmtId="0" fontId="0" fillId="436" borderId="0" xfId="0" applyFill="1"/>
    <xf numFmtId="0" fontId="0" fillId="437" borderId="0" xfId="0" applyFill="1"/>
    <xf numFmtId="0" fontId="0" fillId="438" borderId="0" xfId="0" applyFill="1"/>
    <xf numFmtId="0" fontId="0" fillId="439" borderId="0" xfId="0" applyFill="1"/>
    <xf numFmtId="0" fontId="0" fillId="440" borderId="0" xfId="0" applyFill="1"/>
    <xf numFmtId="0" fontId="0" fillId="441" borderId="0" xfId="0" applyFill="1"/>
    <xf numFmtId="0" fontId="0" fillId="442" borderId="0" xfId="0" applyFill="1"/>
    <xf numFmtId="0" fontId="0" fillId="443" borderId="0" xfId="0" applyFill="1"/>
    <xf numFmtId="0" fontId="0" fillId="444" borderId="0" xfId="0" applyFill="1"/>
    <xf numFmtId="0" fontId="0" fillId="445" borderId="0" xfId="0" applyFill="1"/>
    <xf numFmtId="0" fontId="0" fillId="446" borderId="0" xfId="0" applyFill="1"/>
    <xf numFmtId="0" fontId="0" fillId="447" borderId="0" xfId="0" applyFill="1"/>
    <xf numFmtId="0" fontId="0" fillId="448" borderId="0" xfId="0" applyFill="1"/>
    <xf numFmtId="0" fontId="0" fillId="449" borderId="0" xfId="0" applyFill="1"/>
    <xf numFmtId="0" fontId="0" fillId="450" borderId="0" xfId="0" applyFill="1"/>
    <xf numFmtId="0" fontId="0" fillId="451" borderId="0" xfId="0" applyFill="1"/>
    <xf numFmtId="0" fontId="0" fillId="452" borderId="0" xfId="0" applyFill="1"/>
    <xf numFmtId="0" fontId="0" fillId="453" borderId="0" xfId="0" applyFill="1"/>
    <xf numFmtId="0" fontId="0" fillId="454" borderId="0" xfId="0" applyFill="1"/>
    <xf numFmtId="0" fontId="0" fillId="455" borderId="0" xfId="0" applyFill="1"/>
    <xf numFmtId="0" fontId="0" fillId="456" borderId="0" xfId="0" applyFill="1"/>
    <xf numFmtId="0" fontId="0" fillId="457" borderId="0" xfId="0" applyFill="1"/>
    <xf numFmtId="0" fontId="0" fillId="458" borderId="0" xfId="0" applyFill="1"/>
    <xf numFmtId="0" fontId="0" fillId="459" borderId="0" xfId="0" applyFill="1"/>
    <xf numFmtId="0" fontId="0" fillId="460" borderId="0" xfId="0" applyFill="1"/>
    <xf numFmtId="0" fontId="0" fillId="461" borderId="0" xfId="0" applyFill="1"/>
    <xf numFmtId="0" fontId="0" fillId="462" borderId="0" xfId="0" applyFill="1"/>
    <xf numFmtId="0" fontId="0" fillId="463" borderId="0" xfId="0" applyFill="1"/>
    <xf numFmtId="0" fontId="0" fillId="464" borderId="0" xfId="0" applyFill="1"/>
    <xf numFmtId="0" fontId="0" fillId="465" borderId="0" xfId="0" applyFill="1"/>
    <xf numFmtId="0" fontId="0" fillId="466" borderId="0" xfId="0" applyFill="1"/>
    <xf numFmtId="0" fontId="0" fillId="467" borderId="0" xfId="0" applyFill="1"/>
    <xf numFmtId="0" fontId="0" fillId="468" borderId="0" xfId="0" applyFill="1"/>
    <xf numFmtId="0" fontId="0" fillId="469" borderId="0" xfId="0" applyFill="1"/>
    <xf numFmtId="0" fontId="0" fillId="470" borderId="0" xfId="0" applyFill="1"/>
    <xf numFmtId="0" fontId="0" fillId="471" borderId="0" xfId="0" applyFill="1"/>
    <xf numFmtId="0" fontId="0" fillId="472" borderId="0" xfId="0" applyFill="1"/>
    <xf numFmtId="0" fontId="0" fillId="473" borderId="0" xfId="0" applyFill="1"/>
    <xf numFmtId="0" fontId="0" fillId="474" borderId="0" xfId="0" applyFill="1"/>
    <xf numFmtId="0" fontId="0" fillId="475" borderId="0" xfId="0" applyFill="1"/>
    <xf numFmtId="0" fontId="0" fillId="476" borderId="0" xfId="0" applyFill="1"/>
    <xf numFmtId="0" fontId="0" fillId="477" borderId="0" xfId="0" applyFill="1"/>
    <xf numFmtId="0" fontId="0" fillId="478" borderId="0" xfId="0" applyFill="1"/>
    <xf numFmtId="0" fontId="0" fillId="479" borderId="0" xfId="0" applyFill="1"/>
    <xf numFmtId="0" fontId="0" fillId="480" borderId="0" xfId="0" applyFill="1"/>
    <xf numFmtId="0" fontId="0" fillId="481" borderId="0" xfId="0" applyFill="1"/>
    <xf numFmtId="0" fontId="0" fillId="482" borderId="0" xfId="0" applyFill="1"/>
    <xf numFmtId="0" fontId="0" fillId="483" borderId="0" xfId="0" applyFill="1"/>
    <xf numFmtId="0" fontId="0" fillId="484" borderId="0" xfId="0" applyFill="1"/>
    <xf numFmtId="0" fontId="0" fillId="485" borderId="0" xfId="0" applyFill="1"/>
    <xf numFmtId="0" fontId="0" fillId="486" borderId="0" xfId="0" applyFill="1"/>
    <xf numFmtId="0" fontId="0" fillId="487" borderId="0" xfId="0" applyFill="1"/>
    <xf numFmtId="0" fontId="0" fillId="488" borderId="0" xfId="0" applyFill="1"/>
    <xf numFmtId="0" fontId="0" fillId="489" borderId="0" xfId="0" applyFill="1"/>
    <xf numFmtId="0" fontId="0" fillId="490" borderId="0" xfId="0" applyFill="1"/>
    <xf numFmtId="0" fontId="0" fillId="491" borderId="0" xfId="0" applyFill="1"/>
    <xf numFmtId="0" fontId="0" fillId="492" borderId="0" xfId="0" applyFill="1"/>
    <xf numFmtId="0" fontId="0" fillId="493" borderId="0" xfId="0" applyFill="1"/>
    <xf numFmtId="0" fontId="0" fillId="494" borderId="0" xfId="0" applyFill="1"/>
    <xf numFmtId="0" fontId="0" fillId="495" borderId="0" xfId="0" applyFill="1"/>
    <xf numFmtId="0" fontId="0" fillId="496" borderId="0" xfId="0" applyFill="1"/>
    <xf numFmtId="0" fontId="0" fillId="497" borderId="0" xfId="0" applyFill="1"/>
    <xf numFmtId="0" fontId="0" fillId="498" borderId="0" xfId="0" applyFill="1"/>
    <xf numFmtId="0" fontId="0" fillId="499" borderId="0" xfId="0" applyFill="1"/>
    <xf numFmtId="0" fontId="0" fillId="500" borderId="0" xfId="0" applyFill="1"/>
    <xf numFmtId="0" fontId="0" fillId="501" borderId="0" xfId="0" applyFill="1"/>
    <xf numFmtId="0" fontId="0" fillId="502" borderId="0" xfId="0" applyFill="1"/>
    <xf numFmtId="0" fontId="4" fillId="0" borderId="0" xfId="0" applyFont="1" applyFill="1" applyAlignment="1">
      <alignment vertical="center"/>
    </xf>
    <xf numFmtId="0" fontId="12" fillId="0" borderId="0" xfId="0" applyFont="1" applyAlignment="1">
      <alignment horizontal="left"/>
    </xf>
    <xf numFmtId="0" fontId="12" fillId="0" borderId="0" xfId="0" applyFont="1" applyAlignment="1">
      <alignment horizontal="center" vertical="center"/>
    </xf>
    <xf numFmtId="0" fontId="3" fillId="0" borderId="0" xfId="0" applyFont="1" applyAlignment="1">
      <alignment horizontal="left"/>
    </xf>
    <xf numFmtId="0" fontId="4" fillId="0" borderId="0" xfId="0" applyFont="1" applyAlignment="1">
      <alignment horizontal="left"/>
    </xf>
    <xf numFmtId="0" fontId="11" fillId="0" borderId="0" xfId="0" applyFont="1" applyAlignment="1">
      <alignment horizontal="center"/>
    </xf>
    <xf numFmtId="0" fontId="6" fillId="0" borderId="0" xfId="0" applyFont="1" applyAlignment="1">
      <alignment horizontal="center" vertical="center"/>
    </xf>
    <xf numFmtId="0" fontId="20" fillId="0" borderId="0" xfId="0" applyFont="1" applyAlignment="1">
      <alignment vertical="center"/>
    </xf>
    <xf numFmtId="0" fontId="20" fillId="0" borderId="0" xfId="0" applyFont="1" applyAlignment="1">
      <alignment vertical="top" wrapText="1"/>
    </xf>
    <xf numFmtId="0" fontId="4" fillId="3" borderId="0" xfId="0" applyFont="1" applyFill="1" applyAlignment="1">
      <alignment horizontal="center" vertical="center"/>
    </xf>
    <xf numFmtId="0" fontId="12" fillId="0" borderId="0" xfId="0" applyFont="1" applyAlignment="1">
      <alignment vertical="center"/>
    </xf>
    <xf numFmtId="0" fontId="7" fillId="0" borderId="0" xfId="0" applyFont="1" applyFill="1" applyAlignment="1">
      <alignment horizontal="left" vertical="center"/>
    </xf>
    <xf numFmtId="0" fontId="8" fillId="0" borderId="0" xfId="0" applyFont="1" applyFill="1" applyAlignment="1">
      <alignment horizontal="left" indent="7"/>
    </xf>
    <xf numFmtId="0" fontId="3" fillId="0" borderId="0" xfId="0" applyFont="1" applyFill="1" applyAlignment="1">
      <alignment horizontal="left" vertical="center"/>
    </xf>
    <xf numFmtId="0" fontId="11" fillId="2" borderId="0" xfId="0" applyFont="1" applyFill="1" applyAlignment="1">
      <alignment horizontal="left" vertical="center"/>
    </xf>
    <xf numFmtId="164" fontId="0" fillId="0" borderId="0" xfId="0" applyNumberFormat="1"/>
    <xf numFmtId="0" fontId="56" fillId="12" borderId="0" xfId="0" applyFont="1" applyFill="1" applyAlignment="1">
      <alignment horizontal="left"/>
    </xf>
    <xf numFmtId="164" fontId="56" fillId="12" borderId="0" xfId="0" applyNumberFormat="1" applyFont="1" applyFill="1" applyAlignment="1">
      <alignment horizontal="left"/>
    </xf>
    <xf numFmtId="164" fontId="0" fillId="0" borderId="0" xfId="0" applyNumberFormat="1" applyAlignment="1">
      <alignment horizontal="left"/>
    </xf>
    <xf numFmtId="0" fontId="7" fillId="0" borderId="3" xfId="0" applyFont="1" applyFill="1" applyBorder="1" applyAlignment="1">
      <alignment horizontal="left" vertical="center"/>
    </xf>
    <xf numFmtId="0" fontId="11" fillId="3" borderId="0" xfId="0" applyFont="1" applyFill="1" applyBorder="1" applyAlignment="1">
      <alignment horizontal="center" vertical="center"/>
    </xf>
    <xf numFmtId="0" fontId="7" fillId="3" borderId="0" xfId="0" applyFont="1" applyFill="1" applyAlignment="1">
      <alignment horizontal="left" vertical="center"/>
    </xf>
    <xf numFmtId="0" fontId="12" fillId="0" borderId="0" xfId="0" applyFont="1" applyAlignment="1">
      <alignment horizontal="left" vertical="center" indent="3"/>
    </xf>
    <xf numFmtId="0" fontId="0" fillId="503" borderId="0" xfId="0" applyFill="1"/>
    <xf numFmtId="0" fontId="0" fillId="504" borderId="0" xfId="0" applyFill="1"/>
    <xf numFmtId="0" fontId="0" fillId="505" borderId="0" xfId="0" applyFill="1"/>
    <xf numFmtId="0" fontId="0" fillId="506" borderId="0" xfId="0" applyFill="1"/>
    <xf numFmtId="0" fontId="0" fillId="507" borderId="0" xfId="0" applyFill="1"/>
    <xf numFmtId="0" fontId="0" fillId="508" borderId="0" xfId="0" applyFill="1"/>
    <xf numFmtId="0" fontId="0" fillId="509" borderId="0" xfId="0" applyFill="1"/>
    <xf numFmtId="0" fontId="0" fillId="510" borderId="0" xfId="0" applyFill="1"/>
    <xf numFmtId="0" fontId="0" fillId="511" borderId="0" xfId="0" applyFill="1"/>
    <xf numFmtId="0" fontId="0" fillId="512" borderId="0" xfId="0" applyFill="1"/>
    <xf numFmtId="0" fontId="0" fillId="513" borderId="0" xfId="0" applyFill="1"/>
    <xf numFmtId="0" fontId="0" fillId="514" borderId="0" xfId="0" applyFill="1"/>
    <xf numFmtId="0" fontId="0" fillId="515" borderId="0" xfId="0" applyFill="1"/>
    <xf numFmtId="0" fontId="0" fillId="516" borderId="0" xfId="0" applyFill="1"/>
    <xf numFmtId="0" fontId="0" fillId="517" borderId="0" xfId="0" applyFill="1"/>
    <xf numFmtId="0" fontId="0" fillId="518" borderId="0" xfId="0" applyFill="1"/>
    <xf numFmtId="0" fontId="0" fillId="519" borderId="0" xfId="0" applyFill="1"/>
    <xf numFmtId="0" fontId="0" fillId="520" borderId="0" xfId="0" applyFill="1"/>
    <xf numFmtId="0" fontId="0" fillId="521" borderId="0" xfId="0" applyFill="1"/>
    <xf numFmtId="0" fontId="0" fillId="522" borderId="0" xfId="0" applyFill="1"/>
    <xf numFmtId="0" fontId="0" fillId="523" borderId="0" xfId="0" applyFill="1"/>
    <xf numFmtId="0" fontId="0" fillId="524" borderId="0" xfId="0" applyFill="1"/>
    <xf numFmtId="0" fontId="0" fillId="525" borderId="0" xfId="0" applyFill="1"/>
    <xf numFmtId="0" fontId="0" fillId="526" borderId="0" xfId="0" applyFill="1"/>
    <xf numFmtId="0" fontId="0" fillId="527" borderId="0" xfId="0" applyFill="1"/>
    <xf numFmtId="0" fontId="0" fillId="528" borderId="0" xfId="0" applyFill="1"/>
    <xf numFmtId="0" fontId="0" fillId="529" borderId="0" xfId="0" applyFill="1"/>
    <xf numFmtId="0" fontId="0" fillId="530" borderId="0" xfId="0" applyFill="1"/>
    <xf numFmtId="0" fontId="0" fillId="531" borderId="0" xfId="0" applyFill="1"/>
    <xf numFmtId="0" fontId="0" fillId="532" borderId="0" xfId="0" applyFill="1"/>
    <xf numFmtId="0" fontId="0" fillId="533" borderId="0" xfId="0" applyFill="1"/>
    <xf numFmtId="0" fontId="0" fillId="534" borderId="0" xfId="0" applyFill="1"/>
    <xf numFmtId="0" fontId="0" fillId="535" borderId="0" xfId="0" applyFill="1"/>
    <xf numFmtId="0" fontId="0" fillId="536" borderId="0" xfId="0" applyFill="1"/>
    <xf numFmtId="0" fontId="0" fillId="537" borderId="0" xfId="0" applyFill="1"/>
    <xf numFmtId="0" fontId="0" fillId="538" borderId="0" xfId="0" applyFill="1"/>
    <xf numFmtId="0" fontId="0" fillId="539" borderId="0" xfId="0" applyFill="1"/>
    <xf numFmtId="0" fontId="0" fillId="540" borderId="0" xfId="0" applyFill="1"/>
    <xf numFmtId="0" fontId="0" fillId="541" borderId="0" xfId="0" applyFill="1"/>
    <xf numFmtId="0" fontId="0" fillId="542" borderId="0" xfId="0" applyFill="1"/>
    <xf numFmtId="0" fontId="0" fillId="543" borderId="0" xfId="0" applyFill="1"/>
    <xf numFmtId="0" fontId="0" fillId="544" borderId="0" xfId="0" applyFill="1"/>
    <xf numFmtId="0" fontId="0" fillId="545" borderId="0" xfId="0" applyFill="1"/>
    <xf numFmtId="0" fontId="0" fillId="546" borderId="0" xfId="0" applyFill="1"/>
    <xf numFmtId="0" fontId="0" fillId="547" borderId="0" xfId="0" applyFill="1"/>
    <xf numFmtId="0" fontId="0" fillId="548" borderId="0" xfId="0" applyFill="1"/>
    <xf numFmtId="0" fontId="0" fillId="549" borderId="0" xfId="0" applyFill="1"/>
    <xf numFmtId="0" fontId="0" fillId="550" borderId="0" xfId="0" applyFill="1"/>
    <xf numFmtId="0" fontId="0" fillId="551" borderId="0" xfId="0" applyFill="1"/>
    <xf numFmtId="0" fontId="0" fillId="552" borderId="0" xfId="0" applyFill="1"/>
    <xf numFmtId="0" fontId="0" fillId="553" borderId="0" xfId="0" applyFill="1"/>
    <xf numFmtId="0" fontId="0" fillId="554" borderId="0" xfId="0" applyFill="1"/>
    <xf numFmtId="0" fontId="0" fillId="555" borderId="0" xfId="0" applyFill="1"/>
    <xf numFmtId="0" fontId="0" fillId="556" borderId="0" xfId="0" applyFill="1"/>
    <xf numFmtId="0" fontId="0" fillId="557" borderId="0" xfId="0" applyFill="1"/>
    <xf numFmtId="0" fontId="0" fillId="558" borderId="0" xfId="0" applyFill="1"/>
    <xf numFmtId="0" fontId="0" fillId="559" borderId="0" xfId="0" applyFill="1"/>
    <xf numFmtId="0" fontId="0" fillId="560" borderId="0" xfId="0" applyFill="1"/>
    <xf numFmtId="0" fontId="0" fillId="561" borderId="0" xfId="0" applyFill="1"/>
    <xf numFmtId="0" fontId="0" fillId="562" borderId="0" xfId="0" applyFill="1"/>
    <xf numFmtId="0" fontId="0" fillId="563" borderId="0" xfId="0" applyFill="1"/>
    <xf numFmtId="0" fontId="0" fillId="564" borderId="0" xfId="0" applyFill="1"/>
    <xf numFmtId="0" fontId="0" fillId="565" borderId="0" xfId="0" applyFill="1"/>
    <xf numFmtId="0" fontId="0" fillId="566" borderId="0" xfId="0" applyFill="1"/>
    <xf numFmtId="0" fontId="0" fillId="567" borderId="0" xfId="0" applyFill="1"/>
    <xf numFmtId="0" fontId="0" fillId="568" borderId="0" xfId="0" applyFill="1"/>
    <xf numFmtId="0" fontId="0" fillId="569" borderId="0" xfId="0" applyFill="1"/>
    <xf numFmtId="0" fontId="0" fillId="570" borderId="0" xfId="0" applyFill="1"/>
    <xf numFmtId="0" fontId="0" fillId="571" borderId="0" xfId="0" applyFill="1"/>
    <xf numFmtId="0" fontId="0" fillId="572" borderId="0" xfId="0" applyFill="1"/>
    <xf numFmtId="0" fontId="0" fillId="573" borderId="0" xfId="0" applyFill="1"/>
    <xf numFmtId="0" fontId="0" fillId="574" borderId="0" xfId="0" applyFill="1"/>
    <xf numFmtId="0" fontId="0" fillId="575" borderId="0" xfId="0" applyFill="1"/>
    <xf numFmtId="0" fontId="0" fillId="576" borderId="0" xfId="0" applyFill="1"/>
    <xf numFmtId="0" fontId="0" fillId="577" borderId="0" xfId="0" applyFill="1"/>
    <xf numFmtId="0" fontId="0" fillId="578" borderId="0" xfId="0" applyFill="1"/>
    <xf numFmtId="0" fontId="0" fillId="579" borderId="0" xfId="0" applyFill="1"/>
    <xf numFmtId="0" fontId="0" fillId="580" borderId="0" xfId="0" applyFill="1"/>
    <xf numFmtId="0" fontId="0" fillId="581" borderId="0" xfId="0" applyFill="1"/>
    <xf numFmtId="0" fontId="0" fillId="582" borderId="0" xfId="0" applyFill="1"/>
    <xf numFmtId="0" fontId="0" fillId="583" borderId="0" xfId="0" applyFill="1"/>
    <xf numFmtId="0" fontId="0" fillId="584" borderId="0" xfId="0" applyFill="1"/>
    <xf numFmtId="0" fontId="0" fillId="585" borderId="0" xfId="0" applyFill="1"/>
    <xf numFmtId="0" fontId="0" fillId="586" borderId="0" xfId="0" applyFill="1"/>
    <xf numFmtId="0" fontId="0" fillId="587" borderId="0" xfId="0" applyFill="1"/>
    <xf numFmtId="0" fontId="0" fillId="588" borderId="0" xfId="0" applyFill="1"/>
    <xf numFmtId="0" fontId="0" fillId="589" borderId="0" xfId="0" applyFill="1"/>
    <xf numFmtId="0" fontId="0" fillId="590" borderId="0" xfId="0" applyFill="1"/>
    <xf numFmtId="0" fontId="0" fillId="591" borderId="0" xfId="0" applyFill="1"/>
    <xf numFmtId="0" fontId="0" fillId="592" borderId="0" xfId="0" applyFill="1"/>
    <xf numFmtId="0" fontId="0" fillId="593" borderId="0" xfId="0" applyFill="1"/>
    <xf numFmtId="0" fontId="0" fillId="594" borderId="0" xfId="0" applyFill="1"/>
    <xf numFmtId="0" fontId="0" fillId="595" borderId="0" xfId="0" applyFill="1"/>
    <xf numFmtId="0" fontId="0" fillId="596" borderId="0" xfId="0" applyFill="1"/>
    <xf numFmtId="0" fontId="0" fillId="597" borderId="0" xfId="0" applyFill="1"/>
    <xf numFmtId="0" fontId="0" fillId="598" borderId="0" xfId="0" applyFill="1"/>
    <xf numFmtId="0" fontId="0" fillId="599" borderId="0" xfId="0" applyFill="1"/>
    <xf numFmtId="0" fontId="0" fillId="600" borderId="0" xfId="0" applyFill="1"/>
    <xf numFmtId="0" fontId="0" fillId="601" borderId="0" xfId="0" applyFill="1"/>
    <xf numFmtId="0" fontId="0" fillId="602" borderId="0" xfId="0" applyFill="1"/>
    <xf numFmtId="0" fontId="0" fillId="603" borderId="0" xfId="0" applyFill="1"/>
    <xf numFmtId="0" fontId="0" fillId="604" borderId="0" xfId="0" applyFill="1"/>
    <xf numFmtId="0" fontId="0" fillId="605" borderId="0" xfId="0" applyFill="1"/>
    <xf numFmtId="0" fontId="0" fillId="606" borderId="0" xfId="0" applyFill="1"/>
    <xf numFmtId="0" fontId="0" fillId="607" borderId="0" xfId="0" applyFill="1"/>
    <xf numFmtId="0" fontId="0" fillId="608" borderId="0" xfId="0" applyFill="1"/>
    <xf numFmtId="0" fontId="0" fillId="609" borderId="0" xfId="0" applyFill="1"/>
    <xf numFmtId="0" fontId="0" fillId="610" borderId="0" xfId="0" applyFill="1"/>
    <xf numFmtId="0" fontId="0" fillId="611" borderId="0" xfId="0" applyFill="1"/>
    <xf numFmtId="0" fontId="0" fillId="612" borderId="0" xfId="0" applyFill="1"/>
    <xf numFmtId="0" fontId="0" fillId="613" borderId="0" xfId="0" applyFill="1"/>
    <xf numFmtId="0" fontId="0" fillId="614" borderId="0" xfId="0" applyFill="1"/>
    <xf numFmtId="0" fontId="0" fillId="615" borderId="0" xfId="0" applyFill="1"/>
    <xf numFmtId="0" fontId="0" fillId="616" borderId="0" xfId="0" applyFill="1"/>
    <xf numFmtId="0" fontId="0" fillId="617" borderId="0" xfId="0" applyFill="1"/>
    <xf numFmtId="0" fontId="0" fillId="618" borderId="0" xfId="0" applyFill="1"/>
    <xf numFmtId="0" fontId="0" fillId="619" borderId="0" xfId="0" applyFill="1"/>
    <xf numFmtId="0" fontId="0" fillId="620" borderId="0" xfId="0" applyFill="1"/>
    <xf numFmtId="0" fontId="0" fillId="621" borderId="0" xfId="0" applyFill="1"/>
    <xf numFmtId="0" fontId="0" fillId="622" borderId="0" xfId="0" applyFill="1"/>
    <xf numFmtId="0" fontId="0" fillId="623" borderId="0" xfId="0" applyFill="1"/>
    <xf numFmtId="0" fontId="0" fillId="624" borderId="0" xfId="0" applyFill="1"/>
    <xf numFmtId="0" fontId="0" fillId="625" borderId="0" xfId="0" applyFill="1"/>
    <xf numFmtId="0" fontId="0" fillId="626" borderId="0" xfId="0" applyFill="1"/>
    <xf numFmtId="0" fontId="0" fillId="627" borderId="0" xfId="0" applyFill="1"/>
    <xf numFmtId="0" fontId="0" fillId="628" borderId="0" xfId="0" applyFill="1"/>
    <xf numFmtId="0" fontId="0" fillId="629" borderId="0" xfId="0" applyFill="1"/>
    <xf numFmtId="0" fontId="0" fillId="630" borderId="0" xfId="0" applyFill="1"/>
    <xf numFmtId="0" fontId="0" fillId="631" borderId="0" xfId="0" applyFill="1"/>
    <xf numFmtId="0" fontId="0" fillId="632" borderId="0" xfId="0" applyFill="1"/>
    <xf numFmtId="0" fontId="0" fillId="633" borderId="0" xfId="0" applyFill="1"/>
    <xf numFmtId="0" fontId="0" fillId="634" borderId="0" xfId="0" applyFill="1"/>
    <xf numFmtId="0" fontId="0" fillId="635" borderId="0" xfId="0" applyFill="1"/>
    <xf numFmtId="0" fontId="0" fillId="636" borderId="0" xfId="0" applyFill="1"/>
    <xf numFmtId="0" fontId="0" fillId="637" borderId="0" xfId="0" applyFill="1"/>
    <xf numFmtId="0" fontId="0" fillId="638" borderId="0" xfId="0" applyFill="1"/>
    <xf numFmtId="0" fontId="0" fillId="639" borderId="0" xfId="0" applyFill="1"/>
    <xf numFmtId="0" fontId="0" fillId="640" borderId="0" xfId="0" applyFill="1"/>
    <xf numFmtId="0" fontId="0" fillId="641" borderId="0" xfId="0" applyFill="1"/>
    <xf numFmtId="0" fontId="0" fillId="642" borderId="0" xfId="0" applyFill="1"/>
    <xf numFmtId="0" fontId="0" fillId="643" borderId="0" xfId="0" applyFill="1"/>
    <xf numFmtId="0" fontId="0" fillId="644" borderId="0" xfId="0" applyFill="1"/>
    <xf numFmtId="0" fontId="0" fillId="645" borderId="0" xfId="0" applyFill="1"/>
    <xf numFmtId="0" fontId="0" fillId="646" borderId="0" xfId="0" applyFill="1"/>
    <xf numFmtId="0" fontId="0" fillId="647" borderId="0" xfId="0" applyFill="1"/>
    <xf numFmtId="0" fontId="0" fillId="648" borderId="0" xfId="0" applyFill="1"/>
    <xf numFmtId="0" fontId="0" fillId="649" borderId="0" xfId="0" applyFill="1"/>
    <xf numFmtId="0" fontId="0" fillId="650" borderId="0" xfId="0" applyFill="1"/>
    <xf numFmtId="0" fontId="0" fillId="651" borderId="0" xfId="0" applyFill="1"/>
    <xf numFmtId="0" fontId="0" fillId="652" borderId="0" xfId="0" applyFill="1"/>
    <xf numFmtId="0" fontId="0" fillId="653" borderId="0" xfId="0" applyFill="1"/>
    <xf numFmtId="0" fontId="0" fillId="654" borderId="0" xfId="0" applyFill="1"/>
    <xf numFmtId="0" fontId="0" fillId="655" borderId="0" xfId="0" applyFill="1"/>
    <xf numFmtId="0" fontId="0" fillId="656" borderId="0" xfId="0" applyFill="1"/>
    <xf numFmtId="0" fontId="0" fillId="657" borderId="0" xfId="0" applyFill="1"/>
    <xf numFmtId="0" fontId="0" fillId="658" borderId="0" xfId="0" applyFill="1"/>
    <xf numFmtId="0" fontId="0" fillId="659" borderId="0" xfId="0" applyFill="1"/>
    <xf numFmtId="0" fontId="0" fillId="660" borderId="0" xfId="0" applyFill="1"/>
    <xf numFmtId="0" fontId="0" fillId="661" borderId="0" xfId="0" applyFill="1"/>
    <xf numFmtId="0" fontId="0" fillId="662" borderId="0" xfId="0" applyFill="1"/>
    <xf numFmtId="0" fontId="0" fillId="663" borderId="0" xfId="0" applyFill="1"/>
    <xf numFmtId="0" fontId="0" fillId="664" borderId="0" xfId="0" applyFill="1"/>
    <xf numFmtId="0" fontId="0" fillId="665" borderId="0" xfId="0" applyFill="1"/>
    <xf numFmtId="0" fontId="0" fillId="666" borderId="0" xfId="0" applyFill="1"/>
    <xf numFmtId="0" fontId="0" fillId="667" borderId="0" xfId="0" applyFill="1"/>
    <xf numFmtId="0" fontId="0" fillId="668" borderId="0" xfId="0" applyFill="1"/>
    <xf numFmtId="0" fontId="0" fillId="669" borderId="0" xfId="0" applyFill="1"/>
    <xf numFmtId="0" fontId="0" fillId="670" borderId="0" xfId="0" applyFill="1"/>
    <xf numFmtId="0" fontId="0" fillId="671" borderId="0" xfId="0" applyFill="1"/>
    <xf numFmtId="0" fontId="0" fillId="672" borderId="0" xfId="0" applyFill="1"/>
    <xf numFmtId="0" fontId="0" fillId="673" borderId="0" xfId="0" applyFill="1"/>
    <xf numFmtId="0" fontId="0" fillId="674" borderId="0" xfId="0" applyFill="1"/>
    <xf numFmtId="0" fontId="0" fillId="675" borderId="0" xfId="0" applyFill="1"/>
    <xf numFmtId="0" fontId="0" fillId="676" borderId="0" xfId="0" applyFill="1"/>
    <xf numFmtId="0" fontId="0" fillId="677" borderId="0" xfId="0" applyFill="1"/>
    <xf numFmtId="0" fontId="0" fillId="678" borderId="0" xfId="0" applyFill="1"/>
    <xf numFmtId="0" fontId="0" fillId="679" borderId="0" xfId="0" applyFill="1"/>
    <xf numFmtId="0" fontId="0" fillId="680" borderId="0" xfId="0" applyFill="1"/>
    <xf numFmtId="0" fontId="0" fillId="681" borderId="0" xfId="0" applyFill="1"/>
    <xf numFmtId="0" fontId="0" fillId="682" borderId="0" xfId="0" applyFill="1"/>
    <xf numFmtId="0" fontId="0" fillId="683" borderId="0" xfId="0" applyFill="1"/>
    <xf numFmtId="0" fontId="0" fillId="684" borderId="0" xfId="0" applyFill="1"/>
    <xf numFmtId="0" fontId="0" fillId="685" borderId="0" xfId="0" applyFill="1"/>
    <xf numFmtId="0" fontId="0" fillId="686" borderId="0" xfId="0" applyFill="1"/>
    <xf numFmtId="0" fontId="0" fillId="687" borderId="0" xfId="0" applyFill="1"/>
    <xf numFmtId="0" fontId="0" fillId="688" borderId="0" xfId="0" applyFill="1"/>
    <xf numFmtId="0" fontId="0" fillId="689" borderId="0" xfId="0" applyFill="1"/>
    <xf numFmtId="0" fontId="0" fillId="690" borderId="0" xfId="0" applyFill="1"/>
    <xf numFmtId="0" fontId="0" fillId="691" borderId="0" xfId="0" applyFill="1"/>
    <xf numFmtId="0" fontId="0" fillId="692" borderId="0" xfId="0" applyFill="1"/>
    <xf numFmtId="0" fontId="0" fillId="693" borderId="0" xfId="0" applyFill="1"/>
    <xf numFmtId="0" fontId="0" fillId="694" borderId="0" xfId="0" applyFill="1"/>
    <xf numFmtId="0" fontId="0" fillId="695" borderId="0" xfId="0" applyFill="1"/>
    <xf numFmtId="0" fontId="0" fillId="696" borderId="0" xfId="0" applyFill="1"/>
    <xf numFmtId="0" fontId="0" fillId="697" borderId="0" xfId="0" applyFill="1"/>
    <xf numFmtId="0" fontId="0" fillId="698" borderId="0" xfId="0" applyFill="1"/>
    <xf numFmtId="0" fontId="0" fillId="699" borderId="0" xfId="0" applyFill="1"/>
    <xf numFmtId="0" fontId="0" fillId="700" borderId="0" xfId="0" applyFill="1"/>
    <xf numFmtId="0" fontId="0" fillId="701" borderId="0" xfId="0" applyFill="1"/>
    <xf numFmtId="0" fontId="0" fillId="702" borderId="0" xfId="0" applyFill="1"/>
    <xf numFmtId="0" fontId="0" fillId="703" borderId="0" xfId="0" applyFill="1"/>
    <xf numFmtId="0" fontId="0" fillId="704" borderId="0" xfId="0" applyFill="1"/>
    <xf numFmtId="0" fontId="0" fillId="705" borderId="0" xfId="0" applyFill="1"/>
    <xf numFmtId="0" fontId="0" fillId="706" borderId="0" xfId="0" applyFill="1"/>
    <xf numFmtId="0" fontId="0" fillId="707" borderId="0" xfId="0" applyFill="1"/>
    <xf numFmtId="0" fontId="0" fillId="708" borderId="0" xfId="0" applyFill="1"/>
    <xf numFmtId="0" fontId="0" fillId="709" borderId="0" xfId="0" applyFill="1"/>
    <xf numFmtId="0" fontId="0" fillId="710" borderId="0" xfId="0" applyFill="1"/>
    <xf numFmtId="0" fontId="0" fillId="711" borderId="0" xfId="0" applyFill="1"/>
    <xf numFmtId="0" fontId="0" fillId="712" borderId="0" xfId="0" applyFill="1"/>
    <xf numFmtId="0" fontId="0" fillId="713" borderId="0" xfId="0" applyFill="1"/>
    <xf numFmtId="0" fontId="0" fillId="714" borderId="0" xfId="0" applyFill="1"/>
    <xf numFmtId="0" fontId="0" fillId="715" borderId="0" xfId="0" applyFill="1"/>
    <xf numFmtId="0" fontId="0" fillId="716" borderId="0" xfId="0" applyFill="1"/>
    <xf numFmtId="0" fontId="0" fillId="717" borderId="0" xfId="0" applyFill="1"/>
    <xf numFmtId="0" fontId="0" fillId="718" borderId="0" xfId="0" applyFill="1"/>
    <xf numFmtId="0" fontId="0" fillId="719" borderId="0" xfId="0" applyFill="1"/>
    <xf numFmtId="0" fontId="0" fillId="720" borderId="0" xfId="0" applyFill="1"/>
    <xf numFmtId="0" fontId="0" fillId="721" borderId="0" xfId="0" applyFill="1"/>
    <xf numFmtId="0" fontId="0" fillId="722" borderId="0" xfId="0" applyFill="1"/>
    <xf numFmtId="0" fontId="0" fillId="723" borderId="0" xfId="0" applyFill="1"/>
    <xf numFmtId="0" fontId="0" fillId="724" borderId="0" xfId="0" applyFill="1"/>
    <xf numFmtId="0" fontId="0" fillId="725" borderId="0" xfId="0" applyFill="1"/>
    <xf numFmtId="0" fontId="0" fillId="726" borderId="0" xfId="0" applyFill="1"/>
    <xf numFmtId="0" fontId="0" fillId="727" borderId="0" xfId="0" applyFill="1"/>
    <xf numFmtId="0" fontId="0" fillId="728" borderId="0" xfId="0" applyFill="1"/>
    <xf numFmtId="0" fontId="0" fillId="729" borderId="0" xfId="0" applyFill="1"/>
    <xf numFmtId="0" fontId="0" fillId="730" borderId="0" xfId="0" applyFill="1"/>
    <xf numFmtId="0" fontId="0" fillId="731" borderId="0" xfId="0" applyFill="1"/>
    <xf numFmtId="0" fontId="0" fillId="732" borderId="0" xfId="0" applyFill="1"/>
    <xf numFmtId="0" fontId="0" fillId="733" borderId="0" xfId="0" applyFill="1"/>
    <xf numFmtId="0" fontId="0" fillId="734" borderId="0" xfId="0" applyFill="1"/>
    <xf numFmtId="0" fontId="0" fillId="735" borderId="0" xfId="0" applyFill="1"/>
    <xf numFmtId="0" fontId="0" fillId="736" borderId="0" xfId="0" applyFill="1"/>
    <xf numFmtId="0" fontId="0" fillId="737" borderId="0" xfId="0" applyFill="1"/>
    <xf numFmtId="0" fontId="0" fillId="738" borderId="0" xfId="0" applyFill="1"/>
    <xf numFmtId="0" fontId="0" fillId="739" borderId="0" xfId="0" applyFill="1"/>
    <xf numFmtId="0" fontId="0" fillId="740" borderId="0" xfId="0" applyFill="1"/>
    <xf numFmtId="0" fontId="0" fillId="741" borderId="0" xfId="0" applyFill="1"/>
    <xf numFmtId="0" fontId="0" fillId="742" borderId="0" xfId="0" applyFill="1"/>
    <xf numFmtId="0" fontId="0" fillId="743" borderId="0" xfId="0" applyFill="1"/>
    <xf numFmtId="0" fontId="0" fillId="744" borderId="0" xfId="0" applyFill="1"/>
    <xf numFmtId="0" fontId="0" fillId="745" borderId="0" xfId="0" applyFill="1"/>
    <xf numFmtId="0" fontId="0" fillId="746" borderId="0" xfId="0" applyFill="1"/>
    <xf numFmtId="0" fontId="0" fillId="747" borderId="0" xfId="0" applyFill="1"/>
    <xf numFmtId="0" fontId="0" fillId="748" borderId="0" xfId="0" applyFill="1"/>
    <xf numFmtId="0" fontId="0" fillId="749" borderId="0" xfId="0" applyFill="1"/>
    <xf numFmtId="0" fontId="0" fillId="750" borderId="0" xfId="0" applyFill="1"/>
    <xf numFmtId="0" fontId="0" fillId="751" borderId="0" xfId="0" applyFill="1"/>
    <xf numFmtId="0" fontId="0" fillId="752" borderId="0" xfId="0" applyFill="1"/>
    <xf numFmtId="0" fontId="0" fillId="753" borderId="0" xfId="0" applyFill="1"/>
    <xf numFmtId="0" fontId="0" fillId="754" borderId="0" xfId="0" applyFill="1"/>
    <xf numFmtId="0" fontId="0" fillId="755" borderId="0" xfId="0" applyFill="1"/>
    <xf numFmtId="0" fontId="0" fillId="756" borderId="0" xfId="0" applyFill="1"/>
    <xf numFmtId="0" fontId="0" fillId="757" borderId="0" xfId="0" applyFill="1"/>
    <xf numFmtId="0" fontId="0" fillId="758" borderId="0" xfId="0" applyFill="1"/>
    <xf numFmtId="0" fontId="0" fillId="759" borderId="0" xfId="0" applyFill="1"/>
    <xf numFmtId="0" fontId="0" fillId="760" borderId="0" xfId="0" applyFill="1"/>
    <xf numFmtId="0" fontId="0" fillId="761" borderId="0" xfId="0" applyFill="1"/>
    <xf numFmtId="0" fontId="0" fillId="762" borderId="0" xfId="0" applyFill="1"/>
    <xf numFmtId="0" fontId="0" fillId="763" borderId="0" xfId="0" applyFill="1"/>
    <xf numFmtId="0" fontId="0" fillId="764" borderId="0" xfId="0" applyFill="1"/>
    <xf numFmtId="0" fontId="0" fillId="765" borderId="0" xfId="0" applyFill="1"/>
    <xf numFmtId="0" fontId="0" fillId="766" borderId="0" xfId="0" applyFill="1"/>
    <xf numFmtId="0" fontId="0" fillId="767" borderId="0" xfId="0" applyFill="1"/>
    <xf numFmtId="0" fontId="0" fillId="768" borderId="0" xfId="0" applyFill="1"/>
    <xf numFmtId="0" fontId="0" fillId="769" borderId="0" xfId="0" applyFill="1"/>
    <xf numFmtId="0" fontId="0" fillId="770" borderId="0" xfId="0" applyFill="1"/>
    <xf numFmtId="0" fontId="0" fillId="771" borderId="0" xfId="0" applyFill="1"/>
    <xf numFmtId="0" fontId="0" fillId="772" borderId="0" xfId="0" applyFill="1"/>
    <xf numFmtId="0" fontId="0" fillId="773" borderId="0" xfId="0" applyFill="1"/>
    <xf numFmtId="0" fontId="0" fillId="774" borderId="0" xfId="0" applyFill="1"/>
    <xf numFmtId="0" fontId="0" fillId="775" borderId="0" xfId="0" applyFill="1"/>
    <xf numFmtId="0" fontId="0" fillId="776" borderId="0" xfId="0" applyFill="1"/>
    <xf numFmtId="0" fontId="0" fillId="777" borderId="0" xfId="0" applyFill="1"/>
    <xf numFmtId="0" fontId="0" fillId="778" borderId="0" xfId="0" applyFill="1"/>
    <xf numFmtId="0" fontId="0" fillId="779" borderId="0" xfId="0" applyFill="1"/>
    <xf numFmtId="0" fontId="0" fillId="780" borderId="0" xfId="0" applyFill="1"/>
    <xf numFmtId="0" fontId="0" fillId="781" borderId="0" xfId="0" applyFill="1"/>
    <xf numFmtId="0" fontId="0" fillId="782" borderId="0" xfId="0" applyFill="1"/>
    <xf numFmtId="0" fontId="0" fillId="783" borderId="0" xfId="0" applyFill="1"/>
    <xf numFmtId="0" fontId="0" fillId="784" borderId="0" xfId="0" applyFill="1"/>
    <xf numFmtId="0" fontId="0" fillId="785" borderId="0" xfId="0" applyFill="1"/>
    <xf numFmtId="0" fontId="0" fillId="786" borderId="0" xfId="0" applyFill="1"/>
    <xf numFmtId="0" fontId="0" fillId="787" borderId="0" xfId="0" applyFill="1"/>
    <xf numFmtId="0" fontId="0" fillId="788" borderId="0" xfId="0" applyFill="1"/>
    <xf numFmtId="0" fontId="0" fillId="789" borderId="0" xfId="0" applyFill="1"/>
    <xf numFmtId="0" fontId="0" fillId="790" borderId="0" xfId="0" applyFill="1"/>
    <xf numFmtId="0" fontId="0" fillId="791" borderId="0" xfId="0" applyFill="1"/>
    <xf numFmtId="0" fontId="0" fillId="792" borderId="0" xfId="0" applyFill="1"/>
    <xf numFmtId="0" fontId="0" fillId="793" borderId="0" xfId="0" applyFill="1"/>
    <xf numFmtId="0" fontId="0" fillId="794" borderId="0" xfId="0" applyFill="1"/>
    <xf numFmtId="0" fontId="0" fillId="795" borderId="0" xfId="0" applyFill="1"/>
    <xf numFmtId="0" fontId="0" fillId="796" borderId="0" xfId="0" applyFill="1"/>
    <xf numFmtId="0" fontId="0" fillId="797" borderId="0" xfId="0" applyFill="1"/>
    <xf numFmtId="0" fontId="0" fillId="798" borderId="0" xfId="0" applyFill="1"/>
    <xf numFmtId="0" fontId="0" fillId="799" borderId="0" xfId="0" applyFill="1"/>
    <xf numFmtId="0" fontId="0" fillId="800" borderId="0" xfId="0" applyFill="1"/>
    <xf numFmtId="0" fontId="0" fillId="801" borderId="0" xfId="0" applyFill="1"/>
    <xf numFmtId="0" fontId="0" fillId="802" borderId="0" xfId="0" applyFill="1"/>
    <xf numFmtId="0" fontId="0" fillId="803" borderId="0" xfId="0" applyFill="1"/>
    <xf numFmtId="0" fontId="0" fillId="804" borderId="0" xfId="0" applyFill="1"/>
    <xf numFmtId="0" fontId="0" fillId="805" borderId="0" xfId="0" applyFill="1"/>
    <xf numFmtId="0" fontId="0" fillId="806" borderId="0" xfId="0" applyFill="1"/>
    <xf numFmtId="0" fontId="0" fillId="807" borderId="0" xfId="0" applyFill="1"/>
    <xf numFmtId="0" fontId="0" fillId="808" borderId="0" xfId="0" applyFill="1"/>
    <xf numFmtId="0" fontId="0" fillId="809" borderId="0" xfId="0" applyFill="1"/>
    <xf numFmtId="0" fontId="0" fillId="810" borderId="0" xfId="0" applyFill="1"/>
    <xf numFmtId="0" fontId="0" fillId="811" borderId="0" xfId="0" applyFill="1"/>
    <xf numFmtId="0" fontId="0" fillId="812" borderId="0" xfId="0" applyFill="1"/>
    <xf numFmtId="0" fontId="0" fillId="813" borderId="0" xfId="0" applyFill="1"/>
    <xf numFmtId="0" fontId="0" fillId="814" borderId="0" xfId="0" applyFill="1"/>
    <xf numFmtId="0" fontId="0" fillId="815" borderId="0" xfId="0" applyFill="1"/>
    <xf numFmtId="0" fontId="0" fillId="816" borderId="0" xfId="0" applyFill="1"/>
    <xf numFmtId="0" fontId="0" fillId="817" borderId="0" xfId="0" applyFill="1"/>
    <xf numFmtId="0" fontId="0" fillId="818" borderId="0" xfId="0" applyFill="1"/>
    <xf numFmtId="0" fontId="0" fillId="819" borderId="0" xfId="0" applyFill="1"/>
    <xf numFmtId="0" fontId="0" fillId="820" borderId="0" xfId="0" applyFill="1"/>
    <xf numFmtId="0" fontId="0" fillId="821" borderId="0" xfId="0" applyFill="1"/>
    <xf numFmtId="0" fontId="0" fillId="822" borderId="0" xfId="0" applyFill="1"/>
    <xf numFmtId="0" fontId="0" fillId="823" borderId="0" xfId="0" applyFill="1"/>
    <xf numFmtId="0" fontId="0" fillId="824" borderId="0" xfId="0" applyFill="1"/>
    <xf numFmtId="0" fontId="0" fillId="825" borderId="0" xfId="0" applyFill="1"/>
    <xf numFmtId="0" fontId="0" fillId="826" borderId="0" xfId="0" applyFill="1"/>
    <xf numFmtId="0" fontId="0" fillId="827" borderId="0" xfId="0" applyFill="1"/>
    <xf numFmtId="0" fontId="0" fillId="828" borderId="0" xfId="0" applyFill="1"/>
    <xf numFmtId="0" fontId="0" fillId="829" borderId="0" xfId="0" applyFill="1"/>
    <xf numFmtId="0" fontId="0" fillId="830" borderId="0" xfId="0" applyFill="1"/>
    <xf numFmtId="0" fontId="0" fillId="831" borderId="0" xfId="0" applyFill="1"/>
    <xf numFmtId="0" fontId="0" fillId="832" borderId="0" xfId="0" applyFill="1"/>
    <xf numFmtId="0" fontId="0" fillId="833" borderId="0" xfId="0" applyFill="1"/>
    <xf numFmtId="0" fontId="0" fillId="834" borderId="0" xfId="0" applyFill="1"/>
    <xf numFmtId="0" fontId="0" fillId="835" borderId="0" xfId="0" applyFill="1"/>
    <xf numFmtId="0" fontId="0" fillId="836" borderId="0" xfId="0" applyFill="1"/>
    <xf numFmtId="0" fontId="0" fillId="837" borderId="0" xfId="0" applyFill="1"/>
    <xf numFmtId="0" fontId="0" fillId="838" borderId="0" xfId="0" applyFill="1"/>
    <xf numFmtId="0" fontId="0" fillId="839" borderId="0" xfId="0" applyFill="1"/>
    <xf numFmtId="0" fontId="0" fillId="840" borderId="0" xfId="0" applyFill="1"/>
    <xf numFmtId="0" fontId="0" fillId="841" borderId="0" xfId="0" applyFill="1"/>
    <xf numFmtId="0" fontId="0" fillId="842" borderId="0" xfId="0" applyFill="1"/>
    <xf numFmtId="0" fontId="0" fillId="843" borderId="0" xfId="0" applyFill="1"/>
    <xf numFmtId="0" fontId="0" fillId="844" borderId="0" xfId="0" applyFill="1"/>
    <xf numFmtId="0" fontId="0" fillId="845" borderId="0" xfId="0" applyFill="1"/>
    <xf numFmtId="0" fontId="0" fillId="846" borderId="0" xfId="0" applyFill="1"/>
    <xf numFmtId="0" fontId="0" fillId="847" borderId="0" xfId="0" applyFill="1"/>
    <xf numFmtId="0" fontId="0" fillId="848" borderId="0" xfId="0" applyFill="1"/>
    <xf numFmtId="0" fontId="0" fillId="849" borderId="0" xfId="0" applyFill="1"/>
    <xf numFmtId="0" fontId="0" fillId="850" borderId="0" xfId="0" applyFill="1"/>
    <xf numFmtId="0" fontId="0" fillId="851" borderId="0" xfId="0" applyFill="1"/>
    <xf numFmtId="0" fontId="0" fillId="852" borderId="0" xfId="0" applyFill="1"/>
    <xf numFmtId="0" fontId="0" fillId="853" borderId="0" xfId="0" applyFill="1"/>
    <xf numFmtId="0" fontId="0" fillId="854" borderId="0" xfId="0" applyFill="1"/>
    <xf numFmtId="0" fontId="0" fillId="855" borderId="0" xfId="0" applyFill="1"/>
    <xf numFmtId="0" fontId="0" fillId="856" borderId="0" xfId="0" applyFill="1"/>
    <xf numFmtId="0" fontId="0" fillId="857" borderId="0" xfId="0" applyFill="1"/>
    <xf numFmtId="0" fontId="0" fillId="858" borderId="0" xfId="0" applyFill="1"/>
    <xf numFmtId="0" fontId="0" fillId="859" borderId="0" xfId="0" applyFill="1"/>
    <xf numFmtId="0" fontId="0" fillId="860" borderId="0" xfId="0" applyFill="1"/>
    <xf numFmtId="0" fontId="0" fillId="861" borderId="0" xfId="0" applyFill="1"/>
    <xf numFmtId="0" fontId="0" fillId="862" borderId="0" xfId="0" applyFill="1"/>
    <xf numFmtId="0" fontId="0" fillId="863" borderId="0" xfId="0" applyFill="1"/>
    <xf numFmtId="0" fontId="0" fillId="864" borderId="0" xfId="0" applyFill="1"/>
    <xf numFmtId="0" fontId="0" fillId="865" borderId="0" xfId="0" applyFill="1"/>
    <xf numFmtId="0" fontId="0" fillId="866" borderId="0" xfId="0" applyFill="1"/>
    <xf numFmtId="0" fontId="0" fillId="867" borderId="0" xfId="0" applyFill="1"/>
    <xf numFmtId="0" fontId="0" fillId="868" borderId="0" xfId="0" applyFill="1"/>
    <xf numFmtId="0" fontId="0" fillId="869" borderId="0" xfId="0" applyFill="1"/>
    <xf numFmtId="0" fontId="0" fillId="870" borderId="0" xfId="0" applyFill="1"/>
    <xf numFmtId="0" fontId="0" fillId="871" borderId="0" xfId="0" applyFill="1"/>
    <xf numFmtId="0" fontId="0" fillId="872" borderId="0" xfId="0" applyFill="1"/>
    <xf numFmtId="0" fontId="0" fillId="873" borderId="0" xfId="0" applyFill="1"/>
    <xf numFmtId="0" fontId="0" fillId="874" borderId="0" xfId="0" applyFill="1"/>
    <xf numFmtId="0" fontId="0" fillId="875" borderId="0" xfId="0" applyFill="1"/>
    <xf numFmtId="0" fontId="0" fillId="876" borderId="0" xfId="0" applyFill="1"/>
    <xf numFmtId="0" fontId="0" fillId="877" borderId="0" xfId="0" applyFill="1"/>
    <xf numFmtId="0" fontId="0" fillId="878" borderId="0" xfId="0" applyFill="1"/>
    <xf numFmtId="0" fontId="0" fillId="879" borderId="0" xfId="0" applyFill="1"/>
    <xf numFmtId="0" fontId="0" fillId="880" borderId="0" xfId="0" applyFill="1"/>
    <xf numFmtId="0" fontId="0" fillId="881" borderId="0" xfId="0" applyFill="1"/>
    <xf numFmtId="0" fontId="0" fillId="882" borderId="0" xfId="0" applyFill="1"/>
    <xf numFmtId="0" fontId="0" fillId="883" borderId="0" xfId="0" applyFill="1"/>
    <xf numFmtId="0" fontId="0" fillId="884" borderId="0" xfId="0" applyFill="1"/>
    <xf numFmtId="0" fontId="0" fillId="885" borderId="0" xfId="0" applyFill="1"/>
    <xf numFmtId="0" fontId="0" fillId="886" borderId="0" xfId="0" applyFill="1"/>
    <xf numFmtId="0" fontId="0" fillId="887" borderId="0" xfId="0" applyFill="1"/>
    <xf numFmtId="0" fontId="0" fillId="888" borderId="0" xfId="0" applyFill="1"/>
    <xf numFmtId="0" fontId="0" fillId="889" borderId="0" xfId="0" applyFill="1"/>
    <xf numFmtId="0" fontId="0" fillId="890" borderId="0" xfId="0" applyFill="1"/>
    <xf numFmtId="0" fontId="0" fillId="891" borderId="0" xfId="0" applyFill="1"/>
    <xf numFmtId="0" fontId="0" fillId="892" borderId="0" xfId="0" applyFill="1"/>
    <xf numFmtId="0" fontId="0" fillId="893" borderId="0" xfId="0" applyFill="1"/>
    <xf numFmtId="0" fontId="0" fillId="894" borderId="0" xfId="0" applyFill="1"/>
    <xf numFmtId="0" fontId="0" fillId="895" borderId="0" xfId="0" applyFill="1"/>
    <xf numFmtId="0" fontId="0" fillId="896" borderId="0" xfId="0" applyFill="1"/>
    <xf numFmtId="0" fontId="0" fillId="897" borderId="0" xfId="0" applyFill="1"/>
    <xf numFmtId="0" fontId="0" fillId="898" borderId="0" xfId="0" applyFill="1"/>
    <xf numFmtId="0" fontId="0" fillId="899" borderId="0" xfId="0" applyFill="1"/>
    <xf numFmtId="0" fontId="0" fillId="900" borderId="0" xfId="0" applyFill="1"/>
    <xf numFmtId="0" fontId="0" fillId="901" borderId="0" xfId="0" applyFill="1"/>
    <xf numFmtId="0" fontId="0" fillId="902" borderId="0" xfId="0" applyFill="1"/>
    <xf numFmtId="0" fontId="0" fillId="903" borderId="0" xfId="0" applyFill="1"/>
    <xf numFmtId="0" fontId="0" fillId="904" borderId="0" xfId="0" applyFill="1"/>
    <xf numFmtId="0" fontId="0" fillId="905" borderId="0" xfId="0" applyFill="1"/>
    <xf numFmtId="0" fontId="0" fillId="906" borderId="0" xfId="0" applyFill="1"/>
    <xf numFmtId="0" fontId="0" fillId="907" borderId="0" xfId="0" applyFill="1"/>
    <xf numFmtId="0" fontId="0" fillId="908" borderId="0" xfId="0" applyFill="1"/>
    <xf numFmtId="0" fontId="0" fillId="909" borderId="0" xfId="0" applyFill="1"/>
    <xf numFmtId="0" fontId="0" fillId="910" borderId="0" xfId="0" applyFill="1"/>
    <xf numFmtId="0" fontId="0" fillId="911" borderId="0" xfId="0" applyFill="1"/>
    <xf numFmtId="0" fontId="0" fillId="912" borderId="0" xfId="0" applyFill="1"/>
    <xf numFmtId="0" fontId="0" fillId="913" borderId="0" xfId="0" applyFill="1"/>
    <xf numFmtId="0" fontId="0" fillId="914" borderId="0" xfId="0" applyFill="1"/>
    <xf numFmtId="0" fontId="0" fillId="915" borderId="0" xfId="0" applyFill="1"/>
    <xf numFmtId="0" fontId="0" fillId="916" borderId="0" xfId="0" applyFill="1"/>
    <xf numFmtId="0" fontId="0" fillId="917" borderId="0" xfId="0" applyFill="1"/>
    <xf numFmtId="0" fontId="0" fillId="918" borderId="0" xfId="0" applyFill="1"/>
    <xf numFmtId="0" fontId="0" fillId="919" borderId="0" xfId="0" applyFill="1"/>
    <xf numFmtId="0" fontId="0" fillId="920" borderId="0" xfId="0" applyFill="1"/>
    <xf numFmtId="0" fontId="0" fillId="921" borderId="0" xfId="0" applyFill="1"/>
    <xf numFmtId="0" fontId="0" fillId="922" borderId="0" xfId="0" applyFill="1"/>
    <xf numFmtId="0" fontId="0" fillId="923" borderId="0" xfId="0" applyFill="1"/>
    <xf numFmtId="0" fontId="0" fillId="924" borderId="0" xfId="0" applyFill="1"/>
    <xf numFmtId="0" fontId="0" fillId="925" borderId="0" xfId="0" applyFill="1"/>
    <xf numFmtId="0" fontId="0" fillId="926" borderId="0" xfId="0" applyFill="1"/>
    <xf numFmtId="0" fontId="0" fillId="927" borderId="0" xfId="0" applyFill="1"/>
    <xf numFmtId="0" fontId="0" fillId="928" borderId="0" xfId="0" applyFill="1"/>
    <xf numFmtId="0" fontId="0" fillId="929" borderId="0" xfId="0" applyFill="1"/>
    <xf numFmtId="0" fontId="0" fillId="930" borderId="0" xfId="0" applyFill="1"/>
    <xf numFmtId="0" fontId="0" fillId="931" borderId="0" xfId="0" applyFill="1"/>
    <xf numFmtId="0" fontId="0" fillId="932" borderId="0" xfId="0" applyFill="1"/>
    <xf numFmtId="0" fontId="0" fillId="933" borderId="0" xfId="0" applyFill="1"/>
    <xf numFmtId="0" fontId="0" fillId="934" borderId="0" xfId="0" applyFill="1"/>
    <xf numFmtId="0" fontId="0" fillId="935" borderId="0" xfId="0" applyFill="1"/>
    <xf numFmtId="0" fontId="0" fillId="936" borderId="0" xfId="0" applyFill="1"/>
    <xf numFmtId="0" fontId="0" fillId="937" borderId="0" xfId="0" applyFill="1"/>
    <xf numFmtId="0" fontId="0" fillId="938" borderId="0" xfId="0" applyFill="1"/>
    <xf numFmtId="0" fontId="0" fillId="939" borderId="0" xfId="0" applyFill="1"/>
    <xf numFmtId="0" fontId="0" fillId="940" borderId="0" xfId="0" applyFill="1"/>
    <xf numFmtId="0" fontId="0" fillId="941" borderId="0" xfId="0" applyFill="1"/>
    <xf numFmtId="0" fontId="0" fillId="942" borderId="0" xfId="0" applyFill="1"/>
    <xf numFmtId="0" fontId="0" fillId="943" borderId="0" xfId="0" applyFill="1"/>
    <xf numFmtId="0" fontId="0" fillId="944" borderId="0" xfId="0" applyFill="1"/>
    <xf numFmtId="0" fontId="0" fillId="945" borderId="0" xfId="0" applyFill="1"/>
    <xf numFmtId="0" fontId="0" fillId="946" borderId="0" xfId="0" applyFill="1"/>
    <xf numFmtId="0" fontId="0" fillId="947" borderId="0" xfId="0" applyFill="1"/>
    <xf numFmtId="0" fontId="0" fillId="948" borderId="0" xfId="0" applyFill="1"/>
    <xf numFmtId="0" fontId="0" fillId="949" borderId="0" xfId="0" applyFill="1"/>
    <xf numFmtId="0" fontId="0" fillId="950" borderId="0" xfId="0" applyFill="1"/>
    <xf numFmtId="0" fontId="0" fillId="951" borderId="0" xfId="0" applyFill="1"/>
    <xf numFmtId="0" fontId="0" fillId="952" borderId="0" xfId="0" applyFill="1"/>
    <xf numFmtId="0" fontId="0" fillId="953" borderId="0" xfId="0" applyFill="1"/>
    <xf numFmtId="0" fontId="0" fillId="954" borderId="0" xfId="0" applyFill="1"/>
    <xf numFmtId="0" fontId="0" fillId="955" borderId="0" xfId="0" applyFill="1"/>
    <xf numFmtId="0" fontId="0" fillId="956" borderId="0" xfId="0" applyFill="1"/>
    <xf numFmtId="0" fontId="0" fillId="957" borderId="0" xfId="0" applyFill="1"/>
    <xf numFmtId="0" fontId="0" fillId="958" borderId="0" xfId="0" applyFill="1"/>
    <xf numFmtId="0" fontId="0" fillId="959" borderId="0" xfId="0" applyFill="1"/>
    <xf numFmtId="0" fontId="0" fillId="960" borderId="0" xfId="0" applyFill="1"/>
    <xf numFmtId="0" fontId="0" fillId="961" borderId="0" xfId="0" applyFill="1"/>
    <xf numFmtId="0" fontId="0" fillId="962" borderId="0" xfId="0" applyFill="1"/>
    <xf numFmtId="0" fontId="0" fillId="963" borderId="0" xfId="0" applyFill="1"/>
    <xf numFmtId="0" fontId="0" fillId="964" borderId="0" xfId="0" applyFill="1"/>
    <xf numFmtId="0" fontId="0" fillId="965" borderId="0" xfId="0" applyFill="1"/>
    <xf numFmtId="0" fontId="0" fillId="966" borderId="0" xfId="0" applyFill="1"/>
    <xf numFmtId="0" fontId="0" fillId="967" borderId="0" xfId="0" applyFill="1"/>
    <xf numFmtId="0" fontId="0" fillId="968" borderId="0" xfId="0" applyFill="1"/>
    <xf numFmtId="0" fontId="0" fillId="969" borderId="0" xfId="0" applyFill="1"/>
    <xf numFmtId="0" fontId="0" fillId="970" borderId="0" xfId="0" applyFill="1"/>
    <xf numFmtId="0" fontId="0" fillId="971" borderId="0" xfId="0" applyFill="1"/>
    <xf numFmtId="0" fontId="0" fillId="972" borderId="0" xfId="0" applyFill="1"/>
    <xf numFmtId="0" fontId="0" fillId="973" borderId="0" xfId="0" applyFill="1"/>
    <xf numFmtId="0" fontId="0" fillId="974" borderId="0" xfId="0" applyFill="1"/>
    <xf numFmtId="0" fontId="0" fillId="975" borderId="0" xfId="0" applyFill="1"/>
    <xf numFmtId="0" fontId="0" fillId="976" borderId="0" xfId="0" applyFill="1"/>
    <xf numFmtId="0" fontId="0" fillId="977" borderId="0" xfId="0" applyFill="1"/>
    <xf numFmtId="0" fontId="0" fillId="978" borderId="0" xfId="0" applyFill="1"/>
    <xf numFmtId="0" fontId="0" fillId="979" borderId="0" xfId="0" applyFill="1"/>
    <xf numFmtId="0" fontId="0" fillId="980" borderId="0" xfId="0" applyFill="1"/>
    <xf numFmtId="0" fontId="0" fillId="981" borderId="0" xfId="0" applyFill="1"/>
    <xf numFmtId="0" fontId="0" fillId="982" borderId="0" xfId="0" applyFill="1"/>
    <xf numFmtId="0" fontId="0" fillId="983" borderId="0" xfId="0" applyFill="1"/>
    <xf numFmtId="0" fontId="0" fillId="984" borderId="0" xfId="0" applyFill="1"/>
    <xf numFmtId="0" fontId="0" fillId="985" borderId="0" xfId="0" applyFill="1"/>
    <xf numFmtId="0" fontId="0" fillId="986" borderId="0" xfId="0" applyFill="1"/>
    <xf numFmtId="0" fontId="0" fillId="987" borderId="0" xfId="0" applyFill="1"/>
    <xf numFmtId="0" fontId="0" fillId="988" borderId="0" xfId="0" applyFill="1"/>
    <xf numFmtId="0" fontId="0" fillId="989" borderId="0" xfId="0" applyFill="1"/>
    <xf numFmtId="0" fontId="0" fillId="990" borderId="0" xfId="0" applyFill="1"/>
    <xf numFmtId="0" fontId="0" fillId="991" borderId="0" xfId="0" applyFill="1"/>
    <xf numFmtId="0" fontId="0" fillId="992" borderId="0" xfId="0" applyFill="1"/>
    <xf numFmtId="0" fontId="0" fillId="993" borderId="0" xfId="0" applyFill="1"/>
    <xf numFmtId="0" fontId="0" fillId="994" borderId="0" xfId="0" applyFill="1"/>
    <xf numFmtId="0" fontId="0" fillId="995" borderId="0" xfId="0" applyFill="1"/>
    <xf numFmtId="0" fontId="0" fillId="996" borderId="0" xfId="0" applyFill="1"/>
    <xf numFmtId="0" fontId="0" fillId="997" borderId="0" xfId="0" applyFill="1"/>
    <xf numFmtId="0" fontId="0" fillId="998" borderId="0" xfId="0" applyFill="1"/>
    <xf numFmtId="0" fontId="0" fillId="999" borderId="0" xfId="0" applyFill="1"/>
    <xf numFmtId="0" fontId="0" fillId="1000" borderId="0" xfId="0" applyFill="1"/>
    <xf numFmtId="0" fontId="0" fillId="1001" borderId="0" xfId="0" applyFill="1"/>
    <xf numFmtId="0" fontId="0" fillId="1002" borderId="0" xfId="0" applyFill="1"/>
    <xf numFmtId="0" fontId="0" fillId="1003" borderId="0" xfId="0" applyFill="1"/>
    <xf numFmtId="0" fontId="0" fillId="1004" borderId="0" xfId="0" applyFill="1"/>
    <xf numFmtId="0" fontId="0" fillId="1005" borderId="0" xfId="0" applyFill="1"/>
    <xf numFmtId="0" fontId="0" fillId="1006" borderId="0" xfId="0" applyFill="1"/>
    <xf numFmtId="0" fontId="0" fillId="1007" borderId="0" xfId="0" applyFill="1"/>
    <xf numFmtId="0" fontId="0" fillId="1008" borderId="0" xfId="0" applyFill="1"/>
    <xf numFmtId="0" fontId="0" fillId="1009" borderId="0" xfId="0" applyFill="1"/>
    <xf numFmtId="0" fontId="0" fillId="1010" borderId="0" xfId="0" applyFill="1"/>
    <xf numFmtId="0" fontId="0" fillId="1011" borderId="0" xfId="0" applyFill="1"/>
    <xf numFmtId="0" fontId="0" fillId="1012" borderId="0" xfId="0" applyFill="1"/>
    <xf numFmtId="0" fontId="0" fillId="1013" borderId="0" xfId="0" applyFill="1"/>
    <xf numFmtId="0" fontId="0" fillId="1014" borderId="0" xfId="0" applyFill="1"/>
    <xf numFmtId="0" fontId="0" fillId="1015" borderId="0" xfId="0" applyFill="1"/>
    <xf numFmtId="0" fontId="0" fillId="1016" borderId="0" xfId="0" applyFill="1"/>
    <xf numFmtId="0" fontId="0" fillId="1017" borderId="0" xfId="0" applyFill="1"/>
    <xf numFmtId="0" fontId="0" fillId="1018" borderId="0" xfId="0" applyFill="1"/>
    <xf numFmtId="0" fontId="0" fillId="1019" borderId="0" xfId="0" applyFill="1"/>
    <xf numFmtId="0" fontId="0" fillId="1020" borderId="0" xfId="0" applyFill="1"/>
    <xf numFmtId="0" fontId="0" fillId="1021" borderId="0" xfId="0" applyFill="1"/>
    <xf numFmtId="0" fontId="0" fillId="1022" borderId="0" xfId="0" applyFill="1"/>
    <xf numFmtId="0" fontId="0" fillId="1023" borderId="0" xfId="0" applyFill="1"/>
    <xf numFmtId="0" fontId="0" fillId="1024" borderId="0" xfId="0" applyFill="1"/>
    <xf numFmtId="0" fontId="0" fillId="1025" borderId="0" xfId="0" applyFill="1"/>
    <xf numFmtId="0" fontId="0" fillId="1026" borderId="0" xfId="0" applyFill="1"/>
    <xf numFmtId="0" fontId="0" fillId="1027" borderId="0" xfId="0" applyFill="1"/>
    <xf numFmtId="0" fontId="0" fillId="1028" borderId="0" xfId="0" applyFill="1"/>
    <xf numFmtId="0" fontId="0" fillId="1029" borderId="0" xfId="0" applyFill="1"/>
    <xf numFmtId="0" fontId="0" fillId="1030" borderId="0" xfId="0" applyFill="1"/>
    <xf numFmtId="0" fontId="0" fillId="1031" borderId="0" xfId="0" applyFill="1"/>
    <xf numFmtId="0" fontId="0" fillId="1032" borderId="0" xfId="0" applyFill="1"/>
    <xf numFmtId="0" fontId="0" fillId="1033" borderId="0" xfId="0" applyFill="1"/>
    <xf numFmtId="0" fontId="0" fillId="1034" borderId="0" xfId="0" applyFill="1"/>
    <xf numFmtId="0" fontId="0" fillId="1035" borderId="0" xfId="0" applyFill="1"/>
    <xf numFmtId="0" fontId="0" fillId="1036" borderId="0" xfId="0" applyFill="1"/>
    <xf numFmtId="0" fontId="0" fillId="1037" borderId="0" xfId="0" applyFill="1"/>
    <xf numFmtId="0" fontId="0" fillId="1038" borderId="0" xfId="0" applyFill="1"/>
    <xf numFmtId="0" fontId="0" fillId="1039" borderId="0" xfId="0" applyFill="1"/>
    <xf numFmtId="0" fontId="0" fillId="1040" borderId="0" xfId="0" applyFill="1"/>
    <xf numFmtId="0" fontId="0" fillId="1041" borderId="0" xfId="0" applyFill="1"/>
    <xf numFmtId="0" fontId="0" fillId="1042" borderId="0" xfId="0" applyFill="1"/>
    <xf numFmtId="0" fontId="0" fillId="1043" borderId="0" xfId="0" applyFill="1"/>
    <xf numFmtId="0" fontId="0" fillId="1044" borderId="0" xfId="0" applyFill="1"/>
    <xf numFmtId="0" fontId="0" fillId="1045" borderId="0" xfId="0" applyFill="1"/>
    <xf numFmtId="0" fontId="0" fillId="1046" borderId="0" xfId="0" applyFill="1"/>
    <xf numFmtId="0" fontId="0" fillId="1047" borderId="0" xfId="0" applyFill="1"/>
    <xf numFmtId="0" fontId="0" fillId="1048" borderId="0" xfId="0" applyFill="1"/>
    <xf numFmtId="0" fontId="0" fillId="1049" borderId="0" xfId="0" applyFill="1"/>
    <xf numFmtId="0" fontId="0" fillId="1050" borderId="0" xfId="0" applyFill="1"/>
    <xf numFmtId="0" fontId="0" fillId="1051" borderId="0" xfId="0" applyFill="1"/>
    <xf numFmtId="0" fontId="0" fillId="1052" borderId="0" xfId="0" applyFill="1"/>
    <xf numFmtId="0" fontId="0" fillId="1053" borderId="0" xfId="0" applyFill="1"/>
    <xf numFmtId="0" fontId="0" fillId="1054" borderId="0" xfId="0" applyFill="1"/>
    <xf numFmtId="0" fontId="0" fillId="1055" borderId="0" xfId="0" applyFill="1"/>
    <xf numFmtId="0" fontId="0" fillId="1056" borderId="0" xfId="0" applyFill="1"/>
    <xf numFmtId="0" fontId="0" fillId="1057" borderId="0" xfId="0" applyFill="1"/>
    <xf numFmtId="0" fontId="0" fillId="1058" borderId="0" xfId="0" applyFill="1"/>
    <xf numFmtId="0" fontId="0" fillId="1059" borderId="0" xfId="0" applyFill="1"/>
    <xf numFmtId="0" fontId="0" fillId="1060" borderId="0" xfId="0" applyFill="1"/>
    <xf numFmtId="0" fontId="0" fillId="1061" borderId="0" xfId="0" applyFill="1"/>
    <xf numFmtId="0" fontId="0" fillId="1062" borderId="0" xfId="0" applyFill="1"/>
    <xf numFmtId="0" fontId="0" fillId="1063" borderId="0" xfId="0" applyFill="1"/>
    <xf numFmtId="0" fontId="0" fillId="1064" borderId="0" xfId="0" applyFill="1"/>
    <xf numFmtId="0" fontId="0" fillId="1065" borderId="0" xfId="0" applyFill="1"/>
    <xf numFmtId="0" fontId="0" fillId="1066" borderId="0" xfId="0" applyFill="1"/>
    <xf numFmtId="0" fontId="0" fillId="1067" borderId="0" xfId="0" applyFill="1"/>
    <xf numFmtId="0" fontId="0" fillId="1068" borderId="0" xfId="0" applyFill="1"/>
    <xf numFmtId="0" fontId="0" fillId="1069" borderId="0" xfId="0" applyFill="1"/>
    <xf numFmtId="0" fontId="0" fillId="1070" borderId="0" xfId="0" applyFill="1"/>
    <xf numFmtId="0" fontId="0" fillId="1071" borderId="0" xfId="0" applyFill="1"/>
    <xf numFmtId="0" fontId="0" fillId="1072" borderId="0" xfId="0" applyFill="1"/>
    <xf numFmtId="0" fontId="0" fillId="1073" borderId="0" xfId="0" applyFill="1"/>
    <xf numFmtId="0" fontId="0" fillId="1074" borderId="0" xfId="0" applyFill="1"/>
    <xf numFmtId="0" fontId="0" fillId="1075" borderId="0" xfId="0" applyFill="1"/>
    <xf numFmtId="0" fontId="0" fillId="1076" borderId="0" xfId="0" applyFill="1"/>
    <xf numFmtId="0" fontId="0" fillId="1077" borderId="0" xfId="0" applyFill="1"/>
    <xf numFmtId="0" fontId="0" fillId="1078" borderId="0" xfId="0" applyFill="1"/>
    <xf numFmtId="0" fontId="0" fillId="1079" borderId="0" xfId="0" applyFill="1"/>
    <xf numFmtId="0" fontId="0" fillId="1080" borderId="0" xfId="0" applyFill="1"/>
    <xf numFmtId="0" fontId="0" fillId="1081" borderId="0" xfId="0" applyFill="1"/>
    <xf numFmtId="0" fontId="0" fillId="1082" borderId="0" xfId="0" applyFill="1"/>
    <xf numFmtId="0" fontId="0" fillId="1083" borderId="0" xfId="0" applyFill="1"/>
    <xf numFmtId="0" fontId="0" fillId="1084" borderId="0" xfId="0" applyFill="1"/>
    <xf numFmtId="0" fontId="0" fillId="1085" borderId="0" xfId="0" applyFill="1"/>
    <xf numFmtId="0" fontId="0" fillId="1086" borderId="0" xfId="0" applyFill="1"/>
    <xf numFmtId="0" fontId="0" fillId="1087" borderId="0" xfId="0" applyFill="1"/>
    <xf numFmtId="0" fontId="0" fillId="1088" borderId="0" xfId="0" applyFill="1"/>
    <xf numFmtId="0" fontId="0" fillId="1089" borderId="0" xfId="0" applyFill="1"/>
    <xf numFmtId="0" fontId="0" fillId="1090" borderId="0" xfId="0" applyFill="1"/>
    <xf numFmtId="0" fontId="0" fillId="1091" borderId="0" xfId="0" applyFill="1"/>
    <xf numFmtId="0" fontId="0" fillId="1092" borderId="0" xfId="0" applyFill="1"/>
    <xf numFmtId="0" fontId="0" fillId="1093" borderId="0" xfId="0" applyFill="1"/>
    <xf numFmtId="0" fontId="0" fillId="1094" borderId="0" xfId="0" applyFill="1"/>
    <xf numFmtId="0" fontId="0" fillId="1095" borderId="0" xfId="0" applyFill="1"/>
    <xf numFmtId="0" fontId="0" fillId="1096" borderId="0" xfId="0" applyFill="1"/>
    <xf numFmtId="0" fontId="0" fillId="1097" borderId="0" xfId="0" applyFill="1"/>
    <xf numFmtId="0" fontId="0" fillId="1098" borderId="0" xfId="0" applyFill="1"/>
    <xf numFmtId="0" fontId="0" fillId="1099" borderId="0" xfId="0" applyFill="1"/>
    <xf numFmtId="0" fontId="0" fillId="1100" borderId="0" xfId="0" applyFill="1"/>
    <xf numFmtId="0" fontId="0" fillId="1101" borderId="0" xfId="0" applyFill="1"/>
    <xf numFmtId="0" fontId="0" fillId="1102" borderId="0" xfId="0" applyFill="1"/>
    <xf numFmtId="0" fontId="0" fillId="1103" borderId="0" xfId="0" applyFill="1"/>
    <xf numFmtId="0" fontId="0" fillId="1104" borderId="0" xfId="0" applyFill="1"/>
    <xf numFmtId="0" fontId="0" fillId="1105" borderId="0" xfId="0" applyFill="1"/>
    <xf numFmtId="0" fontId="0" fillId="1106" borderId="0" xfId="0" applyFill="1"/>
    <xf numFmtId="0" fontId="0" fillId="1107" borderId="0" xfId="0" applyFill="1"/>
    <xf numFmtId="0" fontId="0" fillId="1108" borderId="0" xfId="0" applyFill="1"/>
    <xf numFmtId="0" fontId="0" fillId="1109" borderId="0" xfId="0" applyFill="1"/>
    <xf numFmtId="0" fontId="0" fillId="1110" borderId="0" xfId="0" applyFill="1"/>
    <xf numFmtId="0" fontId="0" fillId="1111" borderId="0" xfId="0" applyFill="1"/>
    <xf numFmtId="0" fontId="0" fillId="1112" borderId="0" xfId="0" applyFill="1"/>
    <xf numFmtId="0" fontId="0" fillId="1113" borderId="0" xfId="0" applyFill="1"/>
    <xf numFmtId="0" fontId="0" fillId="1114" borderId="0" xfId="0" applyFill="1"/>
    <xf numFmtId="0" fontId="0" fillId="1115" borderId="0" xfId="0" applyFill="1"/>
    <xf numFmtId="0" fontId="0" fillId="1116" borderId="0" xfId="0" applyFill="1"/>
    <xf numFmtId="0" fontId="0" fillId="1117" borderId="0" xfId="0" applyFill="1"/>
    <xf numFmtId="0" fontId="0" fillId="1118" borderId="0" xfId="0" applyFill="1"/>
    <xf numFmtId="0" fontId="0" fillId="1119" borderId="0" xfId="0" applyFill="1"/>
    <xf numFmtId="0" fontId="0" fillId="1120" borderId="0" xfId="0" applyFill="1"/>
    <xf numFmtId="0" fontId="0" fillId="1121" borderId="0" xfId="0" applyFill="1"/>
    <xf numFmtId="0" fontId="0" fillId="1122" borderId="0" xfId="0" applyFill="1"/>
    <xf numFmtId="0" fontId="0" fillId="1123" borderId="0" xfId="0" applyFill="1"/>
    <xf numFmtId="0" fontId="0" fillId="1124" borderId="0" xfId="0" applyFill="1"/>
    <xf numFmtId="0" fontId="0" fillId="1125" borderId="0" xfId="0" applyFill="1"/>
    <xf numFmtId="0" fontId="0" fillId="1126" borderId="0" xfId="0" applyFill="1"/>
    <xf numFmtId="0" fontId="0" fillId="1127" borderId="0" xfId="0" applyFill="1"/>
    <xf numFmtId="0" fontId="0" fillId="1128" borderId="0" xfId="0" applyFill="1"/>
    <xf numFmtId="0" fontId="0" fillId="1129" borderId="0" xfId="0" applyFill="1"/>
    <xf numFmtId="0" fontId="0" fillId="1130" borderId="0" xfId="0" applyFill="1"/>
    <xf numFmtId="0" fontId="0" fillId="1131" borderId="0" xfId="0" applyFill="1"/>
    <xf numFmtId="0" fontId="0" fillId="1132" borderId="0" xfId="0" applyFill="1"/>
    <xf numFmtId="0" fontId="0" fillId="1133" borderId="0" xfId="0" applyFill="1"/>
    <xf numFmtId="0" fontId="0" fillId="1134" borderId="0" xfId="0" applyFill="1"/>
    <xf numFmtId="0" fontId="0" fillId="1135" borderId="0" xfId="0" applyFill="1"/>
    <xf numFmtId="0" fontId="0" fillId="1136" borderId="0" xfId="0" applyFill="1"/>
    <xf numFmtId="0" fontId="0" fillId="1137" borderId="0" xfId="0" applyFill="1"/>
    <xf numFmtId="0" fontId="0" fillId="1138" borderId="0" xfId="0" applyFill="1"/>
    <xf numFmtId="0" fontId="0" fillId="1139" borderId="0" xfId="0" applyFill="1"/>
    <xf numFmtId="0" fontId="0" fillId="1140" borderId="0" xfId="0" applyFill="1"/>
    <xf numFmtId="0" fontId="0" fillId="1141" borderId="0" xfId="0" applyFill="1"/>
    <xf numFmtId="0" fontId="0" fillId="1142" borderId="0" xfId="0" applyFill="1"/>
    <xf numFmtId="0" fontId="0" fillId="1143" borderId="0" xfId="0" applyFill="1"/>
    <xf numFmtId="0" fontId="0" fillId="1144" borderId="0" xfId="0" applyFill="1"/>
    <xf numFmtId="0" fontId="0" fillId="1145" borderId="0" xfId="0" applyFill="1"/>
    <xf numFmtId="0" fontId="0" fillId="1146" borderId="0" xfId="0" applyFill="1"/>
    <xf numFmtId="0" fontId="0" fillId="1147" borderId="0" xfId="0" applyFill="1"/>
    <xf numFmtId="0" fontId="0" fillId="1148" borderId="0" xfId="0" applyFill="1"/>
    <xf numFmtId="0" fontId="0" fillId="1149" borderId="0" xfId="0" applyFill="1"/>
    <xf numFmtId="0" fontId="0" fillId="1150" borderId="0" xfId="0" applyFill="1"/>
    <xf numFmtId="0" fontId="0" fillId="1151" borderId="0" xfId="0" applyFill="1"/>
    <xf numFmtId="0" fontId="0" fillId="1152" borderId="0" xfId="0" applyFill="1"/>
    <xf numFmtId="0" fontId="0" fillId="1153" borderId="0" xfId="0" applyFill="1"/>
    <xf numFmtId="0" fontId="0" fillId="1154" borderId="0" xfId="0" applyFill="1"/>
    <xf numFmtId="0" fontId="0" fillId="1155" borderId="0" xfId="0" applyFill="1"/>
    <xf numFmtId="0" fontId="0" fillId="1156" borderId="0" xfId="0" applyFill="1"/>
    <xf numFmtId="0" fontId="0" fillId="1157" borderId="0" xfId="0" applyFill="1"/>
    <xf numFmtId="0" fontId="0" fillId="1158" borderId="0" xfId="0" applyFill="1"/>
    <xf numFmtId="0" fontId="0" fillId="1159" borderId="0" xfId="0" applyFill="1"/>
    <xf numFmtId="0" fontId="0" fillId="1160" borderId="0" xfId="0" applyFill="1"/>
    <xf numFmtId="0" fontId="0" fillId="1161" borderId="0" xfId="0" applyFill="1"/>
    <xf numFmtId="0" fontId="0" fillId="1162" borderId="0" xfId="0" applyFill="1"/>
    <xf numFmtId="0" fontId="0" fillId="1163" borderId="0" xfId="0" applyFill="1"/>
    <xf numFmtId="0" fontId="0" fillId="1164" borderId="0" xfId="0" applyFill="1"/>
    <xf numFmtId="0" fontId="0" fillId="1165" borderId="0" xfId="0" applyFill="1"/>
    <xf numFmtId="0" fontId="0" fillId="1166" borderId="0" xfId="0" applyFill="1"/>
    <xf numFmtId="0" fontId="0" fillId="1167" borderId="0" xfId="0" applyFill="1"/>
    <xf numFmtId="0" fontId="0" fillId="1168" borderId="0" xfId="0" applyFill="1"/>
    <xf numFmtId="0" fontId="0" fillId="1169" borderId="0" xfId="0" applyFill="1"/>
    <xf numFmtId="0" fontId="0" fillId="1170" borderId="0" xfId="0" applyFill="1"/>
    <xf numFmtId="0" fontId="0" fillId="1171" borderId="0" xfId="0" applyFill="1"/>
    <xf numFmtId="0" fontId="0" fillId="1172" borderId="0" xfId="0" applyFill="1"/>
    <xf numFmtId="0" fontId="0" fillId="1173" borderId="0" xfId="0" applyFill="1"/>
    <xf numFmtId="0" fontId="0" fillId="1174" borderId="0" xfId="0" applyFill="1"/>
    <xf numFmtId="0" fontId="0" fillId="1175" borderId="0" xfId="0" applyFill="1"/>
    <xf numFmtId="0" fontId="0" fillId="1176" borderId="0" xfId="0" applyFill="1"/>
    <xf numFmtId="0" fontId="0" fillId="1177" borderId="0" xfId="0" applyFill="1"/>
    <xf numFmtId="0" fontId="0" fillId="1178" borderId="0" xfId="0" applyFill="1"/>
    <xf numFmtId="0" fontId="0" fillId="1179" borderId="0" xfId="0" applyFill="1"/>
    <xf numFmtId="0" fontId="0" fillId="1180" borderId="0" xfId="0" applyFill="1"/>
    <xf numFmtId="0" fontId="0" fillId="1181" borderId="0" xfId="0" applyFill="1"/>
    <xf numFmtId="0" fontId="0" fillId="1182" borderId="0" xfId="0" applyFill="1"/>
    <xf numFmtId="0" fontId="0" fillId="1183" borderId="0" xfId="0" applyFill="1"/>
    <xf numFmtId="0" fontId="0" fillId="1184" borderId="0" xfId="0" applyFill="1"/>
    <xf numFmtId="0" fontId="0" fillId="1185" borderId="0" xfId="0" applyFill="1"/>
    <xf numFmtId="0" fontId="0" fillId="1186" borderId="0" xfId="0" applyFill="1"/>
    <xf numFmtId="0" fontId="0" fillId="1187" borderId="0" xfId="0" applyFill="1"/>
    <xf numFmtId="0" fontId="0" fillId="1188" borderId="0" xfId="0" applyFill="1"/>
    <xf numFmtId="0" fontId="0" fillId="1189" borderId="0" xfId="0" applyFill="1"/>
    <xf numFmtId="0" fontId="0" fillId="1190" borderId="0" xfId="0" applyFill="1"/>
    <xf numFmtId="0" fontId="0" fillId="1191" borderId="0" xfId="0" applyFill="1"/>
    <xf numFmtId="0" fontId="0" fillId="1192" borderId="0" xfId="0" applyFill="1"/>
    <xf numFmtId="0" fontId="0" fillId="1193" borderId="0" xfId="0" applyFill="1"/>
    <xf numFmtId="0" fontId="0" fillId="1194" borderId="0" xfId="0" applyFill="1"/>
    <xf numFmtId="0" fontId="0" fillId="1195" borderId="0" xfId="0" applyFill="1"/>
    <xf numFmtId="0" fontId="0" fillId="1196" borderId="0" xfId="0" applyFill="1"/>
    <xf numFmtId="0" fontId="0" fillId="1197" borderId="0" xfId="0" applyFill="1"/>
    <xf numFmtId="0" fontId="0" fillId="1198" borderId="0" xfId="0" applyFill="1"/>
    <xf numFmtId="0" fontId="0" fillId="1199" borderId="0" xfId="0" applyFill="1"/>
    <xf numFmtId="0" fontId="0" fillId="1200" borderId="0" xfId="0" applyFill="1"/>
    <xf numFmtId="0" fontId="0" fillId="1201" borderId="0" xfId="0" applyFill="1"/>
    <xf numFmtId="0" fontId="0" fillId="1202" borderId="0" xfId="0" applyFill="1"/>
    <xf numFmtId="0" fontId="0" fillId="1203" borderId="0" xfId="0" applyFill="1"/>
    <xf numFmtId="0" fontId="0" fillId="1204" borderId="0" xfId="0" applyFill="1"/>
    <xf numFmtId="0" fontId="0" fillId="1205" borderId="0" xfId="0" applyFill="1"/>
    <xf numFmtId="0" fontId="0" fillId="1206" borderId="0" xfId="0" applyFill="1"/>
    <xf numFmtId="0" fontId="0" fillId="1207" borderId="0" xfId="0" applyFill="1"/>
    <xf numFmtId="0" fontId="0" fillId="1208" borderId="0" xfId="0" applyFill="1"/>
    <xf numFmtId="0" fontId="0" fillId="1209" borderId="0" xfId="0" applyFill="1"/>
    <xf numFmtId="0" fontId="0" fillId="1210" borderId="0" xfId="0" applyFill="1"/>
    <xf numFmtId="0" fontId="0" fillId="1211" borderId="0" xfId="0" applyFill="1"/>
    <xf numFmtId="0" fontId="0" fillId="1212" borderId="0" xfId="0" applyFill="1"/>
    <xf numFmtId="0" fontId="0" fillId="1213" borderId="0" xfId="0" applyFill="1"/>
    <xf numFmtId="0" fontId="0" fillId="1214" borderId="0" xfId="0" applyFill="1"/>
    <xf numFmtId="0" fontId="0" fillId="1215" borderId="0" xfId="0" applyFill="1"/>
    <xf numFmtId="0" fontId="0" fillId="1216" borderId="0" xfId="0" applyFill="1"/>
    <xf numFmtId="0" fontId="0" fillId="1217" borderId="0" xfId="0" applyFill="1"/>
    <xf numFmtId="0" fontId="0" fillId="1218" borderId="0" xfId="0" applyFill="1"/>
    <xf numFmtId="0" fontId="0" fillId="1219" borderId="0" xfId="0" applyFill="1"/>
    <xf numFmtId="0" fontId="0" fillId="1220" borderId="0" xfId="0" applyFill="1"/>
    <xf numFmtId="0" fontId="0" fillId="1221" borderId="0" xfId="0" applyFill="1"/>
    <xf numFmtId="0" fontId="0" fillId="1222" borderId="0" xfId="0" applyFill="1"/>
    <xf numFmtId="0" fontId="0" fillId="1223" borderId="0" xfId="0" applyFill="1"/>
    <xf numFmtId="0" fontId="0" fillId="1224" borderId="0" xfId="0" applyFill="1"/>
    <xf numFmtId="0" fontId="0" fillId="1225" borderId="0" xfId="0" applyFill="1"/>
    <xf numFmtId="0" fontId="0" fillId="1226" borderId="0" xfId="0" applyFill="1"/>
    <xf numFmtId="0" fontId="0" fillId="1227" borderId="0" xfId="0" applyFill="1"/>
    <xf numFmtId="0" fontId="0" fillId="1228" borderId="0" xfId="0" applyFill="1"/>
    <xf numFmtId="0" fontId="0" fillId="1229" borderId="0" xfId="0" applyFill="1"/>
    <xf numFmtId="0" fontId="0" fillId="1230" borderId="0" xfId="0" applyFill="1"/>
    <xf numFmtId="0" fontId="0" fillId="1231" borderId="0" xfId="0" applyFill="1"/>
    <xf numFmtId="0" fontId="0" fillId="1232" borderId="0" xfId="0" applyFill="1"/>
    <xf numFmtId="0" fontId="0" fillId="1233" borderId="0" xfId="0" applyFill="1"/>
    <xf numFmtId="0" fontId="0" fillId="1234" borderId="0" xfId="0" applyFill="1"/>
    <xf numFmtId="0" fontId="0" fillId="1235" borderId="0" xfId="0" applyFill="1"/>
    <xf numFmtId="0" fontId="0" fillId="1236" borderId="0" xfId="0" applyFill="1"/>
    <xf numFmtId="0" fontId="0" fillId="1237" borderId="0" xfId="0" applyFill="1"/>
    <xf numFmtId="0" fontId="0" fillId="1238" borderId="0" xfId="0" applyFill="1"/>
    <xf numFmtId="0" fontId="0" fillId="1239" borderId="0" xfId="0" applyFill="1"/>
    <xf numFmtId="0" fontId="0" fillId="1240" borderId="0" xfId="0" applyFill="1"/>
    <xf numFmtId="0" fontId="0" fillId="1241" borderId="0" xfId="0" applyFill="1"/>
    <xf numFmtId="0" fontId="0" fillId="1242" borderId="0" xfId="0" applyFill="1"/>
    <xf numFmtId="0" fontId="0" fillId="1243" borderId="0" xfId="0" applyFill="1"/>
    <xf numFmtId="0" fontId="0" fillId="1244" borderId="0" xfId="0" applyFill="1"/>
    <xf numFmtId="0" fontId="0" fillId="1245" borderId="0" xfId="0" applyFill="1"/>
    <xf numFmtId="0" fontId="0" fillId="1246" borderId="0" xfId="0" applyFill="1"/>
    <xf numFmtId="0" fontId="0" fillId="1247" borderId="0" xfId="0" applyFill="1"/>
    <xf numFmtId="0" fontId="0" fillId="1248" borderId="0" xfId="0" applyFill="1"/>
    <xf numFmtId="0" fontId="0" fillId="1249" borderId="0" xfId="0" applyFill="1"/>
    <xf numFmtId="0" fontId="0" fillId="1250" borderId="0" xfId="0" applyFill="1"/>
    <xf numFmtId="0" fontId="0" fillId="1251" borderId="0" xfId="0" applyFill="1"/>
    <xf numFmtId="0" fontId="0" fillId="1252" borderId="0" xfId="0" applyFill="1"/>
    <xf numFmtId="0" fontId="0" fillId="1253" borderId="0" xfId="0" applyFill="1"/>
    <xf numFmtId="0" fontId="0" fillId="1254" borderId="0" xfId="0" applyFill="1"/>
    <xf numFmtId="0" fontId="0" fillId="1255" borderId="0" xfId="0" applyFill="1"/>
    <xf numFmtId="0" fontId="0" fillId="1256" borderId="0" xfId="0" applyFill="1"/>
    <xf numFmtId="0" fontId="0" fillId="1257" borderId="0" xfId="0" applyFill="1"/>
    <xf numFmtId="0" fontId="0" fillId="1258" borderId="0" xfId="0" applyFill="1"/>
    <xf numFmtId="0" fontId="0" fillId="1259" borderId="0" xfId="0" applyFill="1"/>
    <xf numFmtId="0" fontId="0" fillId="1260" borderId="0" xfId="0" applyFill="1"/>
    <xf numFmtId="0" fontId="0" fillId="1261" borderId="0" xfId="0" applyFill="1"/>
    <xf numFmtId="0" fontId="0" fillId="1262" borderId="0" xfId="0" applyFill="1"/>
    <xf numFmtId="0" fontId="0" fillId="1263" borderId="0" xfId="0" applyFill="1"/>
    <xf numFmtId="0" fontId="0" fillId="1264" borderId="0" xfId="0" applyFill="1"/>
    <xf numFmtId="0" fontId="0" fillId="1265" borderId="0" xfId="0" applyFill="1"/>
    <xf numFmtId="0" fontId="0" fillId="1266" borderId="0" xfId="0" applyFill="1"/>
    <xf numFmtId="0" fontId="0" fillId="1267" borderId="0" xfId="0" applyFill="1"/>
    <xf numFmtId="0" fontId="0" fillId="1268" borderId="0" xfId="0" applyFill="1"/>
    <xf numFmtId="0" fontId="0" fillId="1269" borderId="0" xfId="0" applyFill="1"/>
    <xf numFmtId="0" fontId="0" fillId="1270" borderId="0" xfId="0" applyFill="1"/>
    <xf numFmtId="0" fontId="0" fillId="1271" borderId="0" xfId="0" applyFill="1"/>
    <xf numFmtId="0" fontId="0" fillId="1272" borderId="0" xfId="0" applyFill="1"/>
    <xf numFmtId="0" fontId="0" fillId="1273" borderId="0" xfId="0" applyFill="1"/>
    <xf numFmtId="0" fontId="0" fillId="1274" borderId="0" xfId="0" applyFill="1"/>
    <xf numFmtId="0" fontId="0" fillId="1275" borderId="0" xfId="0" applyFill="1"/>
    <xf numFmtId="0" fontId="0" fillId="1276" borderId="0" xfId="0" applyFill="1"/>
    <xf numFmtId="0" fontId="0" fillId="1277" borderId="0" xfId="0" applyFill="1"/>
    <xf numFmtId="0" fontId="0" fillId="1278" borderId="0" xfId="0" applyFill="1"/>
    <xf numFmtId="0" fontId="0" fillId="1279" borderId="0" xfId="0" applyFill="1"/>
    <xf numFmtId="0" fontId="0" fillId="1280" borderId="0" xfId="0" applyFill="1"/>
    <xf numFmtId="0" fontId="0" fillId="1281" borderId="0" xfId="0" applyFill="1"/>
    <xf numFmtId="0" fontId="0" fillId="1282" borderId="0" xfId="0" applyFill="1"/>
    <xf numFmtId="0" fontId="0" fillId="1283" borderId="0" xfId="0" applyFill="1"/>
    <xf numFmtId="0" fontId="0" fillId="1284" borderId="0" xfId="0" applyFill="1"/>
    <xf numFmtId="0" fontId="0" fillId="1285" borderId="0" xfId="0" applyFill="1"/>
    <xf numFmtId="0" fontId="0" fillId="1286" borderId="0" xfId="0" applyFill="1"/>
    <xf numFmtId="0" fontId="0" fillId="1287" borderId="0" xfId="0" applyFill="1"/>
    <xf numFmtId="0" fontId="0" fillId="1288" borderId="0" xfId="0" applyFill="1"/>
    <xf numFmtId="0" fontId="0" fillId="1289" borderId="0" xfId="0" applyFill="1"/>
    <xf numFmtId="0" fontId="0" fillId="1290" borderId="0" xfId="0" applyFill="1"/>
    <xf numFmtId="0" fontId="0" fillId="1291" borderId="0" xfId="0" applyFill="1"/>
    <xf numFmtId="0" fontId="0" fillId="1292" borderId="0" xfId="0" applyFill="1"/>
    <xf numFmtId="0" fontId="0" fillId="1293" borderId="0" xfId="0" applyFill="1"/>
    <xf numFmtId="0" fontId="0" fillId="1294" borderId="0" xfId="0" applyFill="1"/>
    <xf numFmtId="0" fontId="0" fillId="1295" borderId="0" xfId="0" applyFill="1"/>
    <xf numFmtId="0" fontId="0" fillId="1296" borderId="0" xfId="0" applyFill="1"/>
    <xf numFmtId="0" fontId="0" fillId="1297" borderId="0" xfId="0" applyFill="1"/>
    <xf numFmtId="0" fontId="0" fillId="1298" borderId="0" xfId="0" applyFill="1"/>
    <xf numFmtId="0" fontId="0" fillId="1299" borderId="0" xfId="0" applyFill="1"/>
    <xf numFmtId="0" fontId="0" fillId="1300" borderId="0" xfId="0" applyFill="1"/>
    <xf numFmtId="0" fontId="0" fillId="1301" borderId="0" xfId="0" applyFill="1"/>
    <xf numFmtId="0" fontId="0" fillId="1302" borderId="0" xfId="0" applyFill="1"/>
    <xf numFmtId="0" fontId="0" fillId="1303" borderId="0" xfId="0" applyFill="1"/>
    <xf numFmtId="0" fontId="0" fillId="1304" borderId="0" xfId="0" applyFill="1"/>
    <xf numFmtId="0" fontId="0" fillId="1305" borderId="0" xfId="0" applyFill="1"/>
    <xf numFmtId="0" fontId="0" fillId="1306" borderId="0" xfId="0" applyFill="1"/>
    <xf numFmtId="0" fontId="0" fillId="1307" borderId="0" xfId="0" applyFill="1"/>
    <xf numFmtId="0" fontId="0" fillId="1308" borderId="0" xfId="0" applyFill="1"/>
    <xf numFmtId="0" fontId="0" fillId="1309" borderId="0" xfId="0" applyFill="1"/>
    <xf numFmtId="0" fontId="0" fillId="1310" borderId="0" xfId="0" applyFill="1"/>
    <xf numFmtId="0" fontId="0" fillId="1311" borderId="0" xfId="0" applyFill="1"/>
    <xf numFmtId="0" fontId="0" fillId="1312" borderId="0" xfId="0" applyFill="1"/>
    <xf numFmtId="0" fontId="0" fillId="1313" borderId="0" xfId="0" applyFill="1"/>
    <xf numFmtId="0" fontId="0" fillId="1314" borderId="0" xfId="0" applyFill="1"/>
    <xf numFmtId="0" fontId="0" fillId="1315" borderId="0" xfId="0" applyFill="1"/>
    <xf numFmtId="0" fontId="0" fillId="1316" borderId="0" xfId="0" applyFill="1"/>
    <xf numFmtId="0" fontId="0" fillId="1317" borderId="0" xfId="0" applyFill="1"/>
    <xf numFmtId="0" fontId="0" fillId="1318" borderId="0" xfId="0" applyFill="1"/>
    <xf numFmtId="0" fontId="0" fillId="1319" borderId="0" xfId="0" applyFill="1"/>
    <xf numFmtId="0" fontId="0" fillId="1320" borderId="0" xfId="0" applyFill="1"/>
    <xf numFmtId="0" fontId="0" fillId="1321" borderId="0" xfId="0" applyFill="1"/>
    <xf numFmtId="0" fontId="0" fillId="1322" borderId="0" xfId="0" applyFill="1"/>
    <xf numFmtId="0" fontId="0" fillId="1323" borderId="0" xfId="0" applyFill="1"/>
    <xf numFmtId="0" fontId="0" fillId="1324" borderId="0" xfId="0" applyFill="1"/>
    <xf numFmtId="0" fontId="0" fillId="1325" borderId="0" xfId="0" applyFill="1"/>
    <xf numFmtId="0" fontId="0" fillId="1326" borderId="0" xfId="0" applyFill="1"/>
    <xf numFmtId="0" fontId="0" fillId="1327" borderId="0" xfId="0" applyFill="1"/>
    <xf numFmtId="0" fontId="0" fillId="1328" borderId="0" xfId="0" applyFill="1"/>
    <xf numFmtId="0" fontId="0" fillId="1329" borderId="0" xfId="0" applyFill="1"/>
    <xf numFmtId="0" fontId="0" fillId="1330" borderId="0" xfId="0" applyFill="1"/>
    <xf numFmtId="0" fontId="0" fillId="1331" borderId="0" xfId="0" applyFill="1"/>
    <xf numFmtId="0" fontId="0" fillId="1332" borderId="0" xfId="0" applyFill="1"/>
    <xf numFmtId="0" fontId="0" fillId="1333" borderId="0" xfId="0" applyFill="1"/>
    <xf numFmtId="0" fontId="0" fillId="1334" borderId="0" xfId="0" applyFill="1"/>
    <xf numFmtId="0" fontId="0" fillId="1335" borderId="0" xfId="0" applyFill="1"/>
    <xf numFmtId="0" fontId="0" fillId="1336" borderId="0" xfId="0" applyFill="1"/>
    <xf numFmtId="0" fontId="0" fillId="1337" borderId="0" xfId="0" applyFill="1"/>
    <xf numFmtId="0" fontId="0" fillId="1338" borderId="0" xfId="0" applyFill="1"/>
    <xf numFmtId="0" fontId="0" fillId="1339" borderId="0" xfId="0" applyFill="1"/>
    <xf numFmtId="0" fontId="0" fillId="1340" borderId="0" xfId="0" applyFill="1"/>
    <xf numFmtId="0" fontId="0" fillId="1341" borderId="0" xfId="0" applyFill="1"/>
    <xf numFmtId="0" fontId="0" fillId="1342" borderId="0" xfId="0" applyFill="1"/>
    <xf numFmtId="0" fontId="0" fillId="1343" borderId="0" xfId="0" applyFill="1"/>
    <xf numFmtId="0" fontId="0" fillId="1344" borderId="0" xfId="0" applyFill="1"/>
    <xf numFmtId="0" fontId="0" fillId="1345" borderId="0" xfId="0" applyFill="1"/>
    <xf numFmtId="0" fontId="0" fillId="1346" borderId="0" xfId="0" applyFill="1"/>
    <xf numFmtId="0" fontId="0" fillId="1347" borderId="0" xfId="0" applyFill="1"/>
    <xf numFmtId="0" fontId="0" fillId="1348" borderId="0" xfId="0" applyFill="1"/>
    <xf numFmtId="0" fontId="0" fillId="1349" borderId="0" xfId="0" applyFill="1"/>
    <xf numFmtId="0" fontId="0" fillId="1350" borderId="0" xfId="0" applyFill="1"/>
    <xf numFmtId="0" fontId="0" fillId="1351" borderId="0" xfId="0" applyFill="1"/>
    <xf numFmtId="0" fontId="0" fillId="1352" borderId="0" xfId="0" applyFill="1"/>
    <xf numFmtId="0" fontId="0" fillId="1353" borderId="0" xfId="0" applyFill="1"/>
    <xf numFmtId="0" fontId="0" fillId="1354" borderId="0" xfId="0" applyFill="1"/>
    <xf numFmtId="0" fontId="0" fillId="1355" borderId="0" xfId="0" applyFill="1"/>
    <xf numFmtId="0" fontId="0" fillId="1356" borderId="0" xfId="0" applyFill="1"/>
    <xf numFmtId="0" fontId="0" fillId="1357" borderId="0" xfId="0" applyFill="1"/>
    <xf numFmtId="0" fontId="0" fillId="1358" borderId="0" xfId="0" applyFill="1"/>
    <xf numFmtId="0" fontId="0" fillId="1359" borderId="0" xfId="0" applyFill="1"/>
    <xf numFmtId="0" fontId="0" fillId="1360" borderId="0" xfId="0" applyFill="1"/>
    <xf numFmtId="0" fontId="0" fillId="1361" borderId="0" xfId="0" applyFill="1"/>
    <xf numFmtId="0" fontId="0" fillId="1362" borderId="0" xfId="0" applyFill="1"/>
    <xf numFmtId="0" fontId="0" fillId="1363" borderId="0" xfId="0" applyFill="1"/>
    <xf numFmtId="0" fontId="0" fillId="1364" borderId="0" xfId="0" applyFill="1"/>
    <xf numFmtId="0" fontId="0" fillId="1365" borderId="0" xfId="0" applyFill="1"/>
    <xf numFmtId="0" fontId="0" fillId="1366" borderId="0" xfId="0" applyFill="1"/>
    <xf numFmtId="0" fontId="0" fillId="1367" borderId="0" xfId="0" applyFill="1"/>
    <xf numFmtId="0" fontId="0" fillId="1368" borderId="0" xfId="0" applyFill="1"/>
    <xf numFmtId="0" fontId="0" fillId="1369" borderId="0" xfId="0" applyFill="1"/>
    <xf numFmtId="0" fontId="0" fillId="1370" borderId="0" xfId="0" applyFill="1"/>
    <xf numFmtId="0" fontId="0" fillId="1371" borderId="0" xfId="0" applyFill="1"/>
    <xf numFmtId="0" fontId="0" fillId="1372" borderId="0" xfId="0" applyFill="1"/>
    <xf numFmtId="0" fontId="0" fillId="1373" borderId="0" xfId="0" applyFill="1"/>
    <xf numFmtId="0" fontId="0" fillId="1374" borderId="0" xfId="0" applyFill="1"/>
    <xf numFmtId="0" fontId="0" fillId="1375" borderId="0" xfId="0" applyFill="1"/>
    <xf numFmtId="0" fontId="0" fillId="1376" borderId="0" xfId="0" applyFill="1"/>
    <xf numFmtId="0" fontId="0" fillId="1377" borderId="0" xfId="0" applyFill="1"/>
    <xf numFmtId="0" fontId="0" fillId="1378" borderId="0" xfId="0" applyFill="1"/>
    <xf numFmtId="0" fontId="0" fillId="1379" borderId="0" xfId="0" applyFill="1"/>
    <xf numFmtId="0" fontId="0" fillId="1380" borderId="0" xfId="0" applyFill="1"/>
    <xf numFmtId="0" fontId="0" fillId="1381" borderId="0" xfId="0" applyFill="1"/>
    <xf numFmtId="0" fontId="0" fillId="1382" borderId="0" xfId="0" applyFill="1"/>
    <xf numFmtId="0" fontId="0" fillId="1383" borderId="0" xfId="0" applyFill="1"/>
    <xf numFmtId="0" fontId="0" fillId="1384" borderId="0" xfId="0" applyFill="1"/>
    <xf numFmtId="0" fontId="0" fillId="1385" borderId="0" xfId="0" applyFill="1"/>
    <xf numFmtId="0" fontId="0" fillId="1386" borderId="0" xfId="0" applyFill="1"/>
    <xf numFmtId="0" fontId="0" fillId="1387" borderId="0" xfId="0" applyFill="1"/>
    <xf numFmtId="0" fontId="0" fillId="1388" borderId="0" xfId="0" applyFill="1"/>
    <xf numFmtId="0" fontId="0" fillId="1389" borderId="0" xfId="0" applyFill="1"/>
    <xf numFmtId="0" fontId="0" fillId="1390" borderId="0" xfId="0" applyFill="1"/>
    <xf numFmtId="0" fontId="0" fillId="1391" borderId="0" xfId="0" applyFill="1"/>
    <xf numFmtId="0" fontId="0" fillId="1392" borderId="0" xfId="0" applyFill="1"/>
    <xf numFmtId="0" fontId="0" fillId="1393" borderId="0" xfId="0" applyFill="1"/>
    <xf numFmtId="0" fontId="0" fillId="1394" borderId="0" xfId="0" applyFill="1"/>
    <xf numFmtId="0" fontId="0" fillId="1395" borderId="0" xfId="0" applyFill="1"/>
    <xf numFmtId="0" fontId="0" fillId="1396" borderId="0" xfId="0" applyFill="1"/>
    <xf numFmtId="0" fontId="0" fillId="1397" borderId="0" xfId="0" applyFill="1"/>
    <xf numFmtId="0" fontId="0" fillId="1398" borderId="0" xfId="0" applyFill="1"/>
    <xf numFmtId="0" fontId="0" fillId="1399" borderId="0" xfId="0" applyFill="1"/>
    <xf numFmtId="0" fontId="0" fillId="1400" borderId="0" xfId="0" applyFill="1"/>
    <xf numFmtId="0" fontId="0" fillId="1401" borderId="0" xfId="0" applyFill="1"/>
    <xf numFmtId="0" fontId="0" fillId="1402" borderId="0" xfId="0" applyFill="1"/>
    <xf numFmtId="0" fontId="0" fillId="1403" borderId="0" xfId="0" applyFill="1"/>
    <xf numFmtId="0" fontId="0" fillId="1404" borderId="0" xfId="0" applyFill="1"/>
    <xf numFmtId="0" fontId="0" fillId="1405" borderId="0" xfId="0" applyFill="1"/>
    <xf numFmtId="0" fontId="0" fillId="1406" borderId="0" xfId="0" applyFill="1"/>
    <xf numFmtId="0" fontId="0" fillId="1407" borderId="0" xfId="0" applyFill="1"/>
    <xf numFmtId="0" fontId="0" fillId="1408" borderId="0" xfId="0" applyFill="1"/>
    <xf numFmtId="0" fontId="0" fillId="1409" borderId="0" xfId="0" applyFill="1"/>
    <xf numFmtId="0" fontId="0" fillId="1410" borderId="0" xfId="0" applyFill="1"/>
    <xf numFmtId="0" fontId="0" fillId="1411" borderId="0" xfId="0" applyFill="1"/>
    <xf numFmtId="0" fontId="0" fillId="1412" borderId="0" xfId="0" applyFill="1"/>
    <xf numFmtId="0" fontId="0" fillId="1413" borderId="0" xfId="0" applyFill="1"/>
    <xf numFmtId="0" fontId="0" fillId="1414" borderId="0" xfId="0" applyFill="1"/>
    <xf numFmtId="0" fontId="0" fillId="1415" borderId="0" xfId="0" applyFill="1"/>
    <xf numFmtId="0" fontId="0" fillId="1416" borderId="0" xfId="0" applyFill="1"/>
    <xf numFmtId="0" fontId="0" fillId="1417" borderId="0" xfId="0" applyFill="1"/>
    <xf numFmtId="0" fontId="0" fillId="1418" borderId="0" xfId="0" applyFill="1"/>
    <xf numFmtId="0" fontId="0" fillId="1419" borderId="0" xfId="0" applyFill="1"/>
    <xf numFmtId="0" fontId="0" fillId="1420" borderId="0" xfId="0" applyFill="1"/>
    <xf numFmtId="0" fontId="0" fillId="1421" borderId="0" xfId="0" applyFill="1"/>
    <xf numFmtId="0" fontId="0" fillId="1422" borderId="0" xfId="0" applyFill="1"/>
    <xf numFmtId="0" fontId="0" fillId="1423" borderId="0" xfId="0" applyFill="1"/>
    <xf numFmtId="0" fontId="0" fillId="1424" borderId="0" xfId="0" applyFill="1"/>
    <xf numFmtId="0" fontId="0" fillId="1425" borderId="0" xfId="0" applyFill="1"/>
    <xf numFmtId="0" fontId="0" fillId="1426" borderId="0" xfId="0" applyFill="1"/>
    <xf numFmtId="0" fontId="0" fillId="1427" borderId="0" xfId="0" applyFill="1"/>
    <xf numFmtId="0" fontId="0" fillId="1428" borderId="0" xfId="0" applyFill="1"/>
    <xf numFmtId="0" fontId="0" fillId="1429" borderId="0" xfId="0" applyFill="1"/>
    <xf numFmtId="0" fontId="0" fillId="1430" borderId="0" xfId="0" applyFill="1"/>
    <xf numFmtId="0" fontId="0" fillId="1431" borderId="0" xfId="0" applyFill="1"/>
    <xf numFmtId="0" fontId="0" fillId="1432" borderId="0" xfId="0" applyFill="1"/>
    <xf numFmtId="0" fontId="0" fillId="1433" borderId="0" xfId="0" applyFill="1"/>
    <xf numFmtId="0" fontId="0" fillId="1434" borderId="0" xfId="0" applyFill="1"/>
    <xf numFmtId="0" fontId="0" fillId="1435" borderId="0" xfId="0" applyFill="1"/>
    <xf numFmtId="0" fontId="0" fillId="1436" borderId="0" xfId="0" applyFill="1"/>
    <xf numFmtId="0" fontId="0" fillId="1437" borderId="0" xfId="0" applyFill="1"/>
    <xf numFmtId="0" fontId="0" fillId="1438" borderId="0" xfId="0" applyFill="1"/>
    <xf numFmtId="0" fontId="0" fillId="1439" borderId="0" xfId="0" applyFill="1"/>
    <xf numFmtId="0" fontId="0" fillId="1440" borderId="0" xfId="0" applyFill="1"/>
    <xf numFmtId="0" fontId="0" fillId="1441" borderId="0" xfId="0" applyFill="1"/>
    <xf numFmtId="0" fontId="0" fillId="1442" borderId="0" xfId="0" applyFill="1"/>
    <xf numFmtId="0" fontId="0" fillId="1443" borderId="0" xfId="0" applyFill="1"/>
    <xf numFmtId="0" fontId="0" fillId="1444" borderId="0" xfId="0" applyFill="1"/>
    <xf numFmtId="0" fontId="0" fillId="1445" borderId="0" xfId="0" applyFill="1"/>
    <xf numFmtId="0" fontId="0" fillId="1446" borderId="0" xfId="0" applyFill="1"/>
    <xf numFmtId="0" fontId="0" fillId="1447" borderId="0" xfId="0" applyFill="1"/>
    <xf numFmtId="0" fontId="0" fillId="1448" borderId="0" xfId="0" applyFill="1"/>
    <xf numFmtId="0" fontId="0" fillId="1449" borderId="0" xfId="0" applyFill="1"/>
    <xf numFmtId="0" fontId="0" fillId="1450" borderId="0" xfId="0" applyFill="1"/>
    <xf numFmtId="0" fontId="0" fillId="1451" borderId="0" xfId="0" applyFill="1"/>
    <xf numFmtId="0" fontId="0" fillId="1452" borderId="0" xfId="0" applyFill="1"/>
    <xf numFmtId="0" fontId="0" fillId="1453" borderId="0" xfId="0" applyFill="1"/>
    <xf numFmtId="0" fontId="0" fillId="1454" borderId="0" xfId="0" applyFill="1"/>
    <xf numFmtId="0" fontId="0" fillId="1455" borderId="0" xfId="0" applyFill="1"/>
    <xf numFmtId="0" fontId="0" fillId="1456" borderId="0" xfId="0" applyFill="1"/>
    <xf numFmtId="0" fontId="0" fillId="1457" borderId="0" xfId="0" applyFill="1"/>
    <xf numFmtId="0" fontId="0" fillId="1458" borderId="0" xfId="0" applyFill="1"/>
    <xf numFmtId="0" fontId="0" fillId="1459" borderId="0" xfId="0" applyFill="1"/>
    <xf numFmtId="0" fontId="0" fillId="1460" borderId="0" xfId="0" applyFill="1"/>
    <xf numFmtId="0" fontId="0" fillId="1461" borderId="0" xfId="0" applyFill="1"/>
    <xf numFmtId="0" fontId="0" fillId="1462" borderId="0" xfId="0" applyFill="1"/>
    <xf numFmtId="0" fontId="0" fillId="1463" borderId="0" xfId="0" applyFill="1"/>
    <xf numFmtId="0" fontId="0" fillId="1464" borderId="0" xfId="0" applyFill="1"/>
    <xf numFmtId="0" fontId="0" fillId="1465" borderId="0" xfId="0" applyFill="1"/>
    <xf numFmtId="0" fontId="0" fillId="1466" borderId="0" xfId="0" applyFill="1"/>
    <xf numFmtId="0" fontId="0" fillId="1467" borderId="0" xfId="0" applyFill="1"/>
    <xf numFmtId="0" fontId="0" fillId="1468" borderId="0" xfId="0" applyFill="1"/>
    <xf numFmtId="0" fontId="0" fillId="1469" borderId="0" xfId="0" applyFill="1"/>
    <xf numFmtId="0" fontId="0" fillId="1470" borderId="0" xfId="0" applyFill="1"/>
    <xf numFmtId="0" fontId="0" fillId="1471" borderId="0" xfId="0" applyFill="1"/>
    <xf numFmtId="0" fontId="0" fillId="1472" borderId="0" xfId="0" applyFill="1"/>
    <xf numFmtId="0" fontId="0" fillId="1473" borderId="0" xfId="0" applyFill="1"/>
    <xf numFmtId="0" fontId="0" fillId="1474" borderId="0" xfId="0" applyFill="1"/>
    <xf numFmtId="0" fontId="0" fillId="1475" borderId="0" xfId="0" applyFill="1"/>
    <xf numFmtId="0" fontId="0" fillId="1476" borderId="0" xfId="0" applyFill="1"/>
    <xf numFmtId="0" fontId="0" fillId="1477" borderId="0" xfId="0" applyFill="1"/>
    <xf numFmtId="0" fontId="0" fillId="1478" borderId="0" xfId="0" applyFill="1"/>
    <xf numFmtId="0" fontId="0" fillId="1479" borderId="0" xfId="0" applyFill="1"/>
    <xf numFmtId="0" fontId="0" fillId="1480" borderId="0" xfId="0" applyFill="1"/>
    <xf numFmtId="0" fontId="0" fillId="1481" borderId="0" xfId="0" applyFill="1"/>
    <xf numFmtId="0" fontId="0" fillId="1482" borderId="0" xfId="0" applyFill="1"/>
    <xf numFmtId="0" fontId="0" fillId="1483" borderId="0" xfId="0" applyFill="1"/>
    <xf numFmtId="0" fontId="0" fillId="1484" borderId="0" xfId="0" applyFill="1"/>
    <xf numFmtId="0" fontId="0" fillId="1485" borderId="0" xfId="0" applyFill="1"/>
    <xf numFmtId="0" fontId="0" fillId="1486" borderId="0" xfId="0" applyFill="1"/>
    <xf numFmtId="0" fontId="0" fillId="1487" borderId="0" xfId="0" applyFill="1"/>
    <xf numFmtId="0" fontId="0" fillId="1488" borderId="0" xfId="0" applyFill="1"/>
    <xf numFmtId="0" fontId="0" fillId="1489" borderId="0" xfId="0" applyFill="1"/>
    <xf numFmtId="0" fontId="0" fillId="1490" borderId="0" xfId="0" applyFill="1"/>
    <xf numFmtId="0" fontId="0" fillId="1491" borderId="0" xfId="0" applyFill="1"/>
    <xf numFmtId="0" fontId="0" fillId="1492" borderId="0" xfId="0" applyFill="1"/>
    <xf numFmtId="0" fontId="0" fillId="1493" borderId="0" xfId="0" applyFill="1"/>
    <xf numFmtId="0" fontId="0" fillId="1494" borderId="0" xfId="0" applyFill="1"/>
    <xf numFmtId="0" fontId="0" fillId="1495" borderId="0" xfId="0" applyFill="1"/>
    <xf numFmtId="0" fontId="0" fillId="1496" borderId="0" xfId="0" applyFill="1"/>
    <xf numFmtId="0" fontId="0" fillId="1497" borderId="0" xfId="0" applyFill="1"/>
    <xf numFmtId="0" fontId="0" fillId="1498" borderId="0" xfId="0" applyFill="1"/>
    <xf numFmtId="0" fontId="0" fillId="1499" borderId="0" xfId="0" applyFill="1"/>
    <xf numFmtId="0" fontId="0" fillId="1500" borderId="0" xfId="0" applyFill="1"/>
    <xf numFmtId="0" fontId="0" fillId="1501" borderId="0" xfId="0" applyFill="1"/>
    <xf numFmtId="0" fontId="0" fillId="1502" borderId="0" xfId="0" applyFill="1"/>
    <xf numFmtId="0" fontId="0" fillId="1503" borderId="0" xfId="0" applyFill="1"/>
    <xf numFmtId="0" fontId="0" fillId="1504" borderId="0" xfId="0" applyFill="1"/>
    <xf numFmtId="0" fontId="0" fillId="1505" borderId="0" xfId="0" applyFill="1"/>
    <xf numFmtId="0" fontId="0" fillId="1506" borderId="0" xfId="0" applyFill="1"/>
    <xf numFmtId="0" fontId="0" fillId="1507" borderId="0" xfId="0" applyFill="1"/>
    <xf numFmtId="0" fontId="0" fillId="1508" borderId="0" xfId="0" applyFill="1"/>
    <xf numFmtId="0" fontId="0" fillId="1509" borderId="0" xfId="0" applyFill="1"/>
    <xf numFmtId="0" fontId="0" fillId="1510" borderId="0" xfId="0" applyFill="1"/>
    <xf numFmtId="0" fontId="0" fillId="1511" borderId="0" xfId="0" applyFill="1"/>
    <xf numFmtId="0" fontId="0" fillId="1512" borderId="0" xfId="0" applyFill="1"/>
    <xf numFmtId="0" fontId="0" fillId="1513" borderId="0" xfId="0" applyFill="1"/>
    <xf numFmtId="0" fontId="0" fillId="1514" borderId="0" xfId="0" applyFill="1"/>
    <xf numFmtId="0" fontId="0" fillId="1515" borderId="0" xfId="0" applyFill="1"/>
    <xf numFmtId="0" fontId="0" fillId="1516" borderId="0" xfId="0" applyFill="1"/>
    <xf numFmtId="0" fontId="0" fillId="1517" borderId="0" xfId="0" applyFill="1"/>
    <xf numFmtId="0" fontId="0" fillId="1518" borderId="0" xfId="0" applyFill="1"/>
    <xf numFmtId="0" fontId="0" fillId="1519" borderId="0" xfId="0" applyFill="1"/>
    <xf numFmtId="0" fontId="0" fillId="1520" borderId="0" xfId="0" applyFill="1"/>
    <xf numFmtId="0" fontId="0" fillId="1521" borderId="0" xfId="0" applyFill="1"/>
    <xf numFmtId="0" fontId="0" fillId="1522" borderId="0" xfId="0" applyFill="1"/>
    <xf numFmtId="0" fontId="0" fillId="1523" borderId="0" xfId="0" applyFill="1"/>
    <xf numFmtId="0" fontId="0" fillId="1524" borderId="0" xfId="0" applyFill="1"/>
    <xf numFmtId="0" fontId="0" fillId="1525" borderId="0" xfId="0" applyFill="1"/>
    <xf numFmtId="0" fontId="0" fillId="1526" borderId="0" xfId="0" applyFill="1"/>
    <xf numFmtId="0" fontId="0" fillId="1527" borderId="0" xfId="0" applyFill="1"/>
    <xf numFmtId="0" fontId="0" fillId="1528" borderId="0" xfId="0" applyFill="1"/>
    <xf numFmtId="0" fontId="0" fillId="1529" borderId="0" xfId="0" applyFill="1"/>
    <xf numFmtId="0" fontId="0" fillId="1530" borderId="0" xfId="0" applyFill="1"/>
    <xf numFmtId="0" fontId="0" fillId="1531" borderId="0" xfId="0" applyFill="1"/>
    <xf numFmtId="0" fontId="0" fillId="1532" borderId="0" xfId="0" applyFill="1"/>
    <xf numFmtId="0" fontId="0" fillId="1533" borderId="0" xfId="0" applyFill="1"/>
    <xf numFmtId="0" fontId="0" fillId="1534" borderId="0" xfId="0" applyFill="1"/>
    <xf numFmtId="0" fontId="0" fillId="1535" borderId="0" xfId="0" applyFill="1"/>
    <xf numFmtId="0" fontId="0" fillId="1536" borderId="0" xfId="0" applyFill="1"/>
    <xf numFmtId="0" fontId="0" fillId="1537" borderId="0" xfId="0" applyFill="1"/>
    <xf numFmtId="0" fontId="0" fillId="1538" borderId="0" xfId="0" applyFill="1"/>
    <xf numFmtId="0" fontId="0" fillId="1539" borderId="0" xfId="0" applyFill="1"/>
    <xf numFmtId="0" fontId="0" fillId="1540" borderId="0" xfId="0" applyFill="1"/>
    <xf numFmtId="0" fontId="0" fillId="1541" borderId="0" xfId="0" applyFill="1"/>
    <xf numFmtId="0" fontId="0" fillId="1542" borderId="0" xfId="0" applyFill="1"/>
    <xf numFmtId="0" fontId="0" fillId="1543" borderId="0" xfId="0" applyFill="1"/>
    <xf numFmtId="0" fontId="0" fillId="1544" borderId="0" xfId="0" applyFill="1"/>
    <xf numFmtId="0" fontId="0" fillId="1545" borderId="0" xfId="0" applyFill="1"/>
    <xf numFmtId="0" fontId="0" fillId="1546" borderId="0" xfId="0" applyFill="1"/>
    <xf numFmtId="0" fontId="0" fillId="1547" borderId="0" xfId="0" applyFill="1"/>
    <xf numFmtId="0" fontId="0" fillId="1548" borderId="0" xfId="0" applyFill="1"/>
    <xf numFmtId="0" fontId="0" fillId="1549" borderId="0" xfId="0" applyFill="1"/>
    <xf numFmtId="0" fontId="0" fillId="1550" borderId="0" xfId="0" applyFill="1"/>
    <xf numFmtId="0" fontId="0" fillId="1551" borderId="0" xfId="0" applyFill="1"/>
    <xf numFmtId="0" fontId="0" fillId="1552" borderId="0" xfId="0" applyFill="1"/>
    <xf numFmtId="0" fontId="0" fillId="1553" borderId="0" xfId="0" applyFill="1"/>
    <xf numFmtId="0" fontId="0" fillId="1554" borderId="0" xfId="0" applyFill="1"/>
    <xf numFmtId="0" fontId="0" fillId="1555" borderId="0" xfId="0" applyFill="1"/>
    <xf numFmtId="0" fontId="0" fillId="1556" borderId="0" xfId="0" applyFill="1"/>
    <xf numFmtId="0" fontId="0" fillId="1557" borderId="0" xfId="0" applyFill="1"/>
    <xf numFmtId="0" fontId="0" fillId="1558" borderId="0" xfId="0" applyFill="1"/>
    <xf numFmtId="0" fontId="0" fillId="1559" borderId="0" xfId="0" applyFill="1"/>
    <xf numFmtId="0" fontId="0" fillId="1560" borderId="0" xfId="0" applyFill="1"/>
    <xf numFmtId="0" fontId="0" fillId="1561" borderId="0" xfId="0" applyFill="1"/>
    <xf numFmtId="0" fontId="0" fillId="1562" borderId="0" xfId="0" applyFill="1"/>
    <xf numFmtId="0" fontId="0" fillId="1563" borderId="0" xfId="0" applyFill="1"/>
    <xf numFmtId="0" fontId="0" fillId="1564" borderId="0" xfId="0" applyFill="1"/>
    <xf numFmtId="0" fontId="0" fillId="1565" borderId="0" xfId="0" applyFill="1"/>
    <xf numFmtId="0" fontId="0" fillId="1566" borderId="0" xfId="0" applyFill="1"/>
    <xf numFmtId="0" fontId="0" fillId="1567" borderId="0" xfId="0" applyFill="1"/>
    <xf numFmtId="0" fontId="0" fillId="1568" borderId="0" xfId="0" applyFill="1"/>
    <xf numFmtId="0" fontId="0" fillId="1569" borderId="0" xfId="0" applyFill="1"/>
    <xf numFmtId="0" fontId="0" fillId="1570" borderId="0" xfId="0" applyFill="1"/>
    <xf numFmtId="0" fontId="0" fillId="1571" borderId="0" xfId="0" applyFill="1"/>
    <xf numFmtId="0" fontId="0" fillId="1572" borderId="0" xfId="0" applyFill="1"/>
    <xf numFmtId="0" fontId="0" fillId="1573" borderId="0" xfId="0" applyFill="1"/>
    <xf numFmtId="0" fontId="0" fillId="1574" borderId="0" xfId="0" applyFill="1"/>
    <xf numFmtId="0" fontId="0" fillId="1575" borderId="0" xfId="0" applyFill="1"/>
    <xf numFmtId="0" fontId="0" fillId="1576" borderId="0" xfId="0" applyFill="1"/>
    <xf numFmtId="0" fontId="0" fillId="1577" borderId="0" xfId="0" applyFill="1"/>
    <xf numFmtId="0" fontId="0" fillId="1578" borderId="0" xfId="0" applyFill="1"/>
    <xf numFmtId="0" fontId="0" fillId="1579" borderId="0" xfId="0" applyFill="1"/>
    <xf numFmtId="0" fontId="0" fillId="1580" borderId="0" xfId="0" applyFill="1"/>
    <xf numFmtId="0" fontId="0" fillId="1581" borderId="0" xfId="0" applyFill="1"/>
    <xf numFmtId="0" fontId="0" fillId="1582" borderId="0" xfId="0" applyFill="1"/>
    <xf numFmtId="0" fontId="0" fillId="1583" borderId="0" xfId="0" applyFill="1"/>
    <xf numFmtId="0" fontId="0" fillId="1584" borderId="0" xfId="0" applyFill="1"/>
    <xf numFmtId="0" fontId="0" fillId="1585" borderId="0" xfId="0" applyFill="1"/>
    <xf numFmtId="0" fontId="0" fillId="1586" borderId="0" xfId="0" applyFill="1"/>
    <xf numFmtId="0" fontId="0" fillId="1587" borderId="0" xfId="0" applyFill="1"/>
    <xf numFmtId="0" fontId="0" fillId="1588" borderId="0" xfId="0" applyFill="1"/>
    <xf numFmtId="0" fontId="0" fillId="1589" borderId="0" xfId="0" applyFill="1"/>
    <xf numFmtId="0" fontId="0" fillId="1590" borderId="0" xfId="0" applyFill="1"/>
    <xf numFmtId="0" fontId="0" fillId="1591" borderId="0" xfId="0" applyFill="1"/>
    <xf numFmtId="0" fontId="0" fillId="1592" borderId="0" xfId="0" applyFill="1"/>
    <xf numFmtId="0" fontId="0" fillId="1593" borderId="0" xfId="0" applyFill="1"/>
    <xf numFmtId="0" fontId="0" fillId="1594" borderId="0" xfId="0" applyFill="1"/>
    <xf numFmtId="0" fontId="0" fillId="1595" borderId="0" xfId="0" applyFill="1"/>
    <xf numFmtId="0" fontId="0" fillId="1596" borderId="0" xfId="0" applyFill="1"/>
    <xf numFmtId="0" fontId="0" fillId="1597" borderId="0" xfId="0" applyFill="1"/>
    <xf numFmtId="0" fontId="0" fillId="1598" borderId="0" xfId="0" applyFill="1"/>
    <xf numFmtId="0" fontId="0" fillId="1599" borderId="0" xfId="0" applyFill="1"/>
    <xf numFmtId="0" fontId="0" fillId="1600" borderId="0" xfId="0" applyFill="1"/>
    <xf numFmtId="0" fontId="0" fillId="1601" borderId="0" xfId="0" applyFill="1"/>
    <xf numFmtId="0" fontId="0" fillId="1602" borderId="0" xfId="0" applyFill="1"/>
    <xf numFmtId="0" fontId="0" fillId="1603" borderId="0" xfId="0" applyFill="1"/>
    <xf numFmtId="0" fontId="0" fillId="1604" borderId="0" xfId="0" applyFill="1"/>
    <xf numFmtId="0" fontId="0" fillId="1605" borderId="0" xfId="0" applyFill="1"/>
    <xf numFmtId="0" fontId="0" fillId="1606" borderId="0" xfId="0" applyFill="1"/>
    <xf numFmtId="0" fontId="0" fillId="1607" borderId="0" xfId="0" applyFill="1"/>
    <xf numFmtId="0" fontId="0" fillId="1608" borderId="0" xfId="0" applyFill="1"/>
    <xf numFmtId="0" fontId="0" fillId="1609" borderId="0" xfId="0" applyFill="1"/>
    <xf numFmtId="0" fontId="0" fillId="1610" borderId="0" xfId="0" applyFill="1"/>
    <xf numFmtId="0" fontId="0" fillId="1611" borderId="0" xfId="0" applyFill="1"/>
    <xf numFmtId="0" fontId="0" fillId="1612" borderId="0" xfId="0" applyFill="1"/>
    <xf numFmtId="0" fontId="0" fillId="1613" borderId="0" xfId="0" applyFill="1"/>
    <xf numFmtId="0" fontId="0" fillId="1614" borderId="0" xfId="0" applyFill="1"/>
    <xf numFmtId="0" fontId="0" fillId="1615" borderId="0" xfId="0" applyFill="1"/>
    <xf numFmtId="0" fontId="0" fillId="1616" borderId="0" xfId="0" applyFill="1"/>
    <xf numFmtId="0" fontId="0" fillId="1617" borderId="0" xfId="0" applyFill="1"/>
    <xf numFmtId="0" fontId="0" fillId="1618" borderId="0" xfId="0" applyFill="1"/>
    <xf numFmtId="0" fontId="0" fillId="1619" borderId="0" xfId="0" applyFill="1"/>
    <xf numFmtId="0" fontId="0" fillId="1620" borderId="0" xfId="0" applyFill="1"/>
    <xf numFmtId="0" fontId="0" fillId="1621" borderId="0" xfId="0" applyFill="1"/>
    <xf numFmtId="0" fontId="0" fillId="1622" borderId="0" xfId="0" applyFill="1"/>
    <xf numFmtId="0" fontId="0" fillId="1623" borderId="0" xfId="0" applyFill="1"/>
    <xf numFmtId="0" fontId="0" fillId="1624" borderId="0" xfId="0" applyFill="1"/>
    <xf numFmtId="0" fontId="0" fillId="1625" borderId="0" xfId="0" applyFill="1"/>
    <xf numFmtId="0" fontId="0" fillId="1626" borderId="0" xfId="0" applyFill="1"/>
    <xf numFmtId="0" fontId="0" fillId="1627" borderId="0" xfId="0" applyFill="1"/>
    <xf numFmtId="0" fontId="0" fillId="1628" borderId="0" xfId="0" applyFill="1"/>
    <xf numFmtId="0" fontId="0" fillId="1629" borderId="0" xfId="0" applyFill="1"/>
    <xf numFmtId="0" fontId="0" fillId="1630" borderId="0" xfId="0" applyFill="1"/>
    <xf numFmtId="0" fontId="0" fillId="1631" borderId="0" xfId="0" applyFill="1"/>
    <xf numFmtId="0" fontId="0" fillId="1632" borderId="0" xfId="0" applyFill="1"/>
    <xf numFmtId="0" fontId="0" fillId="1633" borderId="0" xfId="0" applyFill="1"/>
    <xf numFmtId="0" fontId="0" fillId="1634" borderId="0" xfId="0" applyFill="1"/>
    <xf numFmtId="0" fontId="0" fillId="1635" borderId="0" xfId="0" applyFill="1"/>
    <xf numFmtId="0" fontId="0" fillId="1636" borderId="0" xfId="0" applyFill="1"/>
    <xf numFmtId="0" fontId="0" fillId="1637" borderId="0" xfId="0" applyFill="1"/>
    <xf numFmtId="0" fontId="0" fillId="1638" borderId="0" xfId="0" applyFill="1"/>
    <xf numFmtId="0" fontId="0" fillId="1639" borderId="0" xfId="0" applyFill="1"/>
    <xf numFmtId="0" fontId="0" fillId="1640" borderId="0" xfId="0" applyFill="1"/>
    <xf numFmtId="0" fontId="0" fillId="1641" borderId="0" xfId="0" applyFill="1"/>
    <xf numFmtId="0" fontId="0" fillId="1642" borderId="0" xfId="0" applyFill="1"/>
    <xf numFmtId="0" fontId="0" fillId="1643" borderId="0" xfId="0" applyFill="1"/>
    <xf numFmtId="0" fontId="0" fillId="1644" borderId="0" xfId="0" applyFill="1"/>
    <xf numFmtId="0" fontId="0" fillId="1645" borderId="0" xfId="0" applyFill="1"/>
    <xf numFmtId="0" fontId="0" fillId="1646" borderId="0" xfId="0" applyFill="1"/>
    <xf numFmtId="0" fontId="0" fillId="1647" borderId="0" xfId="0" applyFill="1"/>
    <xf numFmtId="0" fontId="0" fillId="1648" borderId="0" xfId="0" applyFill="1"/>
    <xf numFmtId="0" fontId="0" fillId="1649" borderId="0" xfId="0" applyFill="1"/>
    <xf numFmtId="0" fontId="0" fillId="1650" borderId="0" xfId="0" applyFill="1"/>
    <xf numFmtId="0" fontId="0" fillId="1651" borderId="0" xfId="0" applyFill="1"/>
    <xf numFmtId="0" fontId="0" fillId="1652" borderId="0" xfId="0" applyFill="1"/>
    <xf numFmtId="0" fontId="0" fillId="1653" borderId="0" xfId="0" applyFill="1"/>
    <xf numFmtId="0" fontId="0" fillId="1654" borderId="0" xfId="0" applyFill="1"/>
    <xf numFmtId="0" fontId="0" fillId="1655" borderId="0" xfId="0" applyFill="1"/>
    <xf numFmtId="0" fontId="0" fillId="1656" borderId="0" xfId="0" applyFill="1"/>
    <xf numFmtId="0" fontId="0" fillId="1657" borderId="0" xfId="0" applyFill="1"/>
    <xf numFmtId="0" fontId="0" fillId="1658" borderId="0" xfId="0" applyFill="1"/>
    <xf numFmtId="0" fontId="0" fillId="1659" borderId="0" xfId="0" applyFill="1"/>
    <xf numFmtId="0" fontId="0" fillId="1660" borderId="0" xfId="0" applyFill="1"/>
    <xf numFmtId="0" fontId="0" fillId="1661" borderId="0" xfId="0" applyFill="1"/>
    <xf numFmtId="0" fontId="0" fillId="1662" borderId="0" xfId="0" applyFill="1"/>
    <xf numFmtId="0" fontId="0" fillId="1663" borderId="0" xfId="0" applyFill="1"/>
    <xf numFmtId="0" fontId="0" fillId="1664" borderId="0" xfId="0" applyFill="1"/>
    <xf numFmtId="0" fontId="0" fillId="1665" borderId="0" xfId="0" applyFill="1"/>
    <xf numFmtId="0" fontId="0" fillId="1666" borderId="0" xfId="0" applyFill="1"/>
    <xf numFmtId="0" fontId="0" fillId="1667" borderId="0" xfId="0" applyFill="1"/>
    <xf numFmtId="0" fontId="0" fillId="1668" borderId="0" xfId="0" applyFill="1"/>
    <xf numFmtId="0" fontId="0" fillId="1669" borderId="0" xfId="0" applyFill="1"/>
    <xf numFmtId="0" fontId="0" fillId="1670" borderId="0" xfId="0" applyFill="1"/>
    <xf numFmtId="0" fontId="0" fillId="1671" borderId="0" xfId="0" applyFill="1"/>
    <xf numFmtId="0" fontId="0" fillId="1672" borderId="0" xfId="0" applyFill="1"/>
    <xf numFmtId="0" fontId="0" fillId="1673" borderId="0" xfId="0" applyFill="1"/>
    <xf numFmtId="0" fontId="0" fillId="1674" borderId="0" xfId="0" applyFill="1"/>
    <xf numFmtId="0" fontId="0" fillId="1675" borderId="0" xfId="0" applyFill="1"/>
    <xf numFmtId="0" fontId="0" fillId="1676" borderId="0" xfId="0" applyFill="1"/>
    <xf numFmtId="0" fontId="0" fillId="1677" borderId="0" xfId="0" applyFill="1"/>
    <xf numFmtId="0" fontId="0" fillId="1678" borderId="0" xfId="0" applyFill="1"/>
    <xf numFmtId="0" fontId="0" fillId="1679" borderId="0" xfId="0" applyFill="1"/>
    <xf numFmtId="0" fontId="0" fillId="1680" borderId="0" xfId="0" applyFill="1"/>
    <xf numFmtId="0" fontId="0" fillId="1681" borderId="0" xfId="0" applyFill="1"/>
    <xf numFmtId="0" fontId="0" fillId="1682" borderId="0" xfId="0" applyFill="1"/>
    <xf numFmtId="0" fontId="0" fillId="1683" borderId="0" xfId="0" applyFill="1"/>
    <xf numFmtId="0" fontId="0" fillId="1684" borderId="0" xfId="0" applyFill="1"/>
    <xf numFmtId="0" fontId="0" fillId="1685" borderId="0" xfId="0" applyFill="1"/>
    <xf numFmtId="0" fontId="0" fillId="1686" borderId="0" xfId="0" applyFill="1"/>
    <xf numFmtId="0" fontId="0" fillId="1687" borderId="0" xfId="0" applyFill="1"/>
    <xf numFmtId="0" fontId="0" fillId="1688" borderId="0" xfId="0" applyFill="1"/>
    <xf numFmtId="0" fontId="0" fillId="1689" borderId="0" xfId="0" applyFill="1"/>
    <xf numFmtId="0" fontId="0" fillId="1690" borderId="0" xfId="0" applyFill="1"/>
    <xf numFmtId="0" fontId="0" fillId="1691" borderId="0" xfId="0" applyFill="1"/>
    <xf numFmtId="0" fontId="0" fillId="1692" borderId="0" xfId="0" applyFill="1"/>
    <xf numFmtId="0" fontId="0" fillId="1693" borderId="0" xfId="0" applyFill="1"/>
    <xf numFmtId="0" fontId="0" fillId="1694" borderId="0" xfId="0" applyFill="1"/>
    <xf numFmtId="0" fontId="0" fillId="1695" borderId="0" xfId="0" applyFill="1"/>
    <xf numFmtId="0" fontId="0" fillId="1696" borderId="0" xfId="0" applyFill="1"/>
    <xf numFmtId="0" fontId="0" fillId="1697" borderId="0" xfId="0" applyFill="1"/>
    <xf numFmtId="0" fontId="0" fillId="1698" borderId="0" xfId="0" applyFill="1"/>
    <xf numFmtId="0" fontId="0" fillId="1699" borderId="0" xfId="0" applyFill="1"/>
    <xf numFmtId="0" fontId="0" fillId="1700" borderId="0" xfId="0" applyFill="1"/>
    <xf numFmtId="0" fontId="0" fillId="1701" borderId="0" xfId="0" applyFill="1"/>
    <xf numFmtId="0" fontId="0" fillId="1702" borderId="0" xfId="0" applyFill="1"/>
    <xf numFmtId="0" fontId="0" fillId="1703" borderId="0" xfId="0" applyFill="1"/>
    <xf numFmtId="0" fontId="0" fillId="1704" borderId="0" xfId="0" applyFill="1"/>
    <xf numFmtId="0" fontId="0" fillId="1705" borderId="0" xfId="0" applyFill="1"/>
    <xf numFmtId="0" fontId="0" fillId="1706" borderId="0" xfId="0" applyFill="1"/>
    <xf numFmtId="0" fontId="0" fillId="1707" borderId="0" xfId="0" applyFill="1"/>
    <xf numFmtId="0" fontId="0" fillId="1708" borderId="0" xfId="0" applyFill="1"/>
    <xf numFmtId="0" fontId="0" fillId="1709" borderId="0" xfId="0" applyFill="1"/>
    <xf numFmtId="0" fontId="0" fillId="1710" borderId="0" xfId="0" applyFill="1"/>
    <xf numFmtId="0" fontId="0" fillId="1711" borderId="0" xfId="0" applyFill="1"/>
    <xf numFmtId="0" fontId="0" fillId="1712" borderId="0" xfId="0" applyFill="1"/>
    <xf numFmtId="0" fontId="0" fillId="1713" borderId="0" xfId="0" applyFill="1"/>
    <xf numFmtId="0" fontId="0" fillId="1714" borderId="0" xfId="0" applyFill="1"/>
    <xf numFmtId="0" fontId="0" fillId="1715" borderId="0" xfId="0" applyFill="1"/>
    <xf numFmtId="0" fontId="0" fillId="1716" borderId="0" xfId="0" applyFill="1"/>
    <xf numFmtId="0" fontId="0" fillId="1717" borderId="0" xfId="0" applyFill="1"/>
    <xf numFmtId="0" fontId="0" fillId="1718" borderId="0" xfId="0" applyFill="1"/>
    <xf numFmtId="0" fontId="0" fillId="1719" borderId="0" xfId="0" applyFill="1"/>
    <xf numFmtId="0" fontId="0" fillId="1720" borderId="0" xfId="0" applyFill="1"/>
    <xf numFmtId="0" fontId="0" fillId="1721" borderId="0" xfId="0" applyFill="1"/>
    <xf numFmtId="0" fontId="0" fillId="1722" borderId="0" xfId="0" applyFill="1"/>
    <xf numFmtId="0" fontId="0" fillId="1723" borderId="0" xfId="0" applyFill="1"/>
    <xf numFmtId="0" fontId="0" fillId="1724" borderId="0" xfId="0" applyFill="1"/>
    <xf numFmtId="0" fontId="0" fillId="1725" borderId="0" xfId="0" applyFill="1"/>
    <xf numFmtId="0" fontId="0" fillId="1726" borderId="0" xfId="0" applyFill="1"/>
    <xf numFmtId="0" fontId="0" fillId="1727" borderId="0" xfId="0" applyFill="1"/>
    <xf numFmtId="0" fontId="0" fillId="1728" borderId="0" xfId="0" applyFill="1"/>
    <xf numFmtId="0" fontId="0" fillId="1729" borderId="0" xfId="0" applyFill="1"/>
    <xf numFmtId="0" fontId="0" fillId="1730" borderId="0" xfId="0" applyFill="1"/>
    <xf numFmtId="0" fontId="0" fillId="1731" borderId="0" xfId="0" applyFill="1"/>
    <xf numFmtId="0" fontId="0" fillId="1732" borderId="0" xfId="0" applyFill="1"/>
    <xf numFmtId="0" fontId="0" fillId="1733" borderId="0" xfId="0" applyFill="1"/>
    <xf numFmtId="0" fontId="0" fillId="1734" borderId="0" xfId="0" applyFill="1"/>
    <xf numFmtId="0" fontId="0" fillId="1735" borderId="0" xfId="0" applyFill="1"/>
    <xf numFmtId="0" fontId="0" fillId="1736" borderId="0" xfId="0" applyFill="1"/>
    <xf numFmtId="0" fontId="0" fillId="1737" borderId="0" xfId="0" applyFill="1"/>
    <xf numFmtId="0" fontId="0" fillId="1738" borderId="0" xfId="0" applyFill="1"/>
    <xf numFmtId="0" fontId="0" fillId="1739" borderId="0" xfId="0" applyFill="1"/>
    <xf numFmtId="0" fontId="0" fillId="1740" borderId="0" xfId="0" applyFill="1"/>
    <xf numFmtId="0" fontId="0" fillId="1741" borderId="0" xfId="0" applyFill="1"/>
    <xf numFmtId="0" fontId="0" fillId="1742" borderId="0" xfId="0" applyFill="1"/>
    <xf numFmtId="0" fontId="0" fillId="1743" borderId="0" xfId="0" applyFill="1"/>
    <xf numFmtId="0" fontId="0" fillId="1744" borderId="0" xfId="0" applyFill="1"/>
    <xf numFmtId="0" fontId="0" fillId="1745" borderId="0" xfId="0" applyFill="1"/>
    <xf numFmtId="0" fontId="0" fillId="1746" borderId="0" xfId="0" applyFill="1"/>
    <xf numFmtId="0" fontId="0" fillId="1747" borderId="0" xfId="0" applyFill="1"/>
    <xf numFmtId="0" fontId="0" fillId="1748" borderId="0" xfId="0" applyFill="1"/>
    <xf numFmtId="0" fontId="0" fillId="1749" borderId="0" xfId="0" applyFill="1"/>
    <xf numFmtId="0" fontId="0" fillId="1750" borderId="0" xfId="0" applyFill="1"/>
    <xf numFmtId="0" fontId="0" fillId="1751" borderId="0" xfId="0" applyFill="1"/>
    <xf numFmtId="0" fontId="0" fillId="1752" borderId="0" xfId="0" applyFill="1"/>
    <xf numFmtId="0" fontId="0" fillId="1753" borderId="0" xfId="0" applyFill="1"/>
    <xf numFmtId="0" fontId="0" fillId="1754" borderId="0" xfId="0" applyFill="1"/>
    <xf numFmtId="0" fontId="0" fillId="1755" borderId="0" xfId="0" applyFill="1"/>
    <xf numFmtId="0" fontId="0" fillId="1756" borderId="0" xfId="0" applyFill="1"/>
    <xf numFmtId="0" fontId="0" fillId="1757" borderId="0" xfId="0" applyFill="1"/>
    <xf numFmtId="0" fontId="0" fillId="1758" borderId="0" xfId="0" applyFill="1"/>
    <xf numFmtId="0" fontId="0" fillId="1759" borderId="0" xfId="0" applyFill="1"/>
    <xf numFmtId="0" fontId="0" fillId="1760" borderId="0" xfId="0" applyFill="1"/>
    <xf numFmtId="0" fontId="0" fillId="1761" borderId="0" xfId="0" applyFill="1"/>
    <xf numFmtId="0" fontId="0" fillId="1762" borderId="0" xfId="0" applyFill="1"/>
    <xf numFmtId="0" fontId="0" fillId="1763" borderId="0" xfId="0" applyFill="1"/>
    <xf numFmtId="0" fontId="0" fillId="1764" borderId="0" xfId="0" applyFill="1"/>
    <xf numFmtId="0" fontId="0" fillId="1765" borderId="0" xfId="0" applyFill="1"/>
    <xf numFmtId="0" fontId="0" fillId="1766" borderId="0" xfId="0" applyFill="1"/>
    <xf numFmtId="0" fontId="0" fillId="1767" borderId="0" xfId="0" applyFill="1"/>
    <xf numFmtId="0" fontId="0" fillId="1768" borderId="0" xfId="0" applyFill="1"/>
    <xf numFmtId="0" fontId="0" fillId="1769" borderId="0" xfId="0" applyFill="1"/>
    <xf numFmtId="0" fontId="0" fillId="1770" borderId="0" xfId="0" applyFill="1"/>
    <xf numFmtId="0" fontId="0" fillId="1771" borderId="0" xfId="0" applyFill="1"/>
    <xf numFmtId="0" fontId="0" fillId="1772" borderId="0" xfId="0" applyFill="1"/>
    <xf numFmtId="0" fontId="0" fillId="1773" borderId="0" xfId="0" applyFill="1"/>
    <xf numFmtId="0" fontId="0" fillId="1774" borderId="0" xfId="0" applyFill="1"/>
    <xf numFmtId="0" fontId="0" fillId="1775" borderId="0" xfId="0" applyFill="1"/>
    <xf numFmtId="0" fontId="0" fillId="1776" borderId="0" xfId="0" applyFill="1"/>
    <xf numFmtId="0" fontId="0" fillId="1777" borderId="0" xfId="0" applyFill="1"/>
    <xf numFmtId="0" fontId="0" fillId="1778" borderId="0" xfId="0" applyFill="1"/>
    <xf numFmtId="0" fontId="0" fillId="1779" borderId="0" xfId="0" applyFill="1"/>
    <xf numFmtId="0" fontId="0" fillId="1780" borderId="0" xfId="0" applyFill="1"/>
    <xf numFmtId="0" fontId="0" fillId="1781" borderId="0" xfId="0" applyFill="1"/>
    <xf numFmtId="0" fontId="0" fillId="1782" borderId="0" xfId="0" applyFill="1"/>
    <xf numFmtId="0" fontId="0" fillId="1783" borderId="0" xfId="0" applyFill="1"/>
    <xf numFmtId="0" fontId="0" fillId="1784" borderId="0" xfId="0" applyFill="1"/>
    <xf numFmtId="0" fontId="0" fillId="1785" borderId="0" xfId="0" applyFill="1"/>
    <xf numFmtId="0" fontId="0" fillId="1786" borderId="0" xfId="0" applyFill="1"/>
    <xf numFmtId="0" fontId="0" fillId="1787" borderId="0" xfId="0" applyFill="1"/>
    <xf numFmtId="0" fontId="0" fillId="1788" borderId="0" xfId="0" applyFill="1"/>
    <xf numFmtId="0" fontId="0" fillId="1789" borderId="0" xfId="0" applyFill="1"/>
    <xf numFmtId="0" fontId="0" fillId="1790" borderId="0" xfId="0" applyFill="1"/>
    <xf numFmtId="0" fontId="0" fillId="1791" borderId="0" xfId="0" applyFill="1"/>
    <xf numFmtId="0" fontId="0" fillId="1792" borderId="0" xfId="0" applyFill="1"/>
    <xf numFmtId="0" fontId="0" fillId="1793" borderId="0" xfId="0" applyFill="1"/>
    <xf numFmtId="0" fontId="0" fillId="1794" borderId="0" xfId="0" applyFill="1"/>
    <xf numFmtId="0" fontId="0" fillId="1795" borderId="0" xfId="0" applyFill="1"/>
    <xf numFmtId="0" fontId="0" fillId="1796" borderId="0" xfId="0" applyFill="1"/>
    <xf numFmtId="0" fontId="0" fillId="1797" borderId="0" xfId="0" applyFill="1"/>
    <xf numFmtId="0" fontId="0" fillId="1798" borderId="0" xfId="0" applyFill="1"/>
    <xf numFmtId="0" fontId="0" fillId="1799" borderId="0" xfId="0" applyFill="1"/>
    <xf numFmtId="0" fontId="0" fillId="1800" borderId="0" xfId="0" applyFill="1"/>
    <xf numFmtId="0" fontId="0" fillId="1801" borderId="0" xfId="0" applyFill="1"/>
    <xf numFmtId="0" fontId="0" fillId="1802" borderId="0" xfId="0" applyFill="1"/>
    <xf numFmtId="0" fontId="0" fillId="1803" borderId="0" xfId="0" applyFill="1"/>
    <xf numFmtId="0" fontId="0" fillId="1804" borderId="0" xfId="0" applyFill="1"/>
    <xf numFmtId="0" fontId="0" fillId="1805" borderId="0" xfId="0" applyFill="1"/>
    <xf numFmtId="0" fontId="0" fillId="1806" borderId="0" xfId="0" applyFill="1"/>
    <xf numFmtId="0" fontId="0" fillId="1807" borderId="0" xfId="0" applyFill="1"/>
    <xf numFmtId="0" fontId="0" fillId="1808" borderId="0" xfId="0" applyFill="1"/>
    <xf numFmtId="0" fontId="0" fillId="1809" borderId="0" xfId="0" applyFill="1"/>
    <xf numFmtId="0" fontId="0" fillId="1810" borderId="0" xfId="0" applyFill="1"/>
    <xf numFmtId="0" fontId="0" fillId="1811" borderId="0" xfId="0" applyFill="1"/>
    <xf numFmtId="0" fontId="0" fillId="1812" borderId="0" xfId="0" applyFill="1"/>
    <xf numFmtId="0" fontId="0" fillId="1813" borderId="0" xfId="0" applyFill="1"/>
    <xf numFmtId="0" fontId="0" fillId="1814" borderId="0" xfId="0" applyFill="1"/>
    <xf numFmtId="0" fontId="0" fillId="1815" borderId="0" xfId="0" applyFill="1"/>
    <xf numFmtId="0" fontId="0" fillId="1816" borderId="0" xfId="0" applyFill="1"/>
    <xf numFmtId="0" fontId="0" fillId="1817" borderId="0" xfId="0" applyFill="1"/>
    <xf numFmtId="0" fontId="0" fillId="1818" borderId="0" xfId="0" applyFill="1"/>
    <xf numFmtId="0" fontId="0" fillId="1819" borderId="0" xfId="0" applyFill="1"/>
    <xf numFmtId="0" fontId="0" fillId="1820" borderId="0" xfId="0" applyFill="1"/>
    <xf numFmtId="0" fontId="0" fillId="1821" borderId="0" xfId="0" applyFill="1"/>
    <xf numFmtId="0" fontId="0" fillId="1822" borderId="0" xfId="0" applyFill="1"/>
    <xf numFmtId="0" fontId="0" fillId="1823" borderId="0" xfId="0" applyFill="1"/>
    <xf numFmtId="0" fontId="0" fillId="1824" borderId="0" xfId="0" applyFill="1"/>
    <xf numFmtId="0" fontId="0" fillId="1825" borderId="0" xfId="0" applyFill="1"/>
    <xf numFmtId="0" fontId="0" fillId="1826" borderId="0" xfId="0" applyFill="1"/>
    <xf numFmtId="0" fontId="0" fillId="1827" borderId="0" xfId="0" applyFill="1"/>
    <xf numFmtId="0" fontId="0" fillId="1828" borderId="0" xfId="0" applyFill="1"/>
    <xf numFmtId="0" fontId="0" fillId="1829" borderId="0" xfId="0" applyFill="1"/>
    <xf numFmtId="0" fontId="0" fillId="1830" borderId="0" xfId="0" applyFill="1"/>
    <xf numFmtId="0" fontId="0" fillId="1831" borderId="0" xfId="0" applyFill="1"/>
    <xf numFmtId="0" fontId="0" fillId="1832" borderId="0" xfId="0" applyFill="1"/>
    <xf numFmtId="0" fontId="0" fillId="1833" borderId="0" xfId="0" applyFill="1"/>
    <xf numFmtId="0" fontId="0" fillId="1834" borderId="0" xfId="0" applyFill="1"/>
    <xf numFmtId="0" fontId="0" fillId="1835" borderId="0" xfId="0" applyFill="1"/>
    <xf numFmtId="0" fontId="0" fillId="1836" borderId="0" xfId="0" applyFill="1"/>
    <xf numFmtId="0" fontId="0" fillId="1837" borderId="0" xfId="0" applyFill="1"/>
    <xf numFmtId="0" fontId="0" fillId="1838" borderId="0" xfId="0" applyFill="1"/>
    <xf numFmtId="0" fontId="0" fillId="1839" borderId="0" xfId="0" applyFill="1"/>
    <xf numFmtId="0" fontId="0" fillId="1840" borderId="0" xfId="0" applyFill="1"/>
    <xf numFmtId="0" fontId="0" fillId="1841" borderId="0" xfId="0" applyFill="1"/>
    <xf numFmtId="0" fontId="0" fillId="1842" borderId="0" xfId="0" applyFill="1"/>
    <xf numFmtId="0" fontId="0" fillId="1843" borderId="0" xfId="0" applyFill="1"/>
    <xf numFmtId="0" fontId="0" fillId="1844" borderId="0" xfId="0" applyFill="1"/>
    <xf numFmtId="0" fontId="0" fillId="1845" borderId="0" xfId="0" applyFill="1"/>
    <xf numFmtId="0" fontId="0" fillId="1846" borderId="0" xfId="0" applyFill="1"/>
    <xf numFmtId="0" fontId="0" fillId="1847" borderId="0" xfId="0" applyFill="1"/>
    <xf numFmtId="0" fontId="0" fillId="1848" borderId="0" xfId="0" applyFill="1"/>
    <xf numFmtId="0" fontId="0" fillId="1849" borderId="0" xfId="0" applyFill="1"/>
    <xf numFmtId="0" fontId="0" fillId="1850" borderId="0" xfId="0" applyFill="1"/>
    <xf numFmtId="0" fontId="0" fillId="1851" borderId="0" xfId="0" applyFill="1"/>
    <xf numFmtId="0" fontId="0" fillId="1852" borderId="0" xfId="0" applyFill="1"/>
    <xf numFmtId="0" fontId="0" fillId="1853" borderId="0" xfId="0" applyFill="1"/>
    <xf numFmtId="0" fontId="0" fillId="1854" borderId="0" xfId="0" applyFill="1"/>
    <xf numFmtId="0" fontId="0" fillId="1855" borderId="0" xfId="0" applyFill="1"/>
    <xf numFmtId="0" fontId="0" fillId="1856" borderId="0" xfId="0" applyFill="1"/>
    <xf numFmtId="0" fontId="0" fillId="1857" borderId="0" xfId="0" applyFill="1"/>
    <xf numFmtId="0" fontId="0" fillId="1858" borderId="0" xfId="0" applyFill="1"/>
    <xf numFmtId="0" fontId="0" fillId="1859" borderId="0" xfId="0" applyFill="1"/>
    <xf numFmtId="0" fontId="0" fillId="1860" borderId="0" xfId="0" applyFill="1"/>
    <xf numFmtId="0" fontId="0" fillId="1861" borderId="0" xfId="0" applyFill="1"/>
    <xf numFmtId="0" fontId="0" fillId="1862" borderId="0" xfId="0" applyFill="1"/>
    <xf numFmtId="0" fontId="0" fillId="1863" borderId="0" xfId="0" applyFill="1"/>
    <xf numFmtId="0" fontId="0" fillId="1864" borderId="0" xfId="0" applyFill="1"/>
    <xf numFmtId="0" fontId="0" fillId="1865" borderId="0" xfId="0" applyFill="1"/>
    <xf numFmtId="0" fontId="0" fillId="1866" borderId="0" xfId="0" applyFill="1"/>
    <xf numFmtId="0" fontId="0" fillId="1867" borderId="0" xfId="0" applyFill="1"/>
    <xf numFmtId="0" fontId="0" fillId="1868" borderId="0" xfId="0" applyFill="1"/>
    <xf numFmtId="0" fontId="0" fillId="1869" borderId="0" xfId="0" applyFill="1"/>
    <xf numFmtId="0" fontId="0" fillId="1870" borderId="0" xfId="0" applyFill="1"/>
    <xf numFmtId="0" fontId="0" fillId="1871" borderId="0" xfId="0" applyFill="1"/>
    <xf numFmtId="0" fontId="0" fillId="1872" borderId="0" xfId="0" applyFill="1"/>
    <xf numFmtId="0" fontId="0" fillId="1873" borderId="0" xfId="0" applyFill="1"/>
    <xf numFmtId="0" fontId="0" fillId="1874" borderId="0" xfId="0" applyFill="1"/>
    <xf numFmtId="0" fontId="0" fillId="1875" borderId="0" xfId="0" applyFill="1"/>
    <xf numFmtId="0" fontId="0" fillId="1876" borderId="0" xfId="0" applyFill="1"/>
    <xf numFmtId="0" fontId="0" fillId="1877" borderId="0" xfId="0" applyFill="1"/>
    <xf numFmtId="0" fontId="0" fillId="1878" borderId="0" xfId="0" applyFill="1"/>
    <xf numFmtId="0" fontId="0" fillId="1879" borderId="0" xfId="0" applyFill="1"/>
    <xf numFmtId="0" fontId="0" fillId="1880" borderId="0" xfId="0" applyFill="1"/>
    <xf numFmtId="0" fontId="0" fillId="1881" borderId="0" xfId="0" applyFill="1"/>
    <xf numFmtId="0" fontId="0" fillId="1882" borderId="0" xfId="0" applyFill="1"/>
    <xf numFmtId="0" fontId="0" fillId="1883" borderId="0" xfId="0" applyFill="1"/>
    <xf numFmtId="0" fontId="0" fillId="1884" borderId="0" xfId="0" applyFill="1"/>
    <xf numFmtId="0" fontId="0" fillId="1885" borderId="0" xfId="0" applyFill="1"/>
    <xf numFmtId="0" fontId="0" fillId="1886" borderId="0" xfId="0" applyFill="1"/>
    <xf numFmtId="0" fontId="0" fillId="1887" borderId="0" xfId="0" applyFill="1"/>
    <xf numFmtId="0" fontId="0" fillId="1888" borderId="0" xfId="0" applyFill="1"/>
    <xf numFmtId="0" fontId="0" fillId="1889" borderId="0" xfId="0" applyFill="1"/>
    <xf numFmtId="0" fontId="0" fillId="1890" borderId="0" xfId="0" applyFill="1"/>
    <xf numFmtId="0" fontId="0" fillId="1891" borderId="0" xfId="0" applyFill="1"/>
    <xf numFmtId="0" fontId="0" fillId="1892" borderId="0" xfId="0" applyFill="1"/>
    <xf numFmtId="0" fontId="0" fillId="1893" borderId="0" xfId="0" applyFill="1"/>
    <xf numFmtId="0" fontId="0" fillId="1894" borderId="0" xfId="0" applyFill="1"/>
    <xf numFmtId="0" fontId="0" fillId="1895" borderId="0" xfId="0" applyFill="1"/>
    <xf numFmtId="0" fontId="0" fillId="1896" borderId="0" xfId="0" applyFill="1"/>
    <xf numFmtId="0" fontId="0" fillId="1897" borderId="0" xfId="0" applyFill="1"/>
    <xf numFmtId="0" fontId="0" fillId="1898" borderId="0" xfId="0" applyFill="1"/>
    <xf numFmtId="0" fontId="0" fillId="1899" borderId="0" xfId="0" applyFill="1"/>
    <xf numFmtId="0" fontId="0" fillId="1900" borderId="0" xfId="0" applyFill="1"/>
    <xf numFmtId="0" fontId="0" fillId="1901" borderId="0" xfId="0" applyFill="1"/>
    <xf numFmtId="0" fontId="0" fillId="1902" borderId="0" xfId="0" applyFill="1"/>
    <xf numFmtId="0" fontId="0" fillId="1903" borderId="0" xfId="0" applyFill="1"/>
    <xf numFmtId="0" fontId="0" fillId="1904" borderId="0" xfId="0" applyFill="1"/>
    <xf numFmtId="0" fontId="0" fillId="1905" borderId="0" xfId="0" applyFill="1"/>
    <xf numFmtId="0" fontId="0" fillId="1906" borderId="0" xfId="0" applyFill="1"/>
    <xf numFmtId="0" fontId="0" fillId="1907" borderId="0" xfId="0" applyFill="1"/>
    <xf numFmtId="0" fontId="0" fillId="1908" borderId="0" xfId="0" applyFill="1"/>
    <xf numFmtId="0" fontId="0" fillId="1909" borderId="0" xfId="0" applyFill="1"/>
    <xf numFmtId="0" fontId="0" fillId="1910" borderId="0" xfId="0" applyFill="1"/>
    <xf numFmtId="0" fontId="0" fillId="1911" borderId="0" xfId="0" applyFill="1"/>
    <xf numFmtId="0" fontId="0" fillId="1912" borderId="0" xfId="0" applyFill="1"/>
    <xf numFmtId="0" fontId="0" fillId="1913" borderId="0" xfId="0" applyFill="1"/>
    <xf numFmtId="0" fontId="0" fillId="1914" borderId="0" xfId="0" applyFill="1"/>
    <xf numFmtId="0" fontId="0" fillId="1915" borderId="0" xfId="0" applyFill="1"/>
    <xf numFmtId="0" fontId="0" fillId="1916" borderId="0" xfId="0" applyFill="1"/>
    <xf numFmtId="0" fontId="0" fillId="1917" borderId="0" xfId="0" applyFill="1"/>
    <xf numFmtId="0" fontId="0" fillId="1918" borderId="0" xfId="0" applyFill="1"/>
    <xf numFmtId="0" fontId="0" fillId="1919" borderId="0" xfId="0" applyFill="1"/>
    <xf numFmtId="0" fontId="0" fillId="1920" borderId="0" xfId="0" applyFill="1"/>
    <xf numFmtId="0" fontId="0" fillId="1921" borderId="0" xfId="0" applyFill="1"/>
    <xf numFmtId="0" fontId="0" fillId="1922" borderId="0" xfId="0" applyFill="1"/>
    <xf numFmtId="0" fontId="0" fillId="1923" borderId="0" xfId="0" applyFill="1"/>
    <xf numFmtId="0" fontId="0" fillId="1924" borderId="0" xfId="0" applyFill="1"/>
    <xf numFmtId="0" fontId="0" fillId="1925" borderId="0" xfId="0" applyFill="1"/>
    <xf numFmtId="0" fontId="0" fillId="1926" borderId="0" xfId="0" applyFill="1"/>
    <xf numFmtId="0" fontId="0" fillId="1927" borderId="0" xfId="0" applyFill="1"/>
    <xf numFmtId="0" fontId="0" fillId="1928" borderId="0" xfId="0" applyFill="1"/>
    <xf numFmtId="0" fontId="0" fillId="1929" borderId="0" xfId="0" applyFill="1"/>
    <xf numFmtId="0" fontId="0" fillId="1930" borderId="0" xfId="0" applyFill="1"/>
    <xf numFmtId="0" fontId="0" fillId="1931" borderId="0" xfId="0" applyFill="1"/>
    <xf numFmtId="0" fontId="0" fillId="1932" borderId="0" xfId="0" applyFill="1"/>
    <xf numFmtId="0" fontId="0" fillId="1933" borderId="0" xfId="0" applyFill="1"/>
    <xf numFmtId="0" fontId="0" fillId="1934" borderId="0" xfId="0" applyFill="1"/>
    <xf numFmtId="0" fontId="0" fillId="1935" borderId="0" xfId="0" applyFill="1"/>
    <xf numFmtId="0" fontId="0" fillId="1936" borderId="0" xfId="0" applyFill="1"/>
    <xf numFmtId="0" fontId="0" fillId="1937" borderId="0" xfId="0" applyFill="1"/>
    <xf numFmtId="0" fontId="0" fillId="1938" borderId="0" xfId="0" applyFill="1"/>
    <xf numFmtId="0" fontId="0" fillId="1939" borderId="0" xfId="0" applyFill="1"/>
    <xf numFmtId="0" fontId="0" fillId="1940" borderId="0" xfId="0" applyFill="1"/>
    <xf numFmtId="0" fontId="0" fillId="1941" borderId="0" xfId="0" applyFill="1"/>
    <xf numFmtId="0" fontId="0" fillId="1942" borderId="0" xfId="0" applyFill="1"/>
    <xf numFmtId="0" fontId="0" fillId="1943" borderId="0" xfId="0" applyFill="1"/>
    <xf numFmtId="0" fontId="0" fillId="1944" borderId="0" xfId="0" applyFill="1"/>
    <xf numFmtId="0" fontId="0" fillId="1945" borderId="0" xfId="0" applyFill="1"/>
    <xf numFmtId="0" fontId="0" fillId="1946" borderId="0" xfId="0" applyFill="1"/>
    <xf numFmtId="0" fontId="0" fillId="1947" borderId="0" xfId="0" applyFill="1"/>
    <xf numFmtId="0" fontId="0" fillId="1948" borderId="0" xfId="0" applyFill="1"/>
    <xf numFmtId="0" fontId="0" fillId="1949" borderId="0" xfId="0" applyFill="1"/>
    <xf numFmtId="0" fontId="0" fillId="1950" borderId="0" xfId="0" applyFill="1"/>
    <xf numFmtId="0" fontId="0" fillId="1951" borderId="0" xfId="0" applyFill="1"/>
    <xf numFmtId="0" fontId="0" fillId="1952" borderId="0" xfId="0" applyFill="1"/>
    <xf numFmtId="0" fontId="0" fillId="1953" borderId="0" xfId="0" applyFill="1"/>
    <xf numFmtId="0" fontId="0" fillId="1954" borderId="0" xfId="0" applyFill="1"/>
    <xf numFmtId="0" fontId="0" fillId="1955" borderId="0" xfId="0" applyFill="1"/>
    <xf numFmtId="0" fontId="0" fillId="1956" borderId="0" xfId="0" applyFill="1"/>
    <xf numFmtId="0" fontId="0" fillId="1957" borderId="0" xfId="0" applyFill="1"/>
    <xf numFmtId="0" fontId="0" fillId="1958" borderId="0" xfId="0" applyFill="1"/>
    <xf numFmtId="0" fontId="0" fillId="1959" borderId="0" xfId="0" applyFill="1"/>
    <xf numFmtId="0" fontId="0" fillId="1960" borderId="0" xfId="0" applyFill="1"/>
    <xf numFmtId="0" fontId="0" fillId="1961" borderId="0" xfId="0" applyFill="1"/>
    <xf numFmtId="0" fontId="0" fillId="1962" borderId="0" xfId="0" applyFill="1"/>
    <xf numFmtId="0" fontId="0" fillId="1963" borderId="0" xfId="0" applyFill="1"/>
    <xf numFmtId="0" fontId="0" fillId="1964" borderId="0" xfId="0" applyFill="1"/>
    <xf numFmtId="0" fontId="0" fillId="1965" borderId="0" xfId="0" applyFill="1"/>
    <xf numFmtId="0" fontId="0" fillId="1966" borderId="0" xfId="0" applyFill="1"/>
    <xf numFmtId="0" fontId="0" fillId="1967" borderId="0" xfId="0" applyFill="1"/>
    <xf numFmtId="0" fontId="0" fillId="1968" borderId="0" xfId="0" applyFill="1"/>
    <xf numFmtId="0" fontId="0" fillId="1969" borderId="0" xfId="0" applyFill="1"/>
    <xf numFmtId="0" fontId="0" fillId="1970" borderId="0" xfId="0" applyFill="1"/>
    <xf numFmtId="0" fontId="0" fillId="1971" borderId="0" xfId="0" applyFill="1"/>
    <xf numFmtId="0" fontId="0" fillId="1972" borderId="0" xfId="0" applyFill="1"/>
    <xf numFmtId="0" fontId="0" fillId="1973" borderId="0" xfId="0" applyFill="1"/>
    <xf numFmtId="0" fontId="0" fillId="1974" borderId="0" xfId="0" applyFill="1"/>
    <xf numFmtId="0" fontId="0" fillId="1975" borderId="0" xfId="0" applyFill="1"/>
    <xf numFmtId="0" fontId="0" fillId="1976" borderId="0" xfId="0" applyFill="1"/>
    <xf numFmtId="0" fontId="0" fillId="1977" borderId="0" xfId="0" applyFill="1"/>
    <xf numFmtId="0" fontId="0" fillId="1978" borderId="0" xfId="0" applyFill="1"/>
    <xf numFmtId="0" fontId="0" fillId="1979" borderId="0" xfId="0" applyFill="1"/>
    <xf numFmtId="0" fontId="0" fillId="1980" borderId="0" xfId="0" applyFill="1"/>
    <xf numFmtId="0" fontId="0" fillId="1981" borderId="0" xfId="0" applyFill="1"/>
    <xf numFmtId="0" fontId="0" fillId="1982" borderId="0" xfId="0" applyFill="1"/>
    <xf numFmtId="0" fontId="0" fillId="1983" borderId="0" xfId="0" applyFill="1"/>
    <xf numFmtId="0" fontId="0" fillId="1984" borderId="0" xfId="0" applyFill="1"/>
    <xf numFmtId="0" fontId="0" fillId="1985" borderId="0" xfId="0" applyFill="1"/>
    <xf numFmtId="0" fontId="0" fillId="1986" borderId="0" xfId="0" applyFill="1"/>
    <xf numFmtId="0" fontId="0" fillId="1987" borderId="0" xfId="0" applyFill="1"/>
    <xf numFmtId="0" fontId="0" fillId="1988" borderId="0" xfId="0" applyFill="1"/>
    <xf numFmtId="0" fontId="0" fillId="1989" borderId="0" xfId="0" applyFill="1"/>
    <xf numFmtId="0" fontId="0" fillId="1990" borderId="0" xfId="0" applyFill="1"/>
    <xf numFmtId="0" fontId="0" fillId="1991" borderId="0" xfId="0" applyFill="1"/>
    <xf numFmtId="0" fontId="0" fillId="1992" borderId="0" xfId="0" applyFill="1"/>
    <xf numFmtId="0" fontId="0" fillId="1993" borderId="0" xfId="0" applyFill="1"/>
    <xf numFmtId="0" fontId="0" fillId="1994" borderId="0" xfId="0" applyFill="1"/>
    <xf numFmtId="0" fontId="0" fillId="1995" borderId="0" xfId="0" applyFill="1"/>
    <xf numFmtId="0" fontId="0" fillId="1996" borderId="0" xfId="0" applyFill="1"/>
    <xf numFmtId="0" fontId="0" fillId="1997" borderId="0" xfId="0" applyFill="1"/>
    <xf numFmtId="0" fontId="0" fillId="1998" borderId="0" xfId="0" applyFill="1"/>
    <xf numFmtId="0" fontId="0" fillId="1999" borderId="0" xfId="0" applyFill="1"/>
    <xf numFmtId="0" fontId="0" fillId="2000" borderId="0" xfId="0" applyFill="1"/>
    <xf numFmtId="0" fontId="0" fillId="2001" borderId="0" xfId="0" applyFill="1"/>
    <xf numFmtId="0" fontId="0" fillId="2002" borderId="0" xfId="0" applyFill="1"/>
    <xf numFmtId="0" fontId="0" fillId="2003" borderId="0" xfId="0" applyFill="1"/>
    <xf numFmtId="0" fontId="0" fillId="2004" borderId="0" xfId="0" applyFill="1"/>
    <xf numFmtId="0" fontId="0" fillId="2005" borderId="0" xfId="0" applyFill="1"/>
    <xf numFmtId="0" fontId="0" fillId="2006" borderId="0" xfId="0" applyFill="1"/>
    <xf numFmtId="0" fontId="0" fillId="2007" borderId="0" xfId="0" applyFill="1"/>
    <xf numFmtId="0" fontId="0" fillId="2008" borderId="0" xfId="0" applyFill="1"/>
    <xf numFmtId="0" fontId="0" fillId="2009" borderId="0" xfId="0" applyFill="1"/>
    <xf numFmtId="0" fontId="0" fillId="2010" borderId="0" xfId="0" applyFill="1"/>
    <xf numFmtId="0" fontId="0" fillId="2011" borderId="0" xfId="0" applyFill="1"/>
    <xf numFmtId="0" fontId="0" fillId="2012" borderId="0" xfId="0" applyFill="1"/>
    <xf numFmtId="0" fontId="0" fillId="2013" borderId="0" xfId="0" applyFill="1"/>
    <xf numFmtId="0" fontId="0" fillId="2014" borderId="0" xfId="0" applyFill="1"/>
    <xf numFmtId="0" fontId="0" fillId="2015" borderId="0" xfId="0" applyFill="1"/>
    <xf numFmtId="0" fontId="0" fillId="2016" borderId="0" xfId="0" applyFill="1"/>
    <xf numFmtId="0" fontId="0" fillId="2017" borderId="0" xfId="0" applyFill="1"/>
    <xf numFmtId="0" fontId="0" fillId="2018" borderId="0" xfId="0" applyFill="1"/>
    <xf numFmtId="0" fontId="0" fillId="2019" borderId="0" xfId="0" applyFill="1"/>
    <xf numFmtId="0" fontId="0" fillId="2020" borderId="0" xfId="0" applyFill="1"/>
    <xf numFmtId="0" fontId="0" fillId="2021" borderId="0" xfId="0" applyFill="1"/>
    <xf numFmtId="0" fontId="0" fillId="2022" borderId="0" xfId="0" applyFill="1"/>
    <xf numFmtId="0" fontId="0" fillId="2023" borderId="0" xfId="0" applyFill="1"/>
    <xf numFmtId="0" fontId="0" fillId="2024" borderId="0" xfId="0" applyFill="1"/>
    <xf numFmtId="0" fontId="0" fillId="2025" borderId="0" xfId="0" applyFill="1"/>
    <xf numFmtId="0" fontId="0" fillId="2026" borderId="0" xfId="0" applyFill="1"/>
    <xf numFmtId="0" fontId="0" fillId="2027" borderId="0" xfId="0" applyFill="1"/>
    <xf numFmtId="0" fontId="0" fillId="2028" borderId="0" xfId="0" applyFill="1"/>
    <xf numFmtId="0" fontId="0" fillId="2029" borderId="0" xfId="0" applyFill="1"/>
    <xf numFmtId="0" fontId="0" fillId="2030" borderId="0" xfId="0" applyFill="1"/>
    <xf numFmtId="0" fontId="0" fillId="2031" borderId="0" xfId="0" applyFill="1"/>
    <xf numFmtId="0" fontId="0" fillId="2032" borderId="0" xfId="0" applyFill="1"/>
    <xf numFmtId="0" fontId="0" fillId="2033" borderId="0" xfId="0" applyFill="1"/>
    <xf numFmtId="0" fontId="0" fillId="2034" borderId="0" xfId="0" applyFill="1"/>
    <xf numFmtId="0" fontId="0" fillId="2035" borderId="0" xfId="0" applyFill="1"/>
    <xf numFmtId="0" fontId="0" fillId="2036" borderId="0" xfId="0" applyFill="1"/>
    <xf numFmtId="0" fontId="0" fillId="2037" borderId="0" xfId="0" applyFill="1"/>
    <xf numFmtId="0" fontId="0" fillId="2038" borderId="0" xfId="0" applyFill="1"/>
    <xf numFmtId="0" fontId="0" fillId="2039" borderId="0" xfId="0" applyFill="1"/>
    <xf numFmtId="0" fontId="0" fillId="2040" borderId="0" xfId="0" applyFill="1"/>
    <xf numFmtId="0" fontId="0" fillId="2041" borderId="0" xfId="0" applyFill="1"/>
    <xf numFmtId="0" fontId="0" fillId="2042" borderId="0" xfId="0" applyFill="1"/>
    <xf numFmtId="0" fontId="0" fillId="2043" borderId="0" xfId="0" applyFill="1"/>
    <xf numFmtId="0" fontId="0" fillId="2044" borderId="0" xfId="0" applyFill="1"/>
    <xf numFmtId="0" fontId="0" fillId="2045" borderId="0" xfId="0" applyFill="1"/>
    <xf numFmtId="0" fontId="0" fillId="2046" borderId="0" xfId="0" applyFill="1"/>
    <xf numFmtId="0" fontId="0" fillId="2047" borderId="0" xfId="0" applyFill="1"/>
    <xf numFmtId="0" fontId="0" fillId="2048" borderId="0" xfId="0" applyFill="1"/>
    <xf numFmtId="0" fontId="0" fillId="2049" borderId="0" xfId="0" applyFill="1"/>
    <xf numFmtId="0" fontId="0" fillId="2050" borderId="0" xfId="0" applyFill="1"/>
    <xf numFmtId="0" fontId="0" fillId="2051" borderId="0" xfId="0" applyFill="1"/>
    <xf numFmtId="0" fontId="0" fillId="2052" borderId="0" xfId="0" applyFill="1"/>
    <xf numFmtId="0" fontId="0" fillId="2053" borderId="0" xfId="0" applyFill="1"/>
    <xf numFmtId="0" fontId="0" fillId="2054" borderId="0" xfId="0" applyFill="1"/>
    <xf numFmtId="0" fontId="0" fillId="2055" borderId="0" xfId="0" applyFill="1"/>
    <xf numFmtId="0" fontId="0" fillId="2056" borderId="0" xfId="0" applyFill="1"/>
    <xf numFmtId="0" fontId="0" fillId="2057" borderId="0" xfId="0" applyFill="1"/>
    <xf numFmtId="0" fontId="0" fillId="2058" borderId="0" xfId="0" applyFill="1"/>
    <xf numFmtId="0" fontId="0" fillId="2059" borderId="0" xfId="0" applyFill="1"/>
    <xf numFmtId="0" fontId="0" fillId="2060" borderId="0" xfId="0" applyFill="1"/>
    <xf numFmtId="0" fontId="0" fillId="2061" borderId="0" xfId="0" applyFill="1"/>
    <xf numFmtId="0" fontId="0" fillId="2062" borderId="0" xfId="0" applyFill="1"/>
    <xf numFmtId="0" fontId="0" fillId="2063" borderId="0" xfId="0" applyFill="1"/>
    <xf numFmtId="0" fontId="0" fillId="2064" borderId="0" xfId="0" applyFill="1"/>
    <xf numFmtId="0" fontId="0" fillId="2065" borderId="0" xfId="0" applyFill="1"/>
    <xf numFmtId="0" fontId="0" fillId="2066" borderId="0" xfId="0" applyFill="1"/>
    <xf numFmtId="0" fontId="0" fillId="2067" borderId="0" xfId="0" applyFill="1"/>
    <xf numFmtId="0" fontId="0" fillId="2068" borderId="0" xfId="0" applyFill="1"/>
    <xf numFmtId="0" fontId="0" fillId="2069" borderId="0" xfId="0" applyFill="1"/>
    <xf numFmtId="0" fontId="0" fillId="2070" borderId="0" xfId="0" applyFill="1"/>
    <xf numFmtId="0" fontId="0" fillId="2071" borderId="0" xfId="0" applyFill="1"/>
    <xf numFmtId="0" fontId="0" fillId="2072" borderId="0" xfId="0" applyFill="1"/>
    <xf numFmtId="0" fontId="0" fillId="2073" borderId="0" xfId="0" applyFill="1"/>
    <xf numFmtId="0" fontId="0" fillId="2074" borderId="0" xfId="0" applyFill="1"/>
    <xf numFmtId="0" fontId="0" fillId="2075" borderId="0" xfId="0" applyFill="1"/>
    <xf numFmtId="0" fontId="0" fillId="2076" borderId="0" xfId="0" applyFill="1"/>
    <xf numFmtId="0" fontId="0" fillId="2077" borderId="0" xfId="0" applyFill="1"/>
    <xf numFmtId="0" fontId="0" fillId="2078" borderId="0" xfId="0" applyFill="1"/>
    <xf numFmtId="0" fontId="0" fillId="2079" borderId="0" xfId="0" applyFill="1"/>
    <xf numFmtId="0" fontId="0" fillId="2080" borderId="0" xfId="0" applyFill="1"/>
    <xf numFmtId="0" fontId="0" fillId="2081" borderId="0" xfId="0" applyFill="1"/>
    <xf numFmtId="0" fontId="0" fillId="2082" borderId="0" xfId="0" applyFill="1"/>
    <xf numFmtId="0" fontId="0" fillId="2083" borderId="0" xfId="0" applyFill="1"/>
    <xf numFmtId="0" fontId="0" fillId="2084" borderId="0" xfId="0" applyFill="1"/>
    <xf numFmtId="0" fontId="0" fillId="2085" borderId="0" xfId="0" applyFill="1"/>
    <xf numFmtId="0" fontId="0" fillId="2086" borderId="0" xfId="0" applyFill="1"/>
    <xf numFmtId="0" fontId="0" fillId="2087" borderId="0" xfId="0" applyFill="1"/>
    <xf numFmtId="0" fontId="0" fillId="2088" borderId="0" xfId="0" applyFill="1"/>
    <xf numFmtId="0" fontId="0" fillId="2089" borderId="0" xfId="0" applyFill="1"/>
    <xf numFmtId="0" fontId="0" fillId="2090" borderId="0" xfId="0" applyFill="1"/>
    <xf numFmtId="0" fontId="0" fillId="2091" borderId="0" xfId="0" applyFill="1"/>
    <xf numFmtId="0" fontId="0" fillId="2092" borderId="0" xfId="0" applyFill="1"/>
    <xf numFmtId="0" fontId="0" fillId="2093" borderId="0" xfId="0" applyFill="1"/>
    <xf numFmtId="0" fontId="0" fillId="2094" borderId="0" xfId="0" applyFill="1"/>
    <xf numFmtId="0" fontId="0" fillId="2095" borderId="0" xfId="0" applyFill="1"/>
    <xf numFmtId="0" fontId="0" fillId="2096" borderId="0" xfId="0" applyFill="1"/>
    <xf numFmtId="0" fontId="0" fillId="2097" borderId="0" xfId="0" applyFill="1"/>
    <xf numFmtId="0" fontId="0" fillId="2098" borderId="0" xfId="0" applyFill="1"/>
    <xf numFmtId="0" fontId="0" fillId="2099" borderId="0" xfId="0" applyFill="1"/>
    <xf numFmtId="0" fontId="0" fillId="2100" borderId="0" xfId="0" applyFill="1"/>
    <xf numFmtId="0" fontId="0" fillId="2101" borderId="0" xfId="0" applyFill="1"/>
    <xf numFmtId="0" fontId="0" fillId="2102" borderId="0" xfId="0" applyFill="1"/>
    <xf numFmtId="0" fontId="0" fillId="2103" borderId="0" xfId="0" applyFill="1"/>
    <xf numFmtId="0" fontId="0" fillId="2104" borderId="0" xfId="0" applyFill="1"/>
    <xf numFmtId="0" fontId="0" fillId="2105" borderId="0" xfId="0" applyFill="1"/>
    <xf numFmtId="0" fontId="0" fillId="2106" borderId="0" xfId="0" applyFill="1"/>
    <xf numFmtId="0" fontId="0" fillId="2107" borderId="0" xfId="0" applyFill="1"/>
    <xf numFmtId="0" fontId="0" fillId="2108" borderId="0" xfId="0" applyFill="1"/>
    <xf numFmtId="0" fontId="0" fillId="2109" borderId="0" xfId="0" applyFill="1"/>
    <xf numFmtId="0" fontId="0" fillId="2110" borderId="0" xfId="0" applyFill="1"/>
    <xf numFmtId="0" fontId="0" fillId="2111" borderId="0" xfId="0" applyFill="1"/>
    <xf numFmtId="0" fontId="0" fillId="2112" borderId="0" xfId="0" applyFill="1"/>
    <xf numFmtId="0" fontId="0" fillId="2113" borderId="0" xfId="0" applyFill="1"/>
    <xf numFmtId="0" fontId="0" fillId="2114" borderId="0" xfId="0" applyFill="1"/>
    <xf numFmtId="0" fontId="0" fillId="2115" borderId="0" xfId="0" applyFill="1"/>
    <xf numFmtId="0" fontId="0" fillId="2116" borderId="0" xfId="0" applyFill="1"/>
    <xf numFmtId="0" fontId="0" fillId="2117" borderId="0" xfId="0" applyFill="1"/>
    <xf numFmtId="0" fontId="0" fillId="2118" borderId="0" xfId="0" applyFill="1"/>
    <xf numFmtId="0" fontId="0" fillId="2119" borderId="0" xfId="0" applyFill="1"/>
    <xf numFmtId="0" fontId="0" fillId="2120" borderId="0" xfId="0" applyFill="1"/>
    <xf numFmtId="0" fontId="0" fillId="2121" borderId="0" xfId="0" applyFill="1"/>
    <xf numFmtId="0" fontId="0" fillId="2122" borderId="0" xfId="0" applyFill="1"/>
    <xf numFmtId="0" fontId="0" fillId="2123" borderId="0" xfId="0" applyFill="1"/>
    <xf numFmtId="0" fontId="0" fillId="2124" borderId="0" xfId="0" applyFill="1"/>
    <xf numFmtId="0" fontId="0" fillId="2125" borderId="0" xfId="0" applyFill="1"/>
    <xf numFmtId="0" fontId="0" fillId="2126" borderId="0" xfId="0" applyFill="1"/>
    <xf numFmtId="0" fontId="0" fillId="2127" borderId="0" xfId="0" applyFill="1"/>
    <xf numFmtId="0" fontId="0" fillId="2128" borderId="0" xfId="0" applyFill="1"/>
    <xf numFmtId="0" fontId="0" fillId="2129" borderId="0" xfId="0" applyFill="1"/>
    <xf numFmtId="0" fontId="0" fillId="2130" borderId="0" xfId="0" applyFill="1"/>
    <xf numFmtId="0" fontId="0" fillId="2131" borderId="0" xfId="0" applyFill="1"/>
    <xf numFmtId="0" fontId="0" fillId="2132" borderId="0" xfId="0" applyFill="1"/>
    <xf numFmtId="0" fontId="0" fillId="2133" borderId="0" xfId="0" applyFill="1"/>
    <xf numFmtId="0" fontId="0" fillId="2134" borderId="0" xfId="0" applyFill="1"/>
    <xf numFmtId="0" fontId="0" fillId="2135" borderId="0" xfId="0" applyFill="1"/>
    <xf numFmtId="0" fontId="0" fillId="2136" borderId="0" xfId="0" applyFill="1"/>
    <xf numFmtId="0" fontId="0" fillId="2137" borderId="0" xfId="0" applyFill="1"/>
    <xf numFmtId="0" fontId="0" fillId="2138" borderId="0" xfId="0" applyFill="1"/>
    <xf numFmtId="0" fontId="0" fillId="2139" borderId="0" xfId="0" applyFill="1"/>
    <xf numFmtId="0" fontId="0" fillId="2140" borderId="0" xfId="0" applyFill="1"/>
    <xf numFmtId="0" fontId="0" fillId="2141" borderId="0" xfId="0" applyFill="1"/>
    <xf numFmtId="0" fontId="0" fillId="2142" borderId="0" xfId="0" applyFill="1"/>
    <xf numFmtId="0" fontId="0" fillId="2143" borderId="0" xfId="0" applyFill="1"/>
    <xf numFmtId="0" fontId="0" fillId="2144" borderId="0" xfId="0" applyFill="1"/>
    <xf numFmtId="0" fontId="0" fillId="2145" borderId="0" xfId="0" applyFill="1"/>
    <xf numFmtId="0" fontId="0" fillId="2146" borderId="0" xfId="0" applyFill="1"/>
    <xf numFmtId="0" fontId="0" fillId="2147" borderId="0" xfId="0" applyFill="1"/>
    <xf numFmtId="0" fontId="0" fillId="2148" borderId="0" xfId="0" applyFill="1"/>
    <xf numFmtId="0" fontId="0" fillId="2149" borderId="0" xfId="0" applyFill="1"/>
    <xf numFmtId="0" fontId="0" fillId="2150" borderId="0" xfId="0" applyFill="1"/>
    <xf numFmtId="0" fontId="0" fillId="2151" borderId="0" xfId="0" applyFill="1"/>
    <xf numFmtId="0" fontId="0" fillId="2152" borderId="0" xfId="0" applyFill="1"/>
    <xf numFmtId="0" fontId="0" fillId="2153" borderId="0" xfId="0" applyFill="1"/>
    <xf numFmtId="0" fontId="0" fillId="2154" borderId="0" xfId="0" applyFill="1"/>
    <xf numFmtId="0" fontId="0" fillId="2155" borderId="0" xfId="0" applyFill="1"/>
    <xf numFmtId="0" fontId="0" fillId="2156" borderId="0" xfId="0" applyFill="1"/>
    <xf numFmtId="0" fontId="0" fillId="2157" borderId="0" xfId="0" applyFill="1"/>
    <xf numFmtId="0" fontId="0" fillId="2158" borderId="0" xfId="0" applyFill="1"/>
    <xf numFmtId="0" fontId="0" fillId="2159" borderId="0" xfId="0" applyFill="1"/>
    <xf numFmtId="0" fontId="0" fillId="2160" borderId="0" xfId="0" applyFill="1"/>
    <xf numFmtId="0" fontId="0" fillId="2161" borderId="0" xfId="0" applyFill="1"/>
    <xf numFmtId="0" fontId="0" fillId="2162" borderId="0" xfId="0" applyFill="1"/>
    <xf numFmtId="0" fontId="0" fillId="2163" borderId="0" xfId="0" applyFill="1"/>
    <xf numFmtId="0" fontId="0" fillId="2164" borderId="0" xfId="0" applyFill="1"/>
    <xf numFmtId="0" fontId="0" fillId="2165" borderId="0" xfId="0" applyFill="1"/>
    <xf numFmtId="0" fontId="0" fillId="2166" borderId="0" xfId="0" applyFill="1"/>
    <xf numFmtId="0" fontId="0" fillId="2167" borderId="0" xfId="0" applyFill="1"/>
    <xf numFmtId="0" fontId="0" fillId="2168" borderId="0" xfId="0" applyFill="1"/>
    <xf numFmtId="0" fontId="0" fillId="2169" borderId="0" xfId="0" applyFill="1"/>
    <xf numFmtId="0" fontId="0" fillId="2170" borderId="0" xfId="0" applyFill="1"/>
    <xf numFmtId="0" fontId="0" fillId="2171" borderId="0" xfId="0" applyFill="1"/>
    <xf numFmtId="0" fontId="0" fillId="2172" borderId="0" xfId="0" applyFill="1"/>
    <xf numFmtId="0" fontId="0" fillId="2173" borderId="0" xfId="0" applyFill="1"/>
    <xf numFmtId="0" fontId="0" fillId="2174" borderId="0" xfId="0" applyFill="1"/>
    <xf numFmtId="0" fontId="0" fillId="2175" borderId="0" xfId="0" applyFill="1"/>
    <xf numFmtId="0" fontId="0" fillId="2176" borderId="0" xfId="0" applyFill="1"/>
    <xf numFmtId="0" fontId="0" fillId="2177" borderId="0" xfId="0" applyFill="1"/>
    <xf numFmtId="0" fontId="0" fillId="2178" borderId="0" xfId="0" applyFill="1"/>
    <xf numFmtId="0" fontId="0" fillId="2179" borderId="0" xfId="0" applyFill="1"/>
    <xf numFmtId="0" fontId="0" fillId="2180" borderId="0" xfId="0" applyFill="1"/>
    <xf numFmtId="0" fontId="0" fillId="2181" borderId="0" xfId="0" applyFill="1"/>
    <xf numFmtId="0" fontId="0" fillId="2182" borderId="0" xfId="0" applyFill="1"/>
    <xf numFmtId="0" fontId="0" fillId="2183" borderId="0" xfId="0" applyFill="1"/>
    <xf numFmtId="0" fontId="0" fillId="2184" borderId="0" xfId="0" applyFill="1"/>
    <xf numFmtId="0" fontId="0" fillId="2185" borderId="0" xfId="0" applyFill="1"/>
    <xf numFmtId="0" fontId="0" fillId="2186" borderId="0" xfId="0" applyFill="1"/>
    <xf numFmtId="0" fontId="0" fillId="2187" borderId="0" xfId="0" applyFill="1"/>
    <xf numFmtId="0" fontId="0" fillId="2188" borderId="0" xfId="0" applyFill="1"/>
    <xf numFmtId="0" fontId="0" fillId="2189" borderId="0" xfId="0" applyFill="1"/>
    <xf numFmtId="0" fontId="0" fillId="2190" borderId="0" xfId="0" applyFill="1"/>
    <xf numFmtId="0" fontId="0" fillId="2191" borderId="0" xfId="0" applyFill="1"/>
    <xf numFmtId="0" fontId="0" fillId="2192" borderId="0" xfId="0" applyFill="1"/>
    <xf numFmtId="0" fontId="0" fillId="2193" borderId="0" xfId="0" applyFill="1"/>
    <xf numFmtId="0" fontId="0" fillId="2194" borderId="0" xfId="0" applyFill="1"/>
    <xf numFmtId="0" fontId="0" fillId="2195" borderId="0" xfId="0" applyFill="1"/>
    <xf numFmtId="0" fontId="0" fillId="2196" borderId="0" xfId="0" applyFill="1"/>
    <xf numFmtId="0" fontId="0" fillId="2197" borderId="0" xfId="0" applyFill="1"/>
    <xf numFmtId="0" fontId="0" fillId="2198" borderId="0" xfId="0" applyFill="1"/>
    <xf numFmtId="0" fontId="0" fillId="2199" borderId="0" xfId="0" applyFill="1"/>
    <xf numFmtId="0" fontId="0" fillId="2200" borderId="0" xfId="0" applyFill="1"/>
    <xf numFmtId="0" fontId="0" fillId="2201" borderId="0" xfId="0" applyFill="1"/>
    <xf numFmtId="0" fontId="0" fillId="2202" borderId="0" xfId="0" applyFill="1"/>
    <xf numFmtId="0" fontId="0" fillId="2203" borderId="0" xfId="0" applyFill="1"/>
    <xf numFmtId="0" fontId="0" fillId="2204" borderId="0" xfId="0" applyFill="1"/>
    <xf numFmtId="0" fontId="0" fillId="2205" borderId="0" xfId="0" applyFill="1"/>
    <xf numFmtId="0" fontId="0" fillId="2206" borderId="0" xfId="0" applyFill="1"/>
    <xf numFmtId="0" fontId="0" fillId="2207" borderId="0" xfId="0" applyFill="1"/>
    <xf numFmtId="0" fontId="0" fillId="2208" borderId="0" xfId="0" applyFill="1"/>
    <xf numFmtId="0" fontId="0" fillId="2209" borderId="0" xfId="0" applyFill="1"/>
    <xf numFmtId="0" fontId="0" fillId="2210" borderId="0" xfId="0" applyFill="1"/>
    <xf numFmtId="0" fontId="0" fillId="2211" borderId="0" xfId="0" applyFill="1"/>
    <xf numFmtId="0" fontId="0" fillId="2212" borderId="0" xfId="0" applyFill="1"/>
    <xf numFmtId="0" fontId="0" fillId="2213" borderId="0" xfId="0" applyFill="1"/>
    <xf numFmtId="0" fontId="0" fillId="2214" borderId="0" xfId="0" applyFill="1"/>
    <xf numFmtId="0" fontId="0" fillId="2215" borderId="0" xfId="0" applyFill="1"/>
    <xf numFmtId="0" fontId="0" fillId="2216" borderId="0" xfId="0" applyFill="1"/>
    <xf numFmtId="0" fontId="0" fillId="2217" borderId="0" xfId="0" applyFill="1"/>
    <xf numFmtId="0" fontId="0" fillId="2218" borderId="0" xfId="0" applyFill="1"/>
    <xf numFmtId="0" fontId="0" fillId="2219" borderId="0" xfId="0" applyFill="1"/>
    <xf numFmtId="0" fontId="0" fillId="2220" borderId="0" xfId="0" applyFill="1"/>
    <xf numFmtId="0" fontId="0" fillId="2221" borderId="0" xfId="0" applyFill="1"/>
    <xf numFmtId="0" fontId="0" fillId="2222" borderId="0" xfId="0" applyFill="1"/>
    <xf numFmtId="0" fontId="0" fillId="2223" borderId="0" xfId="0" applyFill="1"/>
    <xf numFmtId="0" fontId="0" fillId="2224" borderId="0" xfId="0" applyFill="1"/>
    <xf numFmtId="0" fontId="0" fillId="2225" borderId="0" xfId="0" applyFill="1"/>
    <xf numFmtId="0" fontId="0" fillId="2226" borderId="0" xfId="0" applyFill="1"/>
    <xf numFmtId="0" fontId="0" fillId="2227" borderId="0" xfId="0" applyFill="1"/>
    <xf numFmtId="0" fontId="0" fillId="2228" borderId="0" xfId="0" applyFill="1"/>
    <xf numFmtId="0" fontId="0" fillId="2229" borderId="0" xfId="0" applyFill="1"/>
    <xf numFmtId="0" fontId="0" fillId="2230" borderId="0" xfId="0" applyFill="1"/>
    <xf numFmtId="0" fontId="0" fillId="2231" borderId="0" xfId="0" applyFill="1"/>
    <xf numFmtId="0" fontId="0" fillId="2232" borderId="0" xfId="0" applyFill="1"/>
    <xf numFmtId="0" fontId="0" fillId="2233" borderId="0" xfId="0" applyFill="1"/>
    <xf numFmtId="0" fontId="0" fillId="2234" borderId="0" xfId="0" applyFill="1"/>
    <xf numFmtId="0" fontId="0" fillId="2235" borderId="0" xfId="0" applyFill="1"/>
    <xf numFmtId="0" fontId="0" fillId="2236" borderId="0" xfId="0" applyFill="1"/>
    <xf numFmtId="0" fontId="0" fillId="2237" borderId="0" xfId="0" applyFill="1"/>
    <xf numFmtId="0" fontId="0" fillId="2238" borderId="0" xfId="0" applyFill="1"/>
    <xf numFmtId="0" fontId="0" fillId="2239" borderId="0" xfId="0" applyFill="1"/>
    <xf numFmtId="0" fontId="0" fillId="2240" borderId="0" xfId="0" applyFill="1"/>
    <xf numFmtId="0" fontId="0" fillId="2241" borderId="0" xfId="0" applyFill="1"/>
    <xf numFmtId="0" fontId="0" fillId="2242" borderId="0" xfId="0" applyFill="1"/>
    <xf numFmtId="0" fontId="0" fillId="2243" borderId="0" xfId="0" applyFill="1"/>
    <xf numFmtId="0" fontId="0" fillId="2244" borderId="0" xfId="0" applyFill="1"/>
    <xf numFmtId="0" fontId="0" fillId="2245" borderId="0" xfId="0" applyFill="1"/>
    <xf numFmtId="0" fontId="0" fillId="2246" borderId="0" xfId="0" applyFill="1"/>
    <xf numFmtId="0" fontId="0" fillId="2247" borderId="0" xfId="0" applyFill="1"/>
    <xf numFmtId="0" fontId="0" fillId="2248" borderId="0" xfId="0" applyFill="1"/>
    <xf numFmtId="0" fontId="0" fillId="2249" borderId="0" xfId="0" applyFill="1"/>
    <xf numFmtId="0" fontId="0" fillId="2250" borderId="0" xfId="0" applyFill="1"/>
    <xf numFmtId="0" fontId="0" fillId="2251" borderId="0" xfId="0" applyFill="1"/>
    <xf numFmtId="0" fontId="0" fillId="2252" borderId="0" xfId="0" applyFill="1"/>
    <xf numFmtId="0" fontId="0" fillId="2253" borderId="0" xfId="0" applyFill="1"/>
    <xf numFmtId="0" fontId="0" fillId="2254" borderId="0" xfId="0" applyFill="1"/>
    <xf numFmtId="0" fontId="0" fillId="2255" borderId="0" xfId="0" applyFill="1"/>
    <xf numFmtId="0" fontId="0" fillId="2256" borderId="0" xfId="0" applyFill="1"/>
    <xf numFmtId="0" fontId="0" fillId="2257" borderId="0" xfId="0" applyFill="1"/>
    <xf numFmtId="0" fontId="0" fillId="2258" borderId="0" xfId="0" applyFill="1"/>
    <xf numFmtId="0" fontId="0" fillId="2259" borderId="0" xfId="0" applyFill="1"/>
    <xf numFmtId="0" fontId="0" fillId="2260" borderId="0" xfId="0" applyFill="1"/>
    <xf numFmtId="0" fontId="0" fillId="2261" borderId="0" xfId="0" applyFill="1"/>
    <xf numFmtId="0" fontId="0" fillId="2262" borderId="0" xfId="0" applyFill="1"/>
    <xf numFmtId="0" fontId="0" fillId="2263" borderId="0" xfId="0" applyFill="1"/>
    <xf numFmtId="0" fontId="0" fillId="2264" borderId="0" xfId="0" applyFill="1"/>
    <xf numFmtId="0" fontId="0" fillId="2265" borderId="0" xfId="0" applyFill="1"/>
    <xf numFmtId="0" fontId="0" fillId="2266" borderId="0" xfId="0" applyFill="1"/>
    <xf numFmtId="0" fontId="0" fillId="2267" borderId="0" xfId="0" applyFill="1"/>
    <xf numFmtId="0" fontId="0" fillId="2268" borderId="0" xfId="0" applyFill="1"/>
    <xf numFmtId="0" fontId="0" fillId="2269" borderId="0" xfId="0" applyFill="1"/>
    <xf numFmtId="0" fontId="0" fillId="2270" borderId="0" xfId="0" applyFill="1"/>
    <xf numFmtId="0" fontId="0" fillId="2271" borderId="0" xfId="0" applyFill="1"/>
    <xf numFmtId="0" fontId="0" fillId="2272" borderId="0" xfId="0" applyFill="1"/>
    <xf numFmtId="0" fontId="0" fillId="2273" borderId="0" xfId="0" applyFill="1"/>
    <xf numFmtId="0" fontId="0" fillId="2274" borderId="0" xfId="0" applyFill="1"/>
    <xf numFmtId="0" fontId="0" fillId="2275" borderId="0" xfId="0" applyFill="1"/>
    <xf numFmtId="0" fontId="0" fillId="2276" borderId="0" xfId="0" applyFill="1"/>
    <xf numFmtId="0" fontId="0" fillId="2277" borderId="0" xfId="0" applyFill="1"/>
    <xf numFmtId="0" fontId="0" fillId="2278" borderId="0" xfId="0" applyFill="1"/>
    <xf numFmtId="0" fontId="0" fillId="2279" borderId="0" xfId="0" applyFill="1"/>
    <xf numFmtId="0" fontId="0" fillId="2280" borderId="0" xfId="0" applyFill="1"/>
    <xf numFmtId="0" fontId="0" fillId="2281" borderId="0" xfId="0" applyFill="1"/>
    <xf numFmtId="0" fontId="0" fillId="2282" borderId="0" xfId="0" applyFill="1"/>
    <xf numFmtId="0" fontId="0" fillId="2283" borderId="0" xfId="0" applyFill="1"/>
    <xf numFmtId="0" fontId="0" fillId="2284" borderId="0" xfId="0" applyFill="1"/>
    <xf numFmtId="0" fontId="0" fillId="2285" borderId="0" xfId="0" applyFill="1"/>
    <xf numFmtId="0" fontId="0" fillId="2286" borderId="0" xfId="0" applyFill="1"/>
    <xf numFmtId="0" fontId="0" fillId="2287" borderId="0" xfId="0" applyFill="1"/>
    <xf numFmtId="0" fontId="0" fillId="2288" borderId="0" xfId="0" applyFill="1"/>
    <xf numFmtId="0" fontId="0" fillId="2289" borderId="0" xfId="0" applyFill="1"/>
    <xf numFmtId="0" fontId="0" fillId="2290" borderId="0" xfId="0" applyFill="1"/>
    <xf numFmtId="0" fontId="0" fillId="2291" borderId="0" xfId="0" applyFill="1"/>
    <xf numFmtId="0" fontId="0" fillId="2292" borderId="0" xfId="0" applyFill="1"/>
    <xf numFmtId="0" fontId="0" fillId="2293" borderId="0" xfId="0" applyFill="1"/>
    <xf numFmtId="0" fontId="0" fillId="2294" borderId="0" xfId="0" applyFill="1"/>
    <xf numFmtId="0" fontId="0" fillId="2295" borderId="0" xfId="0" applyFill="1"/>
    <xf numFmtId="0" fontId="0" fillId="2296" borderId="0" xfId="0" applyFill="1"/>
    <xf numFmtId="0" fontId="0" fillId="2297" borderId="0" xfId="0" applyFill="1"/>
    <xf numFmtId="0" fontId="0" fillId="2298" borderId="0" xfId="0" applyFill="1"/>
    <xf numFmtId="0" fontId="0" fillId="2299" borderId="0" xfId="0" applyFill="1"/>
    <xf numFmtId="0" fontId="0" fillId="2300" borderId="0" xfId="0" applyFill="1"/>
    <xf numFmtId="0" fontId="0" fillId="2301" borderId="0" xfId="0" applyFill="1"/>
    <xf numFmtId="0" fontId="0" fillId="2302" borderId="0" xfId="0" applyFill="1"/>
    <xf numFmtId="0" fontId="0" fillId="2303" borderId="0" xfId="0" applyFill="1"/>
    <xf numFmtId="0" fontId="0" fillId="2304" borderId="0" xfId="0" applyFill="1"/>
    <xf numFmtId="0" fontId="0" fillId="2305" borderId="0" xfId="0" applyFill="1"/>
    <xf numFmtId="0" fontId="0" fillId="2306" borderId="0" xfId="0" applyFill="1"/>
    <xf numFmtId="0" fontId="0" fillId="2307" borderId="0" xfId="0" applyFill="1"/>
    <xf numFmtId="0" fontId="0" fillId="2308" borderId="0" xfId="0" applyFill="1"/>
    <xf numFmtId="0" fontId="0" fillId="2309" borderId="0" xfId="0" applyFill="1"/>
    <xf numFmtId="0" fontId="0" fillId="2310" borderId="0" xfId="0" applyFill="1"/>
    <xf numFmtId="0" fontId="0" fillId="2311" borderId="0" xfId="0" applyFill="1"/>
    <xf numFmtId="0" fontId="0" fillId="2312" borderId="0" xfId="0" applyFill="1"/>
    <xf numFmtId="0" fontId="0" fillId="2313" borderId="0" xfId="0" applyFill="1"/>
    <xf numFmtId="0" fontId="0" fillId="2314" borderId="0" xfId="0" applyFill="1"/>
    <xf numFmtId="0" fontId="0" fillId="2315" borderId="0" xfId="0" applyFill="1"/>
    <xf numFmtId="0" fontId="0" fillId="2316" borderId="0" xfId="0" applyFill="1"/>
    <xf numFmtId="0" fontId="0" fillId="2317" borderId="0" xfId="0" applyFill="1"/>
    <xf numFmtId="0" fontId="0" fillId="2318" borderId="0" xfId="0" applyFill="1"/>
    <xf numFmtId="0" fontId="0" fillId="2319" borderId="0" xfId="0" applyFill="1"/>
    <xf numFmtId="0" fontId="0" fillId="2320" borderId="0" xfId="0" applyFill="1"/>
    <xf numFmtId="0" fontId="0" fillId="2321" borderId="0" xfId="0" applyFill="1"/>
    <xf numFmtId="0" fontId="0" fillId="2322" borderId="0" xfId="0" applyFill="1"/>
    <xf numFmtId="0" fontId="0" fillId="2323" borderId="0" xfId="0" applyFill="1"/>
    <xf numFmtId="0" fontId="0" fillId="2324" borderId="0" xfId="0" applyFill="1"/>
    <xf numFmtId="0" fontId="0" fillId="2325" borderId="0" xfId="0" applyFill="1"/>
    <xf numFmtId="0" fontId="0" fillId="2326" borderId="0" xfId="0" applyFill="1"/>
    <xf numFmtId="0" fontId="0" fillId="2327" borderId="0" xfId="0" applyFill="1"/>
    <xf numFmtId="0" fontId="0" fillId="2328" borderId="0" xfId="0" applyFill="1"/>
    <xf numFmtId="0" fontId="0" fillId="2329" borderId="0" xfId="0" applyFill="1"/>
    <xf numFmtId="0" fontId="0" fillId="2330" borderId="0" xfId="0" applyFill="1"/>
    <xf numFmtId="0" fontId="0" fillId="2331" borderId="0" xfId="0" applyFill="1"/>
    <xf numFmtId="0" fontId="0" fillId="2332" borderId="0" xfId="0" applyFill="1"/>
    <xf numFmtId="0" fontId="0" fillId="2333" borderId="0" xfId="0" applyFill="1"/>
    <xf numFmtId="0" fontId="0" fillId="2334" borderId="0" xfId="0" applyFill="1"/>
    <xf numFmtId="0" fontId="0" fillId="2335" borderId="0" xfId="0" applyFill="1"/>
    <xf numFmtId="0" fontId="0" fillId="2336" borderId="0" xfId="0" applyFill="1"/>
    <xf numFmtId="0" fontId="0" fillId="2337" borderId="0" xfId="0" applyFill="1"/>
    <xf numFmtId="0" fontId="0" fillId="2338" borderId="0" xfId="0" applyFill="1"/>
    <xf numFmtId="0" fontId="0" fillId="2339" borderId="0" xfId="0" applyFill="1"/>
    <xf numFmtId="0" fontId="0" fillId="2340" borderId="0" xfId="0" applyFill="1"/>
    <xf numFmtId="0" fontId="0" fillId="2341" borderId="0" xfId="0" applyFill="1"/>
    <xf numFmtId="0" fontId="0" fillId="2342" borderId="0" xfId="0" applyFill="1"/>
    <xf numFmtId="0" fontId="0" fillId="2343" borderId="0" xfId="0" applyFill="1"/>
    <xf numFmtId="0" fontId="0" fillId="2344" borderId="0" xfId="0" applyFill="1"/>
    <xf numFmtId="0" fontId="0" fillId="2345" borderId="0" xfId="0" applyFill="1"/>
    <xf numFmtId="0" fontId="0" fillId="2346" borderId="0" xfId="0" applyFill="1"/>
    <xf numFmtId="0" fontId="0" fillId="2347" borderId="0" xfId="0" applyFill="1"/>
    <xf numFmtId="0" fontId="0" fillId="2348" borderId="0" xfId="0" applyFill="1"/>
    <xf numFmtId="0" fontId="0" fillId="2349" borderId="0" xfId="0" applyFill="1"/>
    <xf numFmtId="0" fontId="0" fillId="2350" borderId="0" xfId="0" applyFill="1"/>
    <xf numFmtId="0" fontId="0" fillId="2351" borderId="0" xfId="0" applyFill="1"/>
    <xf numFmtId="0" fontId="0" fillId="2352" borderId="0" xfId="0" applyFill="1"/>
    <xf numFmtId="0" fontId="0" fillId="2353" borderId="0" xfId="0" applyFill="1"/>
    <xf numFmtId="0" fontId="0" fillId="2354" borderId="0" xfId="0" applyFill="1"/>
    <xf numFmtId="0" fontId="0" fillId="2355" borderId="0" xfId="0" applyFill="1"/>
    <xf numFmtId="0" fontId="0" fillId="2356" borderId="0" xfId="0" applyFill="1"/>
    <xf numFmtId="0" fontId="0" fillId="2357" borderId="0" xfId="0" applyFill="1"/>
    <xf numFmtId="0" fontId="0" fillId="2358" borderId="0" xfId="0" applyFill="1"/>
    <xf numFmtId="0" fontId="0" fillId="2359" borderId="0" xfId="0" applyFill="1"/>
    <xf numFmtId="0" fontId="0" fillId="2360" borderId="0" xfId="0" applyFill="1"/>
    <xf numFmtId="0" fontId="0" fillId="2361" borderId="0" xfId="0" applyFill="1"/>
    <xf numFmtId="0" fontId="0" fillId="2362" borderId="0" xfId="0" applyFill="1"/>
    <xf numFmtId="0" fontId="0" fillId="2363" borderId="0" xfId="0" applyFill="1"/>
    <xf numFmtId="0" fontId="0" fillId="2364" borderId="0" xfId="0" applyFill="1"/>
    <xf numFmtId="0" fontId="0" fillId="2365" borderId="0" xfId="0" applyFill="1"/>
    <xf numFmtId="0" fontId="0" fillId="2366" borderId="0" xfId="0" applyFill="1"/>
    <xf numFmtId="0" fontId="0" fillId="2367" borderId="0" xfId="0" applyFill="1"/>
    <xf numFmtId="0" fontId="0" fillId="2368" borderId="0" xfId="0" applyFill="1"/>
    <xf numFmtId="0" fontId="0" fillId="2369" borderId="0" xfId="0" applyFill="1"/>
    <xf numFmtId="0" fontId="0" fillId="2370" borderId="0" xfId="0" applyFill="1"/>
    <xf numFmtId="0" fontId="0" fillId="2371" borderId="0" xfId="0" applyFill="1"/>
    <xf numFmtId="0" fontId="0" fillId="2372" borderId="0" xfId="0" applyFill="1"/>
    <xf numFmtId="0" fontId="0" fillId="2373" borderId="0" xfId="0" applyFill="1"/>
    <xf numFmtId="0" fontId="0" fillId="2374" borderId="0" xfId="0" applyFill="1"/>
    <xf numFmtId="0" fontId="0" fillId="2375" borderId="0" xfId="0" applyFill="1"/>
    <xf numFmtId="0" fontId="0" fillId="2376" borderId="0" xfId="0" applyFill="1"/>
    <xf numFmtId="0" fontId="0" fillId="2377" borderId="0" xfId="0" applyFill="1"/>
    <xf numFmtId="0" fontId="0" fillId="2378" borderId="0" xfId="0" applyFill="1"/>
    <xf numFmtId="0" fontId="0" fillId="2379" borderId="0" xfId="0" applyFill="1"/>
    <xf numFmtId="0" fontId="0" fillId="2380" borderId="0" xfId="0" applyFill="1"/>
    <xf numFmtId="0" fontId="0" fillId="2381" borderId="0" xfId="0" applyFill="1"/>
    <xf numFmtId="0" fontId="0" fillId="2382" borderId="0" xfId="0" applyFill="1"/>
    <xf numFmtId="0" fontId="0" fillId="2383" borderId="0" xfId="0" applyFill="1"/>
    <xf numFmtId="0" fontId="0" fillId="2384" borderId="0" xfId="0" applyFill="1"/>
    <xf numFmtId="0" fontId="0" fillId="2385" borderId="0" xfId="0" applyFill="1"/>
    <xf numFmtId="0" fontId="0" fillId="2386" borderId="0" xfId="0" applyFill="1"/>
    <xf numFmtId="0" fontId="0" fillId="2387" borderId="0" xfId="0" applyFill="1"/>
    <xf numFmtId="0" fontId="0" fillId="2388" borderId="0" xfId="0" applyFill="1"/>
    <xf numFmtId="0" fontId="0" fillId="2389" borderId="0" xfId="0" applyFill="1"/>
    <xf numFmtId="0" fontId="0" fillId="2390" borderId="0" xfId="0" applyFill="1"/>
    <xf numFmtId="0" fontId="0" fillId="2391" borderId="0" xfId="0" applyFill="1"/>
    <xf numFmtId="0" fontId="0" fillId="2392" borderId="0" xfId="0" applyFill="1"/>
    <xf numFmtId="0" fontId="0" fillId="2393" borderId="0" xfId="0" applyFill="1"/>
    <xf numFmtId="0" fontId="0" fillId="2394" borderId="0" xfId="0" applyFill="1"/>
    <xf numFmtId="0" fontId="0" fillId="2395" borderId="0" xfId="0" applyFill="1"/>
    <xf numFmtId="0" fontId="0" fillId="2396" borderId="0" xfId="0" applyFill="1"/>
    <xf numFmtId="0" fontId="0" fillId="2397" borderId="0" xfId="0" applyFill="1"/>
    <xf numFmtId="0" fontId="0" fillId="2398" borderId="0" xfId="0" applyFill="1"/>
    <xf numFmtId="0" fontId="0" fillId="2399" borderId="0" xfId="0" applyFill="1"/>
    <xf numFmtId="0" fontId="0" fillId="2400" borderId="0" xfId="0" applyFill="1"/>
    <xf numFmtId="0" fontId="0" fillId="2401" borderId="0" xfId="0" applyFill="1"/>
    <xf numFmtId="0" fontId="0" fillId="2402" borderId="0" xfId="0" applyFill="1"/>
    <xf numFmtId="0" fontId="0" fillId="2403" borderId="0" xfId="0" applyFill="1"/>
    <xf numFmtId="0" fontId="0" fillId="2404" borderId="0" xfId="0" applyFill="1"/>
    <xf numFmtId="0" fontId="0" fillId="2405" borderId="0" xfId="0" applyFill="1"/>
    <xf numFmtId="0" fontId="0" fillId="2406" borderId="0" xfId="0" applyFill="1"/>
    <xf numFmtId="0" fontId="0" fillId="2407" borderId="0" xfId="0" applyFill="1"/>
    <xf numFmtId="0" fontId="0" fillId="2408" borderId="0" xfId="0" applyFill="1"/>
    <xf numFmtId="0" fontId="0" fillId="2409" borderId="0" xfId="0" applyFill="1"/>
    <xf numFmtId="0" fontId="0" fillId="2410" borderId="0" xfId="0" applyFill="1"/>
    <xf numFmtId="0" fontId="0" fillId="2411" borderId="0" xfId="0" applyFill="1"/>
    <xf numFmtId="0" fontId="0" fillId="2412" borderId="0" xfId="0" applyFill="1"/>
    <xf numFmtId="0" fontId="0" fillId="2413" borderId="0" xfId="0" applyFill="1"/>
    <xf numFmtId="0" fontId="0" fillId="2414" borderId="0" xfId="0" applyFill="1"/>
    <xf numFmtId="0" fontId="0" fillId="2415" borderId="0" xfId="0" applyFill="1"/>
    <xf numFmtId="0" fontId="0" fillId="2416" borderId="0" xfId="0" applyFill="1"/>
    <xf numFmtId="0" fontId="0" fillId="2417" borderId="0" xfId="0" applyFill="1"/>
    <xf numFmtId="0" fontId="0" fillId="2418" borderId="0" xfId="0" applyFill="1"/>
    <xf numFmtId="0" fontId="0" fillId="2419" borderId="0" xfId="0" applyFill="1"/>
    <xf numFmtId="0" fontId="0" fillId="2420" borderId="0" xfId="0" applyFill="1"/>
    <xf numFmtId="0" fontId="0" fillId="2421" borderId="0" xfId="0" applyFill="1"/>
    <xf numFmtId="0" fontId="0" fillId="2422" borderId="0" xfId="0" applyFill="1"/>
    <xf numFmtId="0" fontId="0" fillId="2423" borderId="0" xfId="0" applyFill="1"/>
    <xf numFmtId="0" fontId="0" fillId="2424" borderId="0" xfId="0" applyFill="1"/>
    <xf numFmtId="0" fontId="0" fillId="2425" borderId="0" xfId="0" applyFill="1"/>
    <xf numFmtId="0" fontId="0" fillId="2426" borderId="0" xfId="0" applyFill="1"/>
    <xf numFmtId="0" fontId="0" fillId="2427" borderId="0" xfId="0" applyFill="1"/>
    <xf numFmtId="0" fontId="0" fillId="2428" borderId="0" xfId="0" applyFill="1"/>
    <xf numFmtId="0" fontId="0" fillId="2429" borderId="0" xfId="0" applyFill="1"/>
    <xf numFmtId="0" fontId="0" fillId="2430" borderId="0" xfId="0" applyFill="1"/>
    <xf numFmtId="0" fontId="0" fillId="2431" borderId="0" xfId="0" applyFill="1"/>
    <xf numFmtId="0" fontId="0" fillId="2432" borderId="0" xfId="0" applyFill="1"/>
    <xf numFmtId="0" fontId="0" fillId="2433" borderId="0" xfId="0" applyFill="1"/>
    <xf numFmtId="0" fontId="0" fillId="2434" borderId="0" xfId="0" applyFill="1"/>
    <xf numFmtId="0" fontId="0" fillId="2435" borderId="0" xfId="0" applyFill="1"/>
    <xf numFmtId="0" fontId="0" fillId="2436" borderId="0" xfId="0" applyFill="1"/>
    <xf numFmtId="0" fontId="0" fillId="2437" borderId="0" xfId="0" applyFill="1"/>
    <xf numFmtId="0" fontId="0" fillId="2438" borderId="0" xfId="0" applyFill="1"/>
    <xf numFmtId="0" fontId="0" fillId="2439" borderId="0" xfId="0" applyFill="1"/>
    <xf numFmtId="0" fontId="0" fillId="2440" borderId="0" xfId="0" applyFill="1"/>
    <xf numFmtId="0" fontId="0" fillId="2441" borderId="0" xfId="0" applyFill="1"/>
    <xf numFmtId="0" fontId="0" fillId="2442" borderId="0" xfId="0" applyFill="1"/>
    <xf numFmtId="0" fontId="0" fillId="2443" borderId="0" xfId="0" applyFill="1"/>
    <xf numFmtId="0" fontId="0" fillId="2444" borderId="0" xfId="0" applyFill="1"/>
    <xf numFmtId="0" fontId="0" fillId="2445" borderId="0" xfId="0" applyFill="1"/>
    <xf numFmtId="0" fontId="0" fillId="2446" borderId="0" xfId="0" applyFill="1"/>
    <xf numFmtId="0" fontId="0" fillId="2447" borderId="0" xfId="0" applyFill="1"/>
    <xf numFmtId="0" fontId="0" fillId="2448" borderId="0" xfId="0" applyFill="1"/>
    <xf numFmtId="0" fontId="0" fillId="2449" borderId="0" xfId="0" applyFill="1"/>
    <xf numFmtId="0" fontId="0" fillId="2450" borderId="0" xfId="0" applyFill="1"/>
    <xf numFmtId="0" fontId="0" fillId="2451" borderId="0" xfId="0" applyFill="1"/>
    <xf numFmtId="0" fontId="0" fillId="2452" borderId="0" xfId="0" applyFill="1"/>
    <xf numFmtId="0" fontId="0" fillId="2453" borderId="0" xfId="0" applyFill="1"/>
    <xf numFmtId="0" fontId="0" fillId="2454" borderId="0" xfId="0" applyFill="1"/>
    <xf numFmtId="0" fontId="0" fillId="2455" borderId="0" xfId="0" applyFill="1"/>
    <xf numFmtId="0" fontId="0" fillId="2456" borderId="0" xfId="0" applyFill="1"/>
    <xf numFmtId="0" fontId="0" fillId="2457" borderId="0" xfId="0" applyFill="1"/>
    <xf numFmtId="0" fontId="0" fillId="2458" borderId="0" xfId="0" applyFill="1"/>
    <xf numFmtId="0" fontId="0" fillId="2459" borderId="0" xfId="0" applyFill="1"/>
    <xf numFmtId="0" fontId="0" fillId="2460" borderId="0" xfId="0" applyFill="1"/>
    <xf numFmtId="0" fontId="0" fillId="2461" borderId="0" xfId="0" applyFill="1"/>
    <xf numFmtId="0" fontId="0" fillId="2462" borderId="0" xfId="0" applyFill="1"/>
    <xf numFmtId="0" fontId="0" fillId="2463" borderId="0" xfId="0" applyFill="1"/>
    <xf numFmtId="0" fontId="0" fillId="2464" borderId="0" xfId="0" applyFill="1"/>
    <xf numFmtId="0" fontId="0" fillId="2465" borderId="0" xfId="0" applyFill="1"/>
    <xf numFmtId="0" fontId="0" fillId="2466" borderId="0" xfId="0" applyFill="1"/>
    <xf numFmtId="0" fontId="0" fillId="2467" borderId="0" xfId="0" applyFill="1"/>
    <xf numFmtId="0" fontId="0" fillId="2468" borderId="0" xfId="0" applyFill="1"/>
    <xf numFmtId="0" fontId="0" fillId="2469" borderId="0" xfId="0" applyFill="1"/>
    <xf numFmtId="0" fontId="0" fillId="2470" borderId="0" xfId="0" applyFill="1"/>
    <xf numFmtId="0" fontId="0" fillId="2471" borderId="0" xfId="0" applyFill="1"/>
    <xf numFmtId="0" fontId="0" fillId="2472" borderId="0" xfId="0" applyFill="1"/>
    <xf numFmtId="0" fontId="0" fillId="2473" borderId="0" xfId="0" applyFill="1"/>
    <xf numFmtId="0" fontId="0" fillId="2474" borderId="0" xfId="0" applyFill="1"/>
    <xf numFmtId="0" fontId="0" fillId="2475" borderId="0" xfId="0" applyFill="1"/>
    <xf numFmtId="0" fontId="0" fillId="2476" borderId="0" xfId="0" applyFill="1"/>
    <xf numFmtId="0" fontId="0" fillId="2477" borderId="0" xfId="0" applyFill="1"/>
    <xf numFmtId="0" fontId="0" fillId="2478" borderId="0" xfId="0" applyFill="1"/>
    <xf numFmtId="0" fontId="0" fillId="2479" borderId="0" xfId="0" applyFill="1"/>
    <xf numFmtId="0" fontId="0" fillId="2480" borderId="0" xfId="0" applyFill="1"/>
    <xf numFmtId="0" fontId="0" fillId="2481" borderId="0" xfId="0" applyFill="1"/>
    <xf numFmtId="0" fontId="0" fillId="2482" borderId="0" xfId="0" applyFill="1"/>
    <xf numFmtId="0" fontId="0" fillId="2483" borderId="0" xfId="0" applyFill="1"/>
    <xf numFmtId="0" fontId="0" fillId="2484" borderId="0" xfId="0" applyFill="1"/>
    <xf numFmtId="0" fontId="0" fillId="2485" borderId="0" xfId="0" applyFill="1"/>
    <xf numFmtId="0" fontId="0" fillId="2486" borderId="0" xfId="0" applyFill="1"/>
    <xf numFmtId="0" fontId="0" fillId="2487" borderId="0" xfId="0" applyFill="1"/>
    <xf numFmtId="0" fontId="0" fillId="2488" borderId="0" xfId="0" applyFill="1"/>
    <xf numFmtId="0" fontId="0" fillId="2489" borderId="0" xfId="0" applyFill="1"/>
    <xf numFmtId="0" fontId="0" fillId="2490" borderId="0" xfId="0" applyFill="1"/>
    <xf numFmtId="0" fontId="0" fillId="2491" borderId="0" xfId="0" applyFill="1"/>
    <xf numFmtId="0" fontId="0" fillId="2492" borderId="0" xfId="0" applyFill="1"/>
    <xf numFmtId="0" fontId="0" fillId="2493" borderId="0" xfId="0" applyFill="1"/>
    <xf numFmtId="0" fontId="0" fillId="2494" borderId="0" xfId="0" applyFill="1"/>
    <xf numFmtId="0" fontId="0" fillId="2495" borderId="0" xfId="0" applyFill="1"/>
    <xf numFmtId="0" fontId="0" fillId="2496" borderId="0" xfId="0" applyFill="1"/>
    <xf numFmtId="0" fontId="0" fillId="2497" borderId="0" xfId="0" applyFill="1"/>
    <xf numFmtId="0" fontId="0" fillId="2498" borderId="0" xfId="0" applyFill="1"/>
    <xf numFmtId="0" fontId="0" fillId="2499" borderId="0" xfId="0" applyFill="1"/>
    <xf numFmtId="0" fontId="0" fillId="2500" borderId="0" xfId="0" applyFill="1"/>
    <xf numFmtId="0" fontId="0" fillId="2501" borderId="0" xfId="0" applyFill="1"/>
    <xf numFmtId="0" fontId="0" fillId="2502" borderId="0" xfId="0" applyFill="1"/>
    <xf numFmtId="0" fontId="0" fillId="2503" borderId="0" xfId="0" applyFill="1"/>
    <xf numFmtId="0" fontId="0" fillId="2504" borderId="0" xfId="0" applyFill="1"/>
    <xf numFmtId="0" fontId="0" fillId="2505" borderId="0" xfId="0" applyFill="1"/>
    <xf numFmtId="0" fontId="0" fillId="2506" borderId="0" xfId="0" applyFill="1"/>
    <xf numFmtId="0" fontId="0" fillId="2507" borderId="0" xfId="0" applyFill="1"/>
    <xf numFmtId="0" fontId="0" fillId="2508" borderId="0" xfId="0" applyFill="1"/>
    <xf numFmtId="0" fontId="0" fillId="2509" borderId="0" xfId="0" applyFill="1"/>
    <xf numFmtId="0" fontId="0" fillId="2510" borderId="0" xfId="0" applyFill="1"/>
    <xf numFmtId="0" fontId="0" fillId="2511" borderId="0" xfId="0" applyFill="1"/>
    <xf numFmtId="0" fontId="0" fillId="2512" borderId="0" xfId="0" applyFill="1"/>
    <xf numFmtId="0" fontId="0" fillId="2513" borderId="0" xfId="0" applyFill="1"/>
    <xf numFmtId="0" fontId="0" fillId="2514" borderId="0" xfId="0" applyFill="1"/>
    <xf numFmtId="0" fontId="0" fillId="2515" borderId="0" xfId="0" applyFill="1"/>
    <xf numFmtId="0" fontId="0" fillId="2516" borderId="0" xfId="0" applyFill="1"/>
    <xf numFmtId="0" fontId="0" fillId="2517" borderId="0" xfId="0" applyFill="1"/>
    <xf numFmtId="0" fontId="0" fillId="2518" borderId="0" xfId="0" applyFill="1"/>
    <xf numFmtId="0" fontId="0" fillId="2519" borderId="0" xfId="0" applyFill="1"/>
    <xf numFmtId="0" fontId="0" fillId="2520" borderId="0" xfId="0" applyFill="1"/>
    <xf numFmtId="0" fontId="0" fillId="2521" borderId="0" xfId="0" applyFill="1"/>
    <xf numFmtId="0" fontId="0" fillId="2522" borderId="0" xfId="0" applyFill="1"/>
    <xf numFmtId="0" fontId="0" fillId="2523" borderId="0" xfId="0" applyFill="1"/>
    <xf numFmtId="0" fontId="0" fillId="2524" borderId="0" xfId="0" applyFill="1"/>
    <xf numFmtId="0" fontId="0" fillId="2525" borderId="0" xfId="0" applyFill="1"/>
    <xf numFmtId="0" fontId="0" fillId="2526" borderId="0" xfId="0" applyFill="1"/>
    <xf numFmtId="0" fontId="0" fillId="2527" borderId="0" xfId="0" applyFill="1"/>
    <xf numFmtId="0" fontId="0" fillId="2528" borderId="0" xfId="0" applyFill="1"/>
    <xf numFmtId="0" fontId="0" fillId="2529" borderId="0" xfId="0" applyFill="1"/>
    <xf numFmtId="0" fontId="0" fillId="2530" borderId="0" xfId="0" applyFill="1"/>
    <xf numFmtId="0" fontId="0" fillId="2531" borderId="0" xfId="0" applyFill="1"/>
    <xf numFmtId="0" fontId="0" fillId="2532" borderId="0" xfId="0" applyFill="1"/>
    <xf numFmtId="0" fontId="0" fillId="2533" borderId="0" xfId="0" applyFill="1"/>
    <xf numFmtId="0" fontId="0" fillId="2534" borderId="0" xfId="0" applyFill="1"/>
    <xf numFmtId="0" fontId="0" fillId="2535" borderId="0" xfId="0" applyFill="1"/>
    <xf numFmtId="0" fontId="0" fillId="2536" borderId="0" xfId="0" applyFill="1"/>
    <xf numFmtId="0" fontId="0" fillId="2537" borderId="0" xfId="0" applyFill="1"/>
    <xf numFmtId="0" fontId="0" fillId="2538" borderId="0" xfId="0" applyFill="1"/>
    <xf numFmtId="0" fontId="0" fillId="2539" borderId="0" xfId="0" applyFill="1"/>
    <xf numFmtId="0" fontId="0" fillId="2540" borderId="0" xfId="0" applyFill="1"/>
    <xf numFmtId="0" fontId="0" fillId="2541" borderId="0" xfId="0" applyFill="1"/>
    <xf numFmtId="0" fontId="0" fillId="2542" borderId="0" xfId="0" applyFill="1"/>
    <xf numFmtId="0" fontId="0" fillId="2543" borderId="0" xfId="0" applyFill="1"/>
    <xf numFmtId="0" fontId="0" fillId="2544" borderId="0" xfId="0" applyFill="1"/>
    <xf numFmtId="0" fontId="0" fillId="2545" borderId="0" xfId="0" applyFill="1"/>
    <xf numFmtId="0" fontId="0" fillId="2546" borderId="0" xfId="0" applyFill="1"/>
    <xf numFmtId="0" fontId="0" fillId="2547" borderId="0" xfId="0" applyFill="1"/>
    <xf numFmtId="0" fontId="0" fillId="2548" borderId="0" xfId="0" applyFill="1"/>
    <xf numFmtId="0" fontId="0" fillId="2549" borderId="0" xfId="0" applyFill="1"/>
    <xf numFmtId="0" fontId="0" fillId="2550" borderId="0" xfId="0" applyFill="1"/>
    <xf numFmtId="0" fontId="0" fillId="2551" borderId="0" xfId="0" applyFill="1"/>
    <xf numFmtId="0" fontId="0" fillId="2552" borderId="0" xfId="0" applyFill="1"/>
    <xf numFmtId="0" fontId="0" fillId="2553" borderId="0" xfId="0" applyFill="1"/>
    <xf numFmtId="0" fontId="0" fillId="2554" borderId="0" xfId="0" applyFill="1"/>
    <xf numFmtId="0" fontId="0" fillId="2555" borderId="0" xfId="0" applyFill="1"/>
    <xf numFmtId="0" fontId="0" fillId="2556" borderId="0" xfId="0" applyFill="1"/>
    <xf numFmtId="0" fontId="0" fillId="2557" borderId="0" xfId="0" applyFill="1"/>
    <xf numFmtId="0" fontId="0" fillId="2558" borderId="0" xfId="0" applyFill="1"/>
    <xf numFmtId="0" fontId="0" fillId="2559" borderId="0" xfId="0" applyFill="1"/>
    <xf numFmtId="0" fontId="0" fillId="2560" borderId="0" xfId="0" applyFill="1"/>
    <xf numFmtId="0" fontId="0" fillId="2561" borderId="0" xfId="0" applyFill="1"/>
    <xf numFmtId="0" fontId="0" fillId="2562" borderId="0" xfId="0" applyFill="1"/>
    <xf numFmtId="0" fontId="0" fillId="2563" borderId="0" xfId="0" applyFill="1"/>
    <xf numFmtId="0" fontId="0" fillId="2564" borderId="0" xfId="0" applyFill="1"/>
    <xf numFmtId="0" fontId="0" fillId="2565" borderId="0" xfId="0" applyFill="1"/>
    <xf numFmtId="0" fontId="0" fillId="2566" borderId="0" xfId="0" applyFill="1"/>
    <xf numFmtId="0" fontId="0" fillId="2567" borderId="0" xfId="0" applyFill="1"/>
    <xf numFmtId="0" fontId="0" fillId="2568" borderId="0" xfId="0" applyFill="1"/>
    <xf numFmtId="0" fontId="0" fillId="2569" borderId="0" xfId="0" applyFill="1"/>
    <xf numFmtId="0" fontId="0" fillId="2570" borderId="0" xfId="0" applyFill="1"/>
    <xf numFmtId="0" fontId="0" fillId="2571" borderId="0" xfId="0" applyFill="1"/>
    <xf numFmtId="0" fontId="0" fillId="2572" borderId="0" xfId="0" applyFill="1"/>
    <xf numFmtId="0" fontId="0" fillId="2573" borderId="0" xfId="0" applyFill="1"/>
    <xf numFmtId="0" fontId="0" fillId="2574" borderId="0" xfId="0" applyFill="1"/>
    <xf numFmtId="0" fontId="0" fillId="2575" borderId="0" xfId="0" applyFill="1"/>
    <xf numFmtId="0" fontId="0" fillId="2576" borderId="0" xfId="0" applyFill="1"/>
    <xf numFmtId="0" fontId="0" fillId="2577" borderId="0" xfId="0" applyFill="1"/>
    <xf numFmtId="0" fontId="0" fillId="2578" borderId="0" xfId="0" applyFill="1"/>
    <xf numFmtId="0" fontId="0" fillId="2579" borderId="0" xfId="0" applyFill="1"/>
    <xf numFmtId="0" fontId="0" fillId="2580" borderId="0" xfId="0" applyFill="1"/>
    <xf numFmtId="0" fontId="0" fillId="2581" borderId="0" xfId="0" applyFill="1"/>
    <xf numFmtId="0" fontId="0" fillId="2582" borderId="0" xfId="0" applyFill="1"/>
    <xf numFmtId="0" fontId="0" fillId="2583" borderId="0" xfId="0" applyFill="1"/>
    <xf numFmtId="0" fontId="0" fillId="2584" borderId="0" xfId="0" applyFill="1"/>
    <xf numFmtId="0" fontId="0" fillId="2585" borderId="0" xfId="0" applyFill="1"/>
    <xf numFmtId="0" fontId="0" fillId="2586" borderId="0" xfId="0" applyFill="1"/>
    <xf numFmtId="0" fontId="0" fillId="2587" borderId="0" xfId="0" applyFill="1"/>
    <xf numFmtId="0" fontId="0" fillId="2588" borderId="0" xfId="0" applyFill="1"/>
    <xf numFmtId="0" fontId="0" fillId="2589" borderId="0" xfId="0" applyFill="1"/>
    <xf numFmtId="0" fontId="0" fillId="2590" borderId="0" xfId="0" applyFill="1"/>
    <xf numFmtId="0" fontId="0" fillId="2591" borderId="0" xfId="0" applyFill="1"/>
    <xf numFmtId="0" fontId="0" fillId="2592" borderId="0" xfId="0" applyFill="1"/>
    <xf numFmtId="0" fontId="0" fillId="2593" borderId="0" xfId="0" applyFill="1"/>
    <xf numFmtId="0" fontId="0" fillId="2594" borderId="0" xfId="0" applyFill="1"/>
    <xf numFmtId="0" fontId="0" fillId="2595" borderId="0" xfId="0" applyFill="1"/>
    <xf numFmtId="0" fontId="0" fillId="2596" borderId="0" xfId="0" applyFill="1"/>
    <xf numFmtId="0" fontId="0" fillId="2597" borderId="0" xfId="0" applyFill="1"/>
    <xf numFmtId="0" fontId="0" fillId="2598" borderId="0" xfId="0" applyFill="1"/>
    <xf numFmtId="0" fontId="0" fillId="2599" borderId="0" xfId="0" applyFill="1"/>
    <xf numFmtId="0" fontId="0" fillId="2600" borderId="0" xfId="0" applyFill="1"/>
    <xf numFmtId="0" fontId="0" fillId="2601" borderId="0" xfId="0" applyFill="1"/>
    <xf numFmtId="0" fontId="0" fillId="2602" borderId="0" xfId="0" applyFill="1"/>
    <xf numFmtId="0" fontId="0" fillId="2603" borderId="0" xfId="0" applyFill="1"/>
    <xf numFmtId="0" fontId="0" fillId="2604" borderId="0" xfId="0" applyFill="1"/>
    <xf numFmtId="0" fontId="0" fillId="2605" borderId="0" xfId="0" applyFill="1"/>
    <xf numFmtId="0" fontId="0" fillId="2606" borderId="0" xfId="0" applyFill="1"/>
    <xf numFmtId="0" fontId="0" fillId="2607" borderId="0" xfId="0" applyFill="1"/>
    <xf numFmtId="0" fontId="0" fillId="2608" borderId="0" xfId="0" applyFill="1"/>
    <xf numFmtId="0" fontId="0" fillId="2609" borderId="0" xfId="0" applyFill="1"/>
    <xf numFmtId="0" fontId="0" fillId="2610" borderId="0" xfId="0" applyFill="1"/>
    <xf numFmtId="0" fontId="0" fillId="2611" borderId="0" xfId="0" applyFill="1"/>
    <xf numFmtId="0" fontId="0" fillId="2612" borderId="0" xfId="0" applyFill="1"/>
    <xf numFmtId="0" fontId="0" fillId="2613" borderId="0" xfId="0" applyFill="1"/>
    <xf numFmtId="0" fontId="0" fillId="2614" borderId="0" xfId="0" applyFill="1"/>
    <xf numFmtId="0" fontId="0" fillId="2615" borderId="0" xfId="0" applyFill="1"/>
    <xf numFmtId="0" fontId="0" fillId="2616" borderId="0" xfId="0" applyFill="1"/>
    <xf numFmtId="0" fontId="0" fillId="2617" borderId="0" xfId="0" applyFill="1"/>
    <xf numFmtId="0" fontId="0" fillId="2618" borderId="0" xfId="0" applyFill="1"/>
    <xf numFmtId="0" fontId="0" fillId="2619" borderId="0" xfId="0" applyFill="1"/>
    <xf numFmtId="0" fontId="0" fillId="2620" borderId="0" xfId="0" applyFill="1"/>
    <xf numFmtId="0" fontId="0" fillId="2621" borderId="0" xfId="0" applyFill="1"/>
    <xf numFmtId="0" fontId="0" fillId="2622" borderId="0" xfId="0" applyFill="1"/>
    <xf numFmtId="0" fontId="0" fillId="2623" borderId="0" xfId="0" applyFill="1"/>
    <xf numFmtId="0" fontId="0" fillId="2624" borderId="0" xfId="0" applyFill="1"/>
    <xf numFmtId="0" fontId="0" fillId="2625" borderId="0" xfId="0" applyFill="1"/>
    <xf numFmtId="0" fontId="0" fillId="2626" borderId="0" xfId="0" applyFill="1"/>
    <xf numFmtId="0" fontId="0" fillId="2627" borderId="0" xfId="0" applyFill="1"/>
    <xf numFmtId="0" fontId="0" fillId="2628" borderId="0" xfId="0" applyFill="1"/>
    <xf numFmtId="0" fontId="0" fillId="2629" borderId="0" xfId="0" applyFill="1"/>
    <xf numFmtId="0" fontId="0" fillId="2630" borderId="0" xfId="0" applyFill="1"/>
    <xf numFmtId="0" fontId="0" fillId="2631" borderId="0" xfId="0" applyFill="1"/>
    <xf numFmtId="0" fontId="0" fillId="2632" borderId="0" xfId="0" applyFill="1"/>
    <xf numFmtId="0" fontId="0" fillId="2633" borderId="0" xfId="0" applyFill="1"/>
    <xf numFmtId="0" fontId="0" fillId="2634" borderId="0" xfId="0" applyFill="1"/>
    <xf numFmtId="0" fontId="0" fillId="2635" borderId="0" xfId="0" applyFill="1"/>
    <xf numFmtId="0" fontId="0" fillId="2636" borderId="0" xfId="0" applyFill="1"/>
    <xf numFmtId="0" fontId="0" fillId="2637" borderId="0" xfId="0" applyFill="1"/>
    <xf numFmtId="0" fontId="0" fillId="2638" borderId="0" xfId="0" applyFill="1"/>
    <xf numFmtId="0" fontId="0" fillId="2639" borderId="0" xfId="0" applyFill="1"/>
    <xf numFmtId="0" fontId="0" fillId="2640" borderId="0" xfId="0" applyFill="1"/>
    <xf numFmtId="0" fontId="0" fillId="2641" borderId="0" xfId="0" applyFill="1"/>
    <xf numFmtId="0" fontId="0" fillId="2642" borderId="0" xfId="0" applyFill="1"/>
    <xf numFmtId="0" fontId="0" fillId="2643" borderId="0" xfId="0" applyFill="1"/>
    <xf numFmtId="0" fontId="0" fillId="2644" borderId="0" xfId="0" applyFill="1"/>
    <xf numFmtId="0" fontId="0" fillId="2645" borderId="0" xfId="0" applyFill="1"/>
    <xf numFmtId="0" fontId="0" fillId="2646" borderId="0" xfId="0" applyFill="1"/>
    <xf numFmtId="0" fontId="0" fillId="2647" borderId="0" xfId="0" applyFill="1"/>
    <xf numFmtId="0" fontId="0" fillId="2648" borderId="0" xfId="0" applyFill="1"/>
    <xf numFmtId="0" fontId="0" fillId="2649" borderId="0" xfId="0" applyFill="1"/>
    <xf numFmtId="0" fontId="0" fillId="2650" borderId="0" xfId="0" applyFill="1"/>
    <xf numFmtId="0" fontId="0" fillId="2651" borderId="0" xfId="0" applyFill="1"/>
    <xf numFmtId="0" fontId="0" fillId="2652" borderId="0" xfId="0" applyFill="1"/>
    <xf numFmtId="0" fontId="0" fillId="2653" borderId="0" xfId="0" applyFill="1"/>
    <xf numFmtId="0" fontId="0" fillId="2654" borderId="0" xfId="0" applyFill="1"/>
    <xf numFmtId="0" fontId="0" fillId="2655" borderId="0" xfId="0" applyFill="1"/>
    <xf numFmtId="0" fontId="0" fillId="2656" borderId="0" xfId="0" applyFill="1"/>
    <xf numFmtId="0" fontId="0" fillId="2657" borderId="0" xfId="0" applyFill="1"/>
    <xf numFmtId="0" fontId="0" fillId="2658" borderId="0" xfId="0" applyFill="1"/>
    <xf numFmtId="0" fontId="0" fillId="2659" borderId="0" xfId="0" applyFill="1"/>
    <xf numFmtId="0" fontId="0" fillId="2660" borderId="0" xfId="0" applyFill="1"/>
    <xf numFmtId="0" fontId="0" fillId="2661" borderId="0" xfId="0" applyFill="1"/>
    <xf numFmtId="0" fontId="0" fillId="2662" borderId="0" xfId="0" applyFill="1"/>
    <xf numFmtId="0" fontId="0" fillId="2663" borderId="0" xfId="0" applyFill="1"/>
    <xf numFmtId="0" fontId="0" fillId="2664" borderId="0" xfId="0" applyFill="1"/>
    <xf numFmtId="0" fontId="0" fillId="2665" borderId="0" xfId="0" applyFill="1"/>
    <xf numFmtId="0" fontId="0" fillId="2666" borderId="0" xfId="0" applyFill="1"/>
    <xf numFmtId="0" fontId="0" fillId="2667" borderId="0" xfId="0" applyFill="1"/>
    <xf numFmtId="0" fontId="0" fillId="2668" borderId="0" xfId="0" applyFill="1"/>
    <xf numFmtId="0" fontId="0" fillId="2669" borderId="0" xfId="0" applyFill="1"/>
    <xf numFmtId="0" fontId="0" fillId="2670" borderId="0" xfId="0" applyFill="1"/>
    <xf numFmtId="0" fontId="0" fillId="2671" borderId="0" xfId="0" applyFill="1"/>
    <xf numFmtId="0" fontId="0" fillId="2672" borderId="0" xfId="0" applyFill="1"/>
    <xf numFmtId="0" fontId="0" fillId="2673" borderId="0" xfId="0" applyFill="1"/>
    <xf numFmtId="0" fontId="0" fillId="2674" borderId="0" xfId="0" applyFill="1"/>
    <xf numFmtId="0" fontId="0" fillId="2675" borderId="0" xfId="0" applyFill="1"/>
    <xf numFmtId="0" fontId="0" fillId="2676" borderId="0" xfId="0" applyFill="1"/>
    <xf numFmtId="0" fontId="0" fillId="2677" borderId="0" xfId="0" applyFill="1"/>
    <xf numFmtId="0" fontId="0" fillId="2678" borderId="0" xfId="0" applyFill="1"/>
    <xf numFmtId="0" fontId="0" fillId="2679" borderId="0" xfId="0" applyFill="1"/>
    <xf numFmtId="0" fontId="0" fillId="2680" borderId="0" xfId="0" applyFill="1"/>
    <xf numFmtId="0" fontId="0" fillId="2681" borderId="0" xfId="0" applyFill="1"/>
    <xf numFmtId="0" fontId="0" fillId="2682" borderId="0" xfId="0" applyFill="1"/>
    <xf numFmtId="0" fontId="0" fillId="2683" borderId="0" xfId="0" applyFill="1"/>
    <xf numFmtId="0" fontId="0" fillId="2684" borderId="0" xfId="0" applyFill="1"/>
    <xf numFmtId="0" fontId="0" fillId="2685" borderId="0" xfId="0" applyFill="1"/>
    <xf numFmtId="0" fontId="0" fillId="2686" borderId="0" xfId="0" applyFill="1"/>
    <xf numFmtId="0" fontId="0" fillId="2687" borderId="0" xfId="0" applyFill="1"/>
    <xf numFmtId="0" fontId="0" fillId="2688" borderId="0" xfId="0" applyFill="1"/>
    <xf numFmtId="0" fontId="0" fillId="2689" borderId="0" xfId="0" applyFill="1"/>
    <xf numFmtId="0" fontId="0" fillId="2690" borderId="0" xfId="0" applyFill="1"/>
    <xf numFmtId="0" fontId="0" fillId="2691" borderId="0" xfId="0" applyFill="1"/>
    <xf numFmtId="0" fontId="0" fillId="2692" borderId="0" xfId="0" applyFill="1"/>
    <xf numFmtId="0" fontId="0" fillId="2693" borderId="0" xfId="0" applyFill="1"/>
    <xf numFmtId="0" fontId="0" fillId="2694" borderId="0" xfId="0" applyFill="1"/>
    <xf numFmtId="0" fontId="0" fillId="2695" borderId="0" xfId="0" applyFill="1"/>
    <xf numFmtId="0" fontId="0" fillId="2696" borderId="0" xfId="0" applyFill="1"/>
    <xf numFmtId="0" fontId="0" fillId="2697" borderId="0" xfId="0" applyFill="1"/>
    <xf numFmtId="0" fontId="0" fillId="2698" borderId="0" xfId="0" applyFill="1"/>
    <xf numFmtId="0" fontId="0" fillId="2699" borderId="0" xfId="0" applyFill="1"/>
    <xf numFmtId="0" fontId="0" fillId="2700" borderId="0" xfId="0" applyFill="1"/>
    <xf numFmtId="0" fontId="0" fillId="2701" borderId="0" xfId="0" applyFill="1"/>
    <xf numFmtId="0" fontId="0" fillId="2702" borderId="0" xfId="0" applyFill="1"/>
    <xf numFmtId="0" fontId="0" fillId="2703" borderId="0" xfId="0" applyFill="1"/>
    <xf numFmtId="0" fontId="0" fillId="2704" borderId="0" xfId="0" applyFill="1"/>
    <xf numFmtId="0" fontId="0" fillId="2705" borderId="0" xfId="0" applyFill="1"/>
    <xf numFmtId="0" fontId="0" fillId="2706" borderId="0" xfId="0" applyFill="1"/>
    <xf numFmtId="0" fontId="0" fillId="2707" borderId="0" xfId="0" applyFill="1"/>
    <xf numFmtId="0" fontId="0" fillId="2708" borderId="0" xfId="0" applyFill="1"/>
    <xf numFmtId="0" fontId="0" fillId="2709" borderId="0" xfId="0" applyFill="1"/>
    <xf numFmtId="0" fontId="0" fillId="2710" borderId="0" xfId="0" applyFill="1"/>
    <xf numFmtId="0" fontId="0" fillId="2711" borderId="0" xfId="0" applyFill="1"/>
    <xf numFmtId="0" fontId="0" fillId="2712" borderId="0" xfId="0" applyFill="1"/>
    <xf numFmtId="0" fontId="0" fillId="2713" borderId="0" xfId="0" applyFill="1"/>
    <xf numFmtId="0" fontId="0" fillId="2714" borderId="0" xfId="0" applyFill="1"/>
    <xf numFmtId="0" fontId="0" fillId="2715" borderId="0" xfId="0" applyFill="1"/>
    <xf numFmtId="0" fontId="0" fillId="2716" borderId="0" xfId="0" applyFill="1"/>
    <xf numFmtId="0" fontId="0" fillId="2717" borderId="0" xfId="0" applyFill="1"/>
    <xf numFmtId="0" fontId="0" fillId="2718" borderId="0" xfId="0" applyFill="1"/>
    <xf numFmtId="0" fontId="0" fillId="2719" borderId="0" xfId="0" applyFill="1"/>
    <xf numFmtId="0" fontId="0" fillId="2720" borderId="0" xfId="0" applyFill="1"/>
    <xf numFmtId="0" fontId="0" fillId="2721" borderId="0" xfId="0" applyFill="1"/>
    <xf numFmtId="0" fontId="0" fillId="2722" borderId="0" xfId="0" applyFill="1"/>
    <xf numFmtId="0" fontId="0" fillId="2723" borderId="0" xfId="0" applyFill="1"/>
    <xf numFmtId="0" fontId="0" fillId="2724" borderId="0" xfId="0" applyFill="1"/>
    <xf numFmtId="0" fontId="0" fillId="2725" borderId="0" xfId="0" applyFill="1"/>
    <xf numFmtId="0" fontId="0" fillId="2726" borderId="0" xfId="0" applyFill="1"/>
    <xf numFmtId="0" fontId="0" fillId="2727" borderId="0" xfId="0" applyFill="1"/>
    <xf numFmtId="0" fontId="0" fillId="2728" borderId="0" xfId="0" applyFill="1"/>
    <xf numFmtId="0" fontId="0" fillId="2729" borderId="0" xfId="0" applyFill="1"/>
    <xf numFmtId="0" fontId="0" fillId="2730" borderId="0" xfId="0" applyFill="1"/>
    <xf numFmtId="0" fontId="0" fillId="2731" borderId="0" xfId="0" applyFill="1"/>
    <xf numFmtId="0" fontId="0" fillId="2732" borderId="0" xfId="0" applyFill="1"/>
    <xf numFmtId="0" fontId="0" fillId="2733" borderId="0" xfId="0" applyFill="1"/>
    <xf numFmtId="0" fontId="0" fillId="2734" borderId="0" xfId="0" applyFill="1"/>
    <xf numFmtId="0" fontId="0" fillId="2735" borderId="0" xfId="0" applyFill="1"/>
    <xf numFmtId="0" fontId="0" fillId="2736" borderId="0" xfId="0" applyFill="1"/>
    <xf numFmtId="0" fontId="0" fillId="2737" borderId="0" xfId="0" applyFill="1"/>
    <xf numFmtId="0" fontId="0" fillId="2738" borderId="0" xfId="0" applyFill="1"/>
    <xf numFmtId="0" fontId="0" fillId="2739" borderId="0" xfId="0" applyFill="1"/>
    <xf numFmtId="0" fontId="0" fillId="2740" borderId="0" xfId="0" applyFill="1"/>
    <xf numFmtId="0" fontId="0" fillId="2741" borderId="0" xfId="0" applyFill="1"/>
    <xf numFmtId="0" fontId="0" fillId="2742" borderId="0" xfId="0" applyFill="1"/>
    <xf numFmtId="0" fontId="0" fillId="2743" borderId="0" xfId="0" applyFill="1"/>
    <xf numFmtId="0" fontId="0" fillId="2744" borderId="0" xfId="0" applyFill="1"/>
    <xf numFmtId="0" fontId="0" fillId="2745" borderId="0" xfId="0" applyFill="1"/>
    <xf numFmtId="0" fontId="0" fillId="2746" borderId="0" xfId="0" applyFill="1"/>
    <xf numFmtId="0" fontId="0" fillId="2747" borderId="0" xfId="0" applyFill="1"/>
    <xf numFmtId="0" fontId="0" fillId="2748" borderId="0" xfId="0" applyFill="1"/>
    <xf numFmtId="0" fontId="0" fillId="2749" borderId="0" xfId="0" applyFill="1"/>
    <xf numFmtId="0" fontId="0" fillId="2750" borderId="0" xfId="0" applyFill="1"/>
    <xf numFmtId="0" fontId="0" fillId="2751" borderId="0" xfId="0" applyFill="1"/>
    <xf numFmtId="0" fontId="0" fillId="2752" borderId="0" xfId="0" applyFill="1"/>
    <xf numFmtId="0" fontId="0" fillId="2753" borderId="0" xfId="0" applyFill="1"/>
    <xf numFmtId="0" fontId="0" fillId="2754" borderId="0" xfId="0" applyFill="1"/>
    <xf numFmtId="0" fontId="0" fillId="2755" borderId="0" xfId="0" applyFill="1"/>
    <xf numFmtId="0" fontId="0" fillId="2756" borderId="0" xfId="0" applyFill="1"/>
    <xf numFmtId="0" fontId="0" fillId="2757" borderId="0" xfId="0" applyFill="1"/>
    <xf numFmtId="0" fontId="0" fillId="2758" borderId="0" xfId="0" applyFill="1"/>
    <xf numFmtId="0" fontId="0" fillId="2759" borderId="0" xfId="0" applyFill="1"/>
    <xf numFmtId="0" fontId="0" fillId="2760" borderId="0" xfId="0" applyFill="1"/>
    <xf numFmtId="0" fontId="0" fillId="2761" borderId="0" xfId="0" applyFill="1"/>
    <xf numFmtId="0" fontId="0" fillId="2762" borderId="0" xfId="0" applyFill="1"/>
    <xf numFmtId="0" fontId="0" fillId="2763" borderId="0" xfId="0" applyFill="1"/>
    <xf numFmtId="0" fontId="0" fillId="2764" borderId="0" xfId="0" applyFill="1"/>
    <xf numFmtId="0" fontId="0" fillId="2765" borderId="0" xfId="0" applyFill="1"/>
    <xf numFmtId="0" fontId="0" fillId="2766" borderId="0" xfId="0" applyFill="1"/>
    <xf numFmtId="0" fontId="0" fillId="2767" borderId="0" xfId="0" applyFill="1"/>
    <xf numFmtId="0" fontId="0" fillId="2768" borderId="0" xfId="0" applyFill="1"/>
    <xf numFmtId="0" fontId="0" fillId="2769" borderId="0" xfId="0" applyFill="1"/>
    <xf numFmtId="0" fontId="0" fillId="2770" borderId="0" xfId="0" applyFill="1"/>
    <xf numFmtId="0" fontId="0" fillId="2771" borderId="0" xfId="0" applyFill="1"/>
    <xf numFmtId="0" fontId="0" fillId="2772" borderId="0" xfId="0" applyFill="1"/>
    <xf numFmtId="0" fontId="0" fillId="2773" borderId="0" xfId="0" applyFill="1"/>
    <xf numFmtId="0" fontId="0" fillId="2774" borderId="0" xfId="0" applyFill="1"/>
    <xf numFmtId="0" fontId="0" fillId="2775" borderId="0" xfId="0" applyFill="1"/>
    <xf numFmtId="0" fontId="0" fillId="2776" borderId="0" xfId="0" applyFill="1"/>
    <xf numFmtId="0" fontId="0" fillId="2777" borderId="0" xfId="0" applyFill="1"/>
    <xf numFmtId="0" fontId="0" fillId="2778" borderId="0" xfId="0" applyFill="1"/>
    <xf numFmtId="0" fontId="0" fillId="2779" borderId="0" xfId="0" applyFill="1"/>
    <xf numFmtId="0" fontId="0" fillId="2780" borderId="0" xfId="0" applyFill="1"/>
    <xf numFmtId="0" fontId="0" fillId="2781" borderId="0" xfId="0" applyFill="1"/>
    <xf numFmtId="0" fontId="0" fillId="2782" borderId="0" xfId="0" applyFill="1"/>
    <xf numFmtId="0" fontId="0" fillId="2783" borderId="0" xfId="0" applyFill="1"/>
    <xf numFmtId="0" fontId="0" fillId="2784" borderId="0" xfId="0" applyFill="1"/>
    <xf numFmtId="0" fontId="0" fillId="2785" borderId="0" xfId="0" applyFill="1"/>
    <xf numFmtId="0" fontId="0" fillId="2786" borderId="0" xfId="0" applyFill="1"/>
    <xf numFmtId="0" fontId="0" fillId="2787" borderId="0" xfId="0" applyFill="1"/>
    <xf numFmtId="0" fontId="0" fillId="2788" borderId="0" xfId="0" applyFill="1"/>
    <xf numFmtId="0" fontId="0" fillId="2789" borderId="0" xfId="0" applyFill="1"/>
    <xf numFmtId="0" fontId="0" fillId="2790" borderId="0" xfId="0" applyFill="1"/>
    <xf numFmtId="0" fontId="0" fillId="2791" borderId="0" xfId="0" applyFill="1"/>
    <xf numFmtId="0" fontId="0" fillId="2792" borderId="0" xfId="0" applyFill="1"/>
    <xf numFmtId="0" fontId="0" fillId="2793" borderId="0" xfId="0" applyFill="1"/>
    <xf numFmtId="0" fontId="0" fillId="2794" borderId="0" xfId="0" applyFill="1"/>
    <xf numFmtId="0" fontId="0" fillId="2795" borderId="0" xfId="0" applyFill="1"/>
    <xf numFmtId="0" fontId="0" fillId="2796" borderId="0" xfId="0" applyFill="1"/>
    <xf numFmtId="0" fontId="0" fillId="2797" borderId="0" xfId="0" applyFill="1"/>
    <xf numFmtId="0" fontId="0" fillId="2798" borderId="0" xfId="0" applyFill="1"/>
    <xf numFmtId="0" fontId="0" fillId="2799" borderId="0" xfId="0" applyFill="1"/>
    <xf numFmtId="0" fontId="0" fillId="2800" borderId="0" xfId="0" applyFill="1"/>
    <xf numFmtId="0" fontId="0" fillId="2801" borderId="0" xfId="0" applyFill="1"/>
    <xf numFmtId="0" fontId="0" fillId="2802" borderId="0" xfId="0" applyFill="1"/>
    <xf numFmtId="0" fontId="0" fillId="2803" borderId="0" xfId="0" applyFill="1"/>
    <xf numFmtId="0" fontId="0" fillId="2804" borderId="0" xfId="0" applyFill="1"/>
    <xf numFmtId="0" fontId="0" fillId="2805" borderId="0" xfId="0" applyFill="1"/>
    <xf numFmtId="0" fontId="0" fillId="2806" borderId="0" xfId="0" applyFill="1"/>
    <xf numFmtId="0" fontId="0" fillId="2807" borderId="0" xfId="0" applyFill="1"/>
    <xf numFmtId="0" fontId="0" fillId="2808" borderId="0" xfId="0" applyFill="1"/>
    <xf numFmtId="0" fontId="0" fillId="2809" borderId="0" xfId="0" applyFill="1"/>
    <xf numFmtId="0" fontId="0" fillId="2810" borderId="0" xfId="0" applyFill="1"/>
    <xf numFmtId="0" fontId="0" fillId="2811" borderId="0" xfId="0" applyFill="1"/>
    <xf numFmtId="0" fontId="0" fillId="2812" borderId="0" xfId="0" applyFill="1"/>
    <xf numFmtId="0" fontId="0" fillId="2813" borderId="0" xfId="0" applyFill="1"/>
    <xf numFmtId="0" fontId="0" fillId="2814" borderId="0" xfId="0" applyFill="1"/>
    <xf numFmtId="0" fontId="0" fillId="2815" borderId="0" xfId="0" applyFill="1"/>
    <xf numFmtId="0" fontId="0" fillId="2816" borderId="0" xfId="0" applyFill="1"/>
    <xf numFmtId="0" fontId="0" fillId="2817" borderId="0" xfId="0" applyFill="1"/>
    <xf numFmtId="0" fontId="0" fillId="2818" borderId="0" xfId="0" applyFill="1"/>
    <xf numFmtId="0" fontId="0" fillId="2819" borderId="0" xfId="0" applyFill="1"/>
    <xf numFmtId="0" fontId="0" fillId="2820" borderId="0" xfId="0" applyFill="1"/>
    <xf numFmtId="0" fontId="0" fillId="2821" borderId="0" xfId="0" applyFill="1"/>
    <xf numFmtId="0" fontId="0" fillId="2822" borderId="0" xfId="0" applyFill="1"/>
    <xf numFmtId="0" fontId="0" fillId="2823" borderId="0" xfId="0" applyFill="1"/>
    <xf numFmtId="0" fontId="0" fillId="2824" borderId="0" xfId="0" applyFill="1"/>
    <xf numFmtId="0" fontId="0" fillId="2825" borderId="0" xfId="0" applyFill="1"/>
    <xf numFmtId="0" fontId="0" fillId="2826" borderId="0" xfId="0" applyFill="1"/>
    <xf numFmtId="0" fontId="0" fillId="2827" borderId="0" xfId="0" applyFill="1"/>
    <xf numFmtId="0" fontId="0" fillId="2828" borderId="0" xfId="0" applyFill="1"/>
    <xf numFmtId="0" fontId="0" fillId="2829" borderId="0" xfId="0" applyFill="1"/>
    <xf numFmtId="0" fontId="0" fillId="2830" borderId="0" xfId="0" applyFill="1"/>
    <xf numFmtId="0" fontId="0" fillId="2831" borderId="0" xfId="0" applyFill="1"/>
    <xf numFmtId="0" fontId="0" fillId="2832" borderId="0" xfId="0" applyFill="1"/>
    <xf numFmtId="0" fontId="0" fillId="2833" borderId="0" xfId="0" applyFill="1"/>
    <xf numFmtId="0" fontId="0" fillId="2834" borderId="0" xfId="0" applyFill="1"/>
    <xf numFmtId="0" fontId="0" fillId="2835" borderId="0" xfId="0" applyFill="1"/>
    <xf numFmtId="0" fontId="0" fillId="2836" borderId="0" xfId="0" applyFill="1"/>
    <xf numFmtId="0" fontId="0" fillId="2837" borderId="0" xfId="0" applyFill="1"/>
    <xf numFmtId="0" fontId="0" fillId="2838" borderId="0" xfId="0" applyFill="1"/>
    <xf numFmtId="0" fontId="0" fillId="2839" borderId="0" xfId="0" applyFill="1"/>
    <xf numFmtId="0" fontId="0" fillId="2840" borderId="0" xfId="0" applyFill="1"/>
    <xf numFmtId="0" fontId="0" fillId="2841" borderId="0" xfId="0" applyFill="1"/>
    <xf numFmtId="0" fontId="0" fillId="2842" borderId="0" xfId="0" applyFill="1"/>
    <xf numFmtId="0" fontId="0" fillId="2843" borderId="0" xfId="0" applyFill="1"/>
    <xf numFmtId="0" fontId="0" fillId="2844" borderId="0" xfId="0" applyFill="1"/>
    <xf numFmtId="0" fontId="0" fillId="2845" borderId="0" xfId="0" applyFill="1"/>
    <xf numFmtId="0" fontId="0" fillId="2846" borderId="0" xfId="0" applyFill="1"/>
    <xf numFmtId="0" fontId="0" fillId="2847" borderId="0" xfId="0" applyFill="1"/>
    <xf numFmtId="0" fontId="0" fillId="2848" borderId="0" xfId="0" applyFill="1"/>
    <xf numFmtId="0" fontId="0" fillId="2849" borderId="0" xfId="0" applyFill="1"/>
    <xf numFmtId="0" fontId="0" fillId="2850" borderId="0" xfId="0" applyFill="1"/>
    <xf numFmtId="0" fontId="0" fillId="2851" borderId="0" xfId="0" applyFill="1"/>
    <xf numFmtId="0" fontId="0" fillId="2852" borderId="0" xfId="0" applyFill="1"/>
    <xf numFmtId="0" fontId="0" fillId="2853" borderId="0" xfId="0" applyFill="1"/>
    <xf numFmtId="0" fontId="0" fillId="2854" borderId="0" xfId="0" applyFill="1"/>
    <xf numFmtId="0" fontId="0" fillId="2855" borderId="0" xfId="0" applyFill="1"/>
    <xf numFmtId="0" fontId="0" fillId="2856" borderId="0" xfId="0" applyFill="1"/>
    <xf numFmtId="0" fontId="0" fillId="2857" borderId="0" xfId="0" applyFill="1"/>
    <xf numFmtId="0" fontId="0" fillId="2858" borderId="0" xfId="0" applyFill="1"/>
    <xf numFmtId="0" fontId="0" fillId="2859" borderId="0" xfId="0" applyFill="1"/>
    <xf numFmtId="0" fontId="0" fillId="2860" borderId="0" xfId="0" applyFill="1"/>
    <xf numFmtId="0" fontId="0" fillId="2861" borderId="0" xfId="0" applyFill="1"/>
    <xf numFmtId="0" fontId="0" fillId="2862" borderId="0" xfId="0" applyFill="1"/>
    <xf numFmtId="0" fontId="0" fillId="2863" borderId="0" xfId="0" applyFill="1"/>
    <xf numFmtId="0" fontId="0" fillId="2864" borderId="0" xfId="0" applyFill="1"/>
    <xf numFmtId="0" fontId="0" fillId="2865" borderId="0" xfId="0" applyFill="1"/>
    <xf numFmtId="0" fontId="0" fillId="2866" borderId="0" xfId="0" applyFill="1"/>
    <xf numFmtId="0" fontId="0" fillId="2867" borderId="0" xfId="0" applyFill="1"/>
    <xf numFmtId="0" fontId="0" fillId="2868" borderId="0" xfId="0" applyFill="1"/>
    <xf numFmtId="0" fontId="0" fillId="2869" borderId="0" xfId="0" applyFill="1"/>
    <xf numFmtId="0" fontId="0" fillId="2870" borderId="0" xfId="0" applyFill="1"/>
    <xf numFmtId="0" fontId="0" fillId="2871" borderId="0" xfId="0" applyFill="1"/>
    <xf numFmtId="0" fontId="0" fillId="2872" borderId="0" xfId="0" applyFill="1"/>
    <xf numFmtId="0" fontId="0" fillId="2873" borderId="0" xfId="0" applyFill="1"/>
    <xf numFmtId="0" fontId="0" fillId="2874" borderId="0" xfId="0" applyFill="1"/>
    <xf numFmtId="0" fontId="0" fillId="2875" borderId="0" xfId="0" applyFill="1"/>
    <xf numFmtId="0" fontId="0" fillId="2876" borderId="0" xfId="0" applyFill="1"/>
    <xf numFmtId="0" fontId="0" fillId="2877" borderId="0" xfId="0" applyFill="1"/>
    <xf numFmtId="0" fontId="0" fillId="2878" borderId="0" xfId="0" applyFill="1"/>
    <xf numFmtId="0" fontId="0" fillId="2879" borderId="0" xfId="0" applyFill="1"/>
    <xf numFmtId="0" fontId="0" fillId="2880" borderId="0" xfId="0" applyFill="1"/>
    <xf numFmtId="0" fontId="0" fillId="2881" borderId="0" xfId="0" applyFill="1"/>
    <xf numFmtId="0" fontId="0" fillId="2882" borderId="0" xfId="0" applyFill="1"/>
    <xf numFmtId="0" fontId="0" fillId="2883" borderId="0" xfId="0" applyFill="1"/>
    <xf numFmtId="0" fontId="0" fillId="2884" borderId="0" xfId="0" applyFill="1"/>
    <xf numFmtId="0" fontId="0" fillId="2885" borderId="0" xfId="0" applyFill="1"/>
    <xf numFmtId="0" fontId="0" fillId="2886" borderId="0" xfId="0" applyFill="1"/>
    <xf numFmtId="0" fontId="0" fillId="2887" borderId="0" xfId="0" applyFill="1"/>
    <xf numFmtId="0" fontId="0" fillId="2888" borderId="0" xfId="0" applyFill="1"/>
    <xf numFmtId="0" fontId="0" fillId="2889" borderId="0" xfId="0" applyFill="1"/>
    <xf numFmtId="0" fontId="0" fillId="2890" borderId="0" xfId="0" applyFill="1"/>
    <xf numFmtId="0" fontId="0" fillId="2891" borderId="0" xfId="0" applyFill="1"/>
    <xf numFmtId="0" fontId="0" fillId="2892" borderId="0" xfId="0" applyFill="1"/>
    <xf numFmtId="0" fontId="0" fillId="2893" borderId="0" xfId="0" applyFill="1"/>
    <xf numFmtId="0" fontId="0" fillId="2894" borderId="0" xfId="0" applyFill="1"/>
    <xf numFmtId="0" fontId="0" fillId="2895" borderId="0" xfId="0" applyFill="1"/>
    <xf numFmtId="0" fontId="0" fillId="2896" borderId="0" xfId="0" applyFill="1"/>
    <xf numFmtId="0" fontId="0" fillId="2897" borderId="0" xfId="0" applyFill="1"/>
    <xf numFmtId="0" fontId="0" fillId="2898" borderId="0" xfId="0" applyFill="1"/>
    <xf numFmtId="0" fontId="0" fillId="2899" borderId="0" xfId="0" applyFill="1"/>
    <xf numFmtId="0" fontId="0" fillId="2900" borderId="0" xfId="0" applyFill="1"/>
    <xf numFmtId="0" fontId="0" fillId="2901" borderId="0" xfId="0" applyFill="1"/>
    <xf numFmtId="0" fontId="0" fillId="2902" borderId="0" xfId="0" applyFill="1"/>
    <xf numFmtId="0" fontId="0" fillId="2903" borderId="0" xfId="0" applyFill="1"/>
    <xf numFmtId="0" fontId="0" fillId="2904" borderId="0" xfId="0" applyFill="1"/>
    <xf numFmtId="0" fontId="0" fillId="2905" borderId="0" xfId="0" applyFill="1"/>
    <xf numFmtId="0" fontId="0" fillId="2906" borderId="0" xfId="0" applyFill="1"/>
    <xf numFmtId="0" fontId="0" fillId="2907" borderId="0" xfId="0" applyFill="1"/>
    <xf numFmtId="0" fontId="0" fillId="2908" borderId="0" xfId="0" applyFill="1"/>
    <xf numFmtId="0" fontId="0" fillId="2909" borderId="0" xfId="0" applyFill="1"/>
    <xf numFmtId="0" fontId="0" fillId="2910" borderId="0" xfId="0" applyFill="1"/>
    <xf numFmtId="0" fontId="0" fillId="2911" borderId="0" xfId="0" applyFill="1"/>
    <xf numFmtId="0" fontId="0" fillId="2912" borderId="0" xfId="0" applyFill="1"/>
    <xf numFmtId="0" fontId="0" fillId="2913" borderId="0" xfId="0" applyFill="1"/>
    <xf numFmtId="0" fontId="0" fillId="2914" borderId="0" xfId="0" applyFill="1"/>
    <xf numFmtId="0" fontId="0" fillId="2915" borderId="0" xfId="0" applyFill="1"/>
    <xf numFmtId="0" fontId="0" fillId="2916" borderId="0" xfId="0" applyFill="1"/>
    <xf numFmtId="0" fontId="0" fillId="2917" borderId="0" xfId="0" applyFill="1"/>
    <xf numFmtId="0" fontId="0" fillId="2918" borderId="0" xfId="0" applyFill="1"/>
    <xf numFmtId="0" fontId="0" fillId="2919" borderId="0" xfId="0" applyFill="1"/>
    <xf numFmtId="0" fontId="0" fillId="2920" borderId="0" xfId="0" applyFill="1"/>
    <xf numFmtId="0" fontId="0" fillId="2921" borderId="0" xfId="0" applyFill="1"/>
    <xf numFmtId="0" fontId="0" fillId="2922" borderId="0" xfId="0" applyFill="1"/>
    <xf numFmtId="0" fontId="0" fillId="2923" borderId="0" xfId="0" applyFill="1"/>
    <xf numFmtId="0" fontId="0" fillId="2924" borderId="0" xfId="0" applyFill="1"/>
    <xf numFmtId="0" fontId="0" fillId="2925" borderId="0" xfId="0" applyFill="1"/>
    <xf numFmtId="0" fontId="0" fillId="2926" borderId="0" xfId="0" applyFill="1"/>
    <xf numFmtId="0" fontId="0" fillId="2927" borderId="0" xfId="0" applyFill="1"/>
    <xf numFmtId="0" fontId="0" fillId="2928" borderId="0" xfId="0" applyFill="1"/>
    <xf numFmtId="0" fontId="0" fillId="2929" borderId="0" xfId="0" applyFill="1"/>
    <xf numFmtId="0" fontId="0" fillId="2930" borderId="0" xfId="0" applyFill="1"/>
    <xf numFmtId="0" fontId="0" fillId="2931" borderId="0" xfId="0" applyFill="1"/>
    <xf numFmtId="0" fontId="0" fillId="2932" borderId="0" xfId="0" applyFill="1"/>
    <xf numFmtId="0" fontId="0" fillId="2933" borderId="0" xfId="0" applyFill="1"/>
    <xf numFmtId="0" fontId="0" fillId="2934" borderId="0" xfId="0" applyFill="1"/>
    <xf numFmtId="0" fontId="0" fillId="2935" borderId="0" xfId="0" applyFill="1"/>
    <xf numFmtId="0" fontId="0" fillId="2936" borderId="0" xfId="0" applyFill="1"/>
    <xf numFmtId="0" fontId="0" fillId="2937" borderId="0" xfId="0" applyFill="1"/>
    <xf numFmtId="0" fontId="0" fillId="2938" borderId="0" xfId="0" applyFill="1"/>
    <xf numFmtId="0" fontId="0" fillId="2939" borderId="0" xfId="0" applyFill="1"/>
    <xf numFmtId="0" fontId="0" fillId="2940" borderId="0" xfId="0" applyFill="1"/>
    <xf numFmtId="0" fontId="0" fillId="2941" borderId="0" xfId="0" applyFill="1"/>
    <xf numFmtId="0" fontId="0" fillId="2942" borderId="0" xfId="0" applyFill="1"/>
    <xf numFmtId="0" fontId="0" fillId="2943" borderId="0" xfId="0" applyFill="1"/>
    <xf numFmtId="0" fontId="0" fillId="2944" borderId="0" xfId="0" applyFill="1"/>
    <xf numFmtId="0" fontId="0" fillId="2945" borderId="0" xfId="0" applyFill="1"/>
    <xf numFmtId="0" fontId="0" fillId="2946" borderId="0" xfId="0" applyFill="1"/>
    <xf numFmtId="0" fontId="0" fillId="2947" borderId="0" xfId="0" applyFill="1"/>
    <xf numFmtId="0" fontId="0" fillId="2948" borderId="0" xfId="0" applyFill="1"/>
    <xf numFmtId="0" fontId="0" fillId="2949" borderId="0" xfId="0" applyFill="1"/>
    <xf numFmtId="0" fontId="0" fillId="2950" borderId="0" xfId="0" applyFill="1"/>
    <xf numFmtId="0" fontId="0" fillId="2951" borderId="0" xfId="0" applyFill="1"/>
    <xf numFmtId="0" fontId="0" fillId="2952" borderId="0" xfId="0" applyFill="1"/>
    <xf numFmtId="0" fontId="0" fillId="2953" borderId="0" xfId="0" applyFill="1"/>
    <xf numFmtId="0" fontId="0" fillId="2954" borderId="0" xfId="0" applyFill="1"/>
    <xf numFmtId="0" fontId="0" fillId="2955" borderId="0" xfId="0" applyFill="1"/>
    <xf numFmtId="0" fontId="0" fillId="2956" borderId="0" xfId="0" applyFill="1"/>
    <xf numFmtId="0" fontId="0" fillId="2957" borderId="0" xfId="0" applyFill="1"/>
    <xf numFmtId="0" fontId="0" fillId="2958" borderId="0" xfId="0" applyFill="1"/>
    <xf numFmtId="0" fontId="0" fillId="2959" borderId="0" xfId="0" applyFill="1"/>
    <xf numFmtId="0" fontId="0" fillId="2960" borderId="0" xfId="0" applyFill="1"/>
    <xf numFmtId="0" fontId="0" fillId="2961" borderId="0" xfId="0" applyFill="1"/>
    <xf numFmtId="0" fontId="0" fillId="2962" borderId="0" xfId="0" applyFill="1"/>
    <xf numFmtId="0" fontId="0" fillId="2963" borderId="0" xfId="0" applyFill="1"/>
    <xf numFmtId="0" fontId="0" fillId="2964" borderId="0" xfId="0" applyFill="1"/>
    <xf numFmtId="0" fontId="0" fillId="2965" borderId="0" xfId="0" applyFill="1"/>
    <xf numFmtId="0" fontId="0" fillId="2966" borderId="0" xfId="0" applyFill="1"/>
    <xf numFmtId="0" fontId="0" fillId="2967" borderId="0" xfId="0" applyFill="1"/>
    <xf numFmtId="0" fontId="0" fillId="2968" borderId="0" xfId="0" applyFill="1"/>
    <xf numFmtId="0" fontId="0" fillId="2969" borderId="0" xfId="0" applyFill="1"/>
    <xf numFmtId="0" fontId="0" fillId="2970" borderId="0" xfId="0" applyFill="1"/>
    <xf numFmtId="0" fontId="0" fillId="2971" borderId="0" xfId="0" applyFill="1"/>
    <xf numFmtId="0" fontId="0" fillId="2972" borderId="0" xfId="0" applyFill="1"/>
    <xf numFmtId="0" fontId="0" fillId="2973" borderId="0" xfId="0" applyFill="1"/>
    <xf numFmtId="0" fontId="0" fillId="2974" borderId="0" xfId="0" applyFill="1"/>
    <xf numFmtId="0" fontId="0" fillId="2975" borderId="0" xfId="0" applyFill="1"/>
    <xf numFmtId="0" fontId="0" fillId="2976" borderId="0" xfId="0" applyFill="1"/>
    <xf numFmtId="0" fontId="0" fillId="2977" borderId="0" xfId="0" applyFill="1"/>
    <xf numFmtId="0" fontId="0" fillId="2978" borderId="0" xfId="0" applyFill="1"/>
    <xf numFmtId="0" fontId="0" fillId="2979" borderId="0" xfId="0" applyFill="1"/>
    <xf numFmtId="0" fontId="0" fillId="2980" borderId="0" xfId="0" applyFill="1"/>
    <xf numFmtId="0" fontId="0" fillId="2981" borderId="0" xfId="0" applyFill="1"/>
    <xf numFmtId="0" fontId="0" fillId="2982" borderId="0" xfId="0" applyFill="1"/>
    <xf numFmtId="0" fontId="0" fillId="2983" borderId="0" xfId="0" applyFill="1"/>
    <xf numFmtId="0" fontId="0" fillId="2984" borderId="0" xfId="0" applyFill="1"/>
    <xf numFmtId="0" fontId="0" fillId="2985" borderId="0" xfId="0" applyFill="1"/>
    <xf numFmtId="0" fontId="0" fillId="2986" borderId="0" xfId="0" applyFill="1"/>
    <xf numFmtId="0" fontId="0" fillId="2987" borderId="0" xfId="0" applyFill="1"/>
    <xf numFmtId="0" fontId="0" fillId="2988" borderId="0" xfId="0" applyFill="1"/>
    <xf numFmtId="0" fontId="0" fillId="2989" borderId="0" xfId="0" applyFill="1"/>
    <xf numFmtId="0" fontId="0" fillId="2990" borderId="0" xfId="0" applyFill="1"/>
    <xf numFmtId="0" fontId="0" fillId="2991" borderId="0" xfId="0" applyFill="1"/>
    <xf numFmtId="0" fontId="0" fillId="2992" borderId="0" xfId="0" applyFill="1"/>
    <xf numFmtId="0" fontId="0" fillId="2993" borderId="0" xfId="0" applyFill="1"/>
    <xf numFmtId="0" fontId="0" fillId="2994" borderId="0" xfId="0" applyFill="1"/>
    <xf numFmtId="0" fontId="0" fillId="2995" borderId="0" xfId="0" applyFill="1"/>
    <xf numFmtId="0" fontId="0" fillId="2996" borderId="0" xfId="0" applyFill="1"/>
    <xf numFmtId="0" fontId="0" fillId="2997" borderId="0" xfId="0" applyFill="1"/>
    <xf numFmtId="0" fontId="0" fillId="2998" borderId="0" xfId="0" applyFill="1"/>
    <xf numFmtId="0" fontId="0" fillId="2999" borderId="0" xfId="0" applyFill="1"/>
    <xf numFmtId="0" fontId="0" fillId="3000" borderId="0" xfId="0" applyFill="1"/>
    <xf numFmtId="0" fontId="0" fillId="3001" borderId="0" xfId="0" applyFill="1"/>
    <xf numFmtId="0" fontId="0" fillId="3002" borderId="0" xfId="0" applyFill="1"/>
    <xf numFmtId="0" fontId="0" fillId="3003" borderId="0" xfId="0" applyFill="1"/>
    <xf numFmtId="0" fontId="0" fillId="3004" borderId="0" xfId="0" applyFill="1"/>
    <xf numFmtId="0" fontId="0" fillId="3005" borderId="0" xfId="0" applyFill="1"/>
    <xf numFmtId="0" fontId="0" fillId="3006" borderId="0" xfId="0" applyFill="1"/>
    <xf numFmtId="0" fontId="0" fillId="3007" borderId="0" xfId="0" applyFill="1"/>
    <xf numFmtId="0" fontId="0" fillId="3008" borderId="0" xfId="0" applyFill="1"/>
    <xf numFmtId="0" fontId="0" fillId="3009" borderId="0" xfId="0" applyFill="1"/>
    <xf numFmtId="0" fontId="0" fillId="3010" borderId="0" xfId="0" applyFill="1"/>
    <xf numFmtId="0" fontId="0" fillId="3011" borderId="0" xfId="0" applyFill="1"/>
    <xf numFmtId="0" fontId="0" fillId="3012" borderId="0" xfId="0" applyFill="1"/>
    <xf numFmtId="0" fontId="0" fillId="3013" borderId="0" xfId="0" applyFill="1"/>
    <xf numFmtId="0" fontId="0" fillId="3014" borderId="0" xfId="0" applyFill="1"/>
    <xf numFmtId="0" fontId="0" fillId="3015" borderId="0" xfId="0" applyFill="1"/>
    <xf numFmtId="0" fontId="0" fillId="3016" borderId="0" xfId="0" applyFill="1"/>
    <xf numFmtId="0" fontId="0" fillId="3017" borderId="0" xfId="0" applyFill="1"/>
    <xf numFmtId="0" fontId="0" fillId="3018" borderId="0" xfId="0" applyFill="1"/>
    <xf numFmtId="0" fontId="0" fillId="3019" borderId="0" xfId="0" applyFill="1"/>
    <xf numFmtId="0" fontId="0" fillId="3020" borderId="0" xfId="0" applyFill="1"/>
    <xf numFmtId="0" fontId="0" fillId="3021" borderId="0" xfId="0" applyFill="1"/>
    <xf numFmtId="0" fontId="0" fillId="3022" borderId="0" xfId="0" applyFill="1"/>
    <xf numFmtId="0" fontId="0" fillId="3023" borderId="0" xfId="0" applyFill="1"/>
    <xf numFmtId="0" fontId="0" fillId="3024" borderId="0" xfId="0" applyFill="1"/>
    <xf numFmtId="0" fontId="0" fillId="3025" borderId="0" xfId="0" applyFill="1"/>
    <xf numFmtId="0" fontId="0" fillId="3026" borderId="0" xfId="0" applyFill="1"/>
    <xf numFmtId="0" fontId="0" fillId="3027" borderId="0" xfId="0" applyFill="1"/>
    <xf numFmtId="0" fontId="0" fillId="3028" borderId="0" xfId="0" applyFill="1"/>
    <xf numFmtId="0" fontId="0" fillId="3029" borderId="0" xfId="0" applyFill="1"/>
    <xf numFmtId="0" fontId="0" fillId="3030" borderId="0" xfId="0" applyFill="1"/>
    <xf numFmtId="0" fontId="0" fillId="3031" borderId="0" xfId="0" applyFill="1"/>
    <xf numFmtId="0" fontId="0" fillId="3032" borderId="0" xfId="0" applyFill="1"/>
    <xf numFmtId="0" fontId="0" fillId="3033" borderId="0" xfId="0" applyFill="1"/>
    <xf numFmtId="0" fontId="0" fillId="3034" borderId="0" xfId="0" applyFill="1"/>
    <xf numFmtId="0" fontId="0" fillId="3035" borderId="0" xfId="0" applyFill="1"/>
    <xf numFmtId="0" fontId="0" fillId="3036" borderId="0" xfId="0" applyFill="1"/>
    <xf numFmtId="0" fontId="0" fillId="3037" borderId="0" xfId="0" applyFill="1"/>
    <xf numFmtId="0" fontId="0" fillId="3038" borderId="0" xfId="0" applyFill="1"/>
    <xf numFmtId="0" fontId="0" fillId="3039" borderId="0" xfId="0" applyFill="1"/>
    <xf numFmtId="0" fontId="0" fillId="3040" borderId="0" xfId="0" applyFill="1"/>
    <xf numFmtId="0" fontId="0" fillId="3041" borderId="0" xfId="0" applyFill="1"/>
    <xf numFmtId="0" fontId="0" fillId="3042" borderId="0" xfId="0" applyFill="1"/>
    <xf numFmtId="0" fontId="0" fillId="3043" borderId="0" xfId="0" applyFill="1"/>
    <xf numFmtId="0" fontId="0" fillId="3044" borderId="0" xfId="0" applyFill="1"/>
    <xf numFmtId="0" fontId="0" fillId="3045" borderId="0" xfId="0" applyFill="1"/>
    <xf numFmtId="0" fontId="0" fillId="3046" borderId="0" xfId="0" applyFill="1"/>
    <xf numFmtId="0" fontId="0" fillId="3047" borderId="0" xfId="0" applyFill="1"/>
    <xf numFmtId="0" fontId="0" fillId="3048" borderId="0" xfId="0" applyFill="1"/>
    <xf numFmtId="0" fontId="0" fillId="3049" borderId="0" xfId="0" applyFill="1"/>
    <xf numFmtId="0" fontId="0" fillId="3050" borderId="0" xfId="0" applyFill="1"/>
    <xf numFmtId="0" fontId="0" fillId="3051" borderId="0" xfId="0" applyFill="1"/>
    <xf numFmtId="0" fontId="0" fillId="3052" borderId="0" xfId="0" applyFill="1"/>
    <xf numFmtId="0" fontId="0" fillId="3053" borderId="0" xfId="0" applyFill="1"/>
    <xf numFmtId="0" fontId="0" fillId="3054" borderId="0" xfId="0" applyFill="1"/>
    <xf numFmtId="0" fontId="0" fillId="3055" borderId="0" xfId="0" applyFill="1"/>
    <xf numFmtId="0" fontId="0" fillId="3056" borderId="0" xfId="0" applyFill="1"/>
    <xf numFmtId="0" fontId="0" fillId="3057" borderId="0" xfId="0" applyFill="1"/>
    <xf numFmtId="0" fontId="0" fillId="3058" borderId="0" xfId="0" applyFill="1"/>
    <xf numFmtId="0" fontId="0" fillId="3059" borderId="0" xfId="0" applyFill="1"/>
    <xf numFmtId="0" fontId="0" fillId="3060" borderId="0" xfId="0" applyFill="1"/>
    <xf numFmtId="0" fontId="0" fillId="3061" borderId="0" xfId="0" applyFill="1"/>
    <xf numFmtId="0" fontId="0" fillId="3062" borderId="0" xfId="0" applyFill="1"/>
    <xf numFmtId="0" fontId="0" fillId="3063" borderId="0" xfId="0" applyFill="1"/>
    <xf numFmtId="0" fontId="0" fillId="3064" borderId="0" xfId="0" applyFill="1"/>
    <xf numFmtId="0" fontId="0" fillId="3065" borderId="0" xfId="0" applyFill="1"/>
    <xf numFmtId="0" fontId="0" fillId="3066" borderId="0" xfId="0" applyFill="1"/>
    <xf numFmtId="0" fontId="0" fillId="3067" borderId="0" xfId="0" applyFill="1"/>
    <xf numFmtId="0" fontId="0" fillId="3068" borderId="0" xfId="0" applyFill="1"/>
    <xf numFmtId="0" fontId="0" fillId="3069" borderId="0" xfId="0" applyFill="1"/>
    <xf numFmtId="0" fontId="0" fillId="3070" borderId="0" xfId="0" applyFill="1"/>
    <xf numFmtId="0" fontId="0" fillId="3071" borderId="0" xfId="0" applyFill="1"/>
    <xf numFmtId="0" fontId="0" fillId="3072" borderId="0" xfId="0" applyFill="1"/>
    <xf numFmtId="0" fontId="0" fillId="3073" borderId="0" xfId="0" applyFill="1"/>
    <xf numFmtId="0" fontId="0" fillId="3074" borderId="0" xfId="0" applyFill="1"/>
    <xf numFmtId="0" fontId="0" fillId="3075" borderId="0" xfId="0" applyFill="1"/>
    <xf numFmtId="0" fontId="0" fillId="3076" borderId="0" xfId="0" applyFill="1"/>
    <xf numFmtId="0" fontId="0" fillId="3077" borderId="0" xfId="0" applyFill="1"/>
    <xf numFmtId="0" fontId="0" fillId="3078" borderId="0" xfId="0" applyFill="1"/>
    <xf numFmtId="0" fontId="0" fillId="3079" borderId="0" xfId="0" applyFill="1"/>
    <xf numFmtId="0" fontId="0" fillId="3080" borderId="0" xfId="0" applyFill="1"/>
    <xf numFmtId="0" fontId="0" fillId="3081" borderId="0" xfId="0" applyFill="1"/>
    <xf numFmtId="0" fontId="0" fillId="3082" borderId="0" xfId="0" applyFill="1"/>
    <xf numFmtId="0" fontId="0" fillId="3083" borderId="0" xfId="0" applyFill="1"/>
    <xf numFmtId="0" fontId="0" fillId="3084" borderId="0" xfId="0" applyFill="1"/>
    <xf numFmtId="0" fontId="0" fillId="3085" borderId="0" xfId="0" applyFill="1"/>
    <xf numFmtId="0" fontId="0" fillId="3086" borderId="0" xfId="0" applyFill="1"/>
    <xf numFmtId="0" fontId="0" fillId="3087" borderId="0" xfId="0" applyFill="1"/>
    <xf numFmtId="0" fontId="0" fillId="3088" borderId="0" xfId="0" applyFill="1"/>
    <xf numFmtId="0" fontId="0" fillId="3089" borderId="0" xfId="0" applyFill="1"/>
    <xf numFmtId="0" fontId="0" fillId="3090" borderId="0" xfId="0" applyFill="1"/>
    <xf numFmtId="0" fontId="0" fillId="3091" borderId="0" xfId="0" applyFill="1"/>
    <xf numFmtId="0" fontId="0" fillId="3092" borderId="0" xfId="0" applyFill="1"/>
    <xf numFmtId="0" fontId="0" fillId="3093" borderId="0" xfId="0" applyFill="1"/>
    <xf numFmtId="0" fontId="0" fillId="3094" borderId="0" xfId="0" applyFill="1"/>
    <xf numFmtId="0" fontId="0" fillId="3095" borderId="0" xfId="0" applyFill="1"/>
    <xf numFmtId="0" fontId="0" fillId="3096" borderId="0" xfId="0" applyFill="1"/>
    <xf numFmtId="0" fontId="0" fillId="3097" borderId="0" xfId="0" applyFill="1"/>
    <xf numFmtId="0" fontId="0" fillId="3098" borderId="0" xfId="0" applyFill="1"/>
    <xf numFmtId="0" fontId="0" fillId="3099" borderId="0" xfId="0" applyFill="1"/>
    <xf numFmtId="0" fontId="0" fillId="3100" borderId="0" xfId="0" applyFill="1"/>
    <xf numFmtId="0" fontId="0" fillId="3101" borderId="0" xfId="0" applyFill="1"/>
    <xf numFmtId="0" fontId="0" fillId="3102" borderId="0" xfId="0" applyFill="1"/>
    <xf numFmtId="0" fontId="0" fillId="3103" borderId="0" xfId="0" applyFill="1"/>
    <xf numFmtId="0" fontId="0" fillId="3104" borderId="0" xfId="0" applyFill="1"/>
    <xf numFmtId="0" fontId="0" fillId="3105" borderId="0" xfId="0" applyFill="1"/>
    <xf numFmtId="0" fontId="0" fillId="3106" borderId="0" xfId="0" applyFill="1"/>
    <xf numFmtId="0" fontId="0" fillId="3107" borderId="0" xfId="0" applyFill="1"/>
    <xf numFmtId="0" fontId="0" fillId="3108" borderId="0" xfId="0" applyFill="1"/>
    <xf numFmtId="0" fontId="0" fillId="3109" borderId="0" xfId="0" applyFill="1"/>
    <xf numFmtId="0" fontId="0" fillId="3110" borderId="0" xfId="0" applyFill="1"/>
    <xf numFmtId="0" fontId="0" fillId="3111" borderId="0" xfId="0" applyFill="1"/>
    <xf numFmtId="0" fontId="0" fillId="3112" borderId="0" xfId="0" applyFill="1"/>
    <xf numFmtId="0" fontId="0" fillId="3113" borderId="0" xfId="0" applyFill="1"/>
    <xf numFmtId="0" fontId="0" fillId="3114" borderId="0" xfId="0" applyFill="1"/>
    <xf numFmtId="0" fontId="0" fillId="3115" borderId="0" xfId="0" applyFill="1"/>
    <xf numFmtId="0" fontId="0" fillId="3116" borderId="0" xfId="0" applyFill="1"/>
    <xf numFmtId="0" fontId="0" fillId="3117" borderId="0" xfId="0" applyFill="1"/>
    <xf numFmtId="0" fontId="0" fillId="3118" borderId="0" xfId="0" applyFill="1"/>
    <xf numFmtId="0" fontId="0" fillId="3119" borderId="0" xfId="0" applyFill="1"/>
    <xf numFmtId="0" fontId="0" fillId="3120" borderId="0" xfId="0" applyFill="1"/>
    <xf numFmtId="0" fontId="0" fillId="3121" borderId="0" xfId="0" applyFill="1"/>
    <xf numFmtId="0" fontId="0" fillId="3122" borderId="0" xfId="0" applyFill="1"/>
    <xf numFmtId="0" fontId="0" fillId="3123" borderId="0" xfId="0" applyFill="1"/>
    <xf numFmtId="0" fontId="0" fillId="3124" borderId="0" xfId="0" applyFill="1"/>
    <xf numFmtId="0" fontId="0" fillId="3125" borderId="0" xfId="0" applyFill="1"/>
    <xf numFmtId="0" fontId="0" fillId="3126" borderId="0" xfId="0" applyFill="1"/>
    <xf numFmtId="0" fontId="0" fillId="3127" borderId="0" xfId="0" applyFill="1"/>
    <xf numFmtId="0" fontId="0" fillId="3128" borderId="0" xfId="0" applyFill="1"/>
    <xf numFmtId="0" fontId="0" fillId="3129" borderId="0" xfId="0" applyFill="1"/>
    <xf numFmtId="0" fontId="0" fillId="3130" borderId="0" xfId="0" applyFill="1"/>
    <xf numFmtId="0" fontId="0" fillId="3131" borderId="0" xfId="0" applyFill="1"/>
    <xf numFmtId="0" fontId="0" fillId="3132" borderId="0" xfId="0" applyFill="1"/>
    <xf numFmtId="0" fontId="0" fillId="3133" borderId="0" xfId="0" applyFill="1"/>
    <xf numFmtId="0" fontId="0" fillId="3134" borderId="0" xfId="0" applyFill="1"/>
    <xf numFmtId="0" fontId="0" fillId="3135" borderId="0" xfId="0" applyFill="1"/>
    <xf numFmtId="0" fontId="0" fillId="3136" borderId="0" xfId="0" applyFill="1"/>
    <xf numFmtId="0" fontId="0" fillId="3137" borderId="0" xfId="0" applyFill="1"/>
    <xf numFmtId="0" fontId="0" fillId="3138" borderId="0" xfId="0" applyFill="1"/>
    <xf numFmtId="0" fontId="0" fillId="3139" borderId="0" xfId="0" applyFill="1"/>
    <xf numFmtId="0" fontId="0" fillId="3140" borderId="0" xfId="0" applyFill="1"/>
    <xf numFmtId="0" fontId="0" fillId="3141" borderId="0" xfId="0" applyFill="1"/>
    <xf numFmtId="0" fontId="0" fillId="3142" borderId="0" xfId="0" applyFill="1"/>
    <xf numFmtId="0" fontId="0" fillId="3143" borderId="0" xfId="0" applyFill="1"/>
    <xf numFmtId="0" fontId="0" fillId="3144" borderId="0" xfId="0" applyFill="1"/>
    <xf numFmtId="0" fontId="0" fillId="3145" borderId="0" xfId="0" applyFill="1"/>
    <xf numFmtId="0" fontId="0" fillId="3146" borderId="0" xfId="0" applyFill="1"/>
    <xf numFmtId="0" fontId="0" fillId="3147" borderId="0" xfId="0" applyFill="1"/>
    <xf numFmtId="0" fontId="0" fillId="3148" borderId="0" xfId="0" applyFill="1"/>
    <xf numFmtId="0" fontId="0" fillId="3149" borderId="0" xfId="0" applyFill="1"/>
    <xf numFmtId="0" fontId="0" fillId="3150" borderId="0" xfId="0" applyFill="1"/>
    <xf numFmtId="0" fontId="0" fillId="3151" borderId="0" xfId="0" applyFill="1"/>
    <xf numFmtId="0" fontId="0" fillId="3152" borderId="0" xfId="0" applyFill="1"/>
    <xf numFmtId="0" fontId="0" fillId="3153" borderId="0" xfId="0" applyFill="1"/>
    <xf numFmtId="0" fontId="0" fillId="3154" borderId="0" xfId="0" applyFill="1"/>
    <xf numFmtId="0" fontId="0" fillId="3155" borderId="0" xfId="0" applyFill="1"/>
    <xf numFmtId="0" fontId="0" fillId="3156" borderId="0" xfId="0" applyFill="1"/>
    <xf numFmtId="0" fontId="0" fillId="3157" borderId="0" xfId="0" applyFill="1"/>
    <xf numFmtId="0" fontId="0" fillId="3158" borderId="0" xfId="0" applyFill="1"/>
    <xf numFmtId="0" fontId="0" fillId="3159" borderId="0" xfId="0" applyFill="1"/>
    <xf numFmtId="0" fontId="0" fillId="3160" borderId="0" xfId="0" applyFill="1"/>
    <xf numFmtId="0" fontId="0" fillId="3161" borderId="0" xfId="0" applyFill="1"/>
    <xf numFmtId="0" fontId="0" fillId="3162" borderId="0" xfId="0" applyFill="1"/>
    <xf numFmtId="0" fontId="0" fillId="3163" borderId="0" xfId="0" applyFill="1"/>
    <xf numFmtId="0" fontId="0" fillId="3164" borderId="0" xfId="0" applyFill="1"/>
    <xf numFmtId="0" fontId="0" fillId="3165" borderId="0" xfId="0" applyFill="1"/>
    <xf numFmtId="0" fontId="0" fillId="3166" borderId="0" xfId="0" applyFill="1"/>
    <xf numFmtId="0" fontId="0" fillId="3167" borderId="0" xfId="0" applyFill="1"/>
    <xf numFmtId="0" fontId="0" fillId="3168" borderId="0" xfId="0" applyFill="1"/>
    <xf numFmtId="0" fontId="0" fillId="3169" borderId="0" xfId="0" applyFill="1"/>
    <xf numFmtId="0" fontId="0" fillId="3170" borderId="0" xfId="0" applyFill="1"/>
    <xf numFmtId="0" fontId="0" fillId="3171" borderId="0" xfId="0" applyFill="1"/>
    <xf numFmtId="0" fontId="0" fillId="3172" borderId="0" xfId="0" applyFill="1"/>
    <xf numFmtId="0" fontId="0" fillId="3173" borderId="0" xfId="0" applyFill="1"/>
    <xf numFmtId="0" fontId="0" fillId="3174" borderId="0" xfId="0" applyFill="1"/>
    <xf numFmtId="0" fontId="0" fillId="3175" borderId="0" xfId="0" applyFill="1"/>
    <xf numFmtId="0" fontId="0" fillId="3176" borderId="0" xfId="0" applyFill="1"/>
    <xf numFmtId="0" fontId="0" fillId="3177" borderId="0" xfId="0" applyFill="1"/>
    <xf numFmtId="0" fontId="0" fillId="3178" borderId="0" xfId="0" applyFill="1"/>
    <xf numFmtId="0" fontId="0" fillId="3179" borderId="0" xfId="0" applyFill="1"/>
    <xf numFmtId="0" fontId="0" fillId="3180" borderId="0" xfId="0" applyFill="1"/>
    <xf numFmtId="0" fontId="0" fillId="3181" borderId="0" xfId="0" applyFill="1"/>
    <xf numFmtId="0" fontId="0" fillId="3182" borderId="0" xfId="0" applyFill="1"/>
    <xf numFmtId="0" fontId="0" fillId="3183" borderId="0" xfId="0" applyFill="1"/>
    <xf numFmtId="0" fontId="0" fillId="3184" borderId="0" xfId="0" applyFill="1"/>
    <xf numFmtId="0" fontId="0" fillId="3185" borderId="0" xfId="0" applyFill="1"/>
    <xf numFmtId="0" fontId="0" fillId="3186" borderId="0" xfId="0" applyFill="1"/>
    <xf numFmtId="0" fontId="0" fillId="3187" borderId="0" xfId="0" applyFill="1"/>
    <xf numFmtId="0" fontId="0" fillId="3188" borderId="0" xfId="0" applyFill="1"/>
    <xf numFmtId="0" fontId="0" fillId="3189" borderId="0" xfId="0" applyFill="1"/>
    <xf numFmtId="0" fontId="0" fillId="3190" borderId="0" xfId="0" applyFill="1"/>
    <xf numFmtId="0" fontId="0" fillId="3191" borderId="0" xfId="0" applyFill="1"/>
    <xf numFmtId="0" fontId="0" fillId="3192" borderId="0" xfId="0" applyFill="1"/>
    <xf numFmtId="0" fontId="0" fillId="3193" borderId="0" xfId="0" applyFill="1"/>
    <xf numFmtId="0" fontId="0" fillId="3194" borderId="0" xfId="0" applyFill="1"/>
    <xf numFmtId="0" fontId="0" fillId="3195" borderId="0" xfId="0" applyFill="1"/>
    <xf numFmtId="0" fontId="0" fillId="3196" borderId="0" xfId="0" applyFill="1"/>
    <xf numFmtId="0" fontId="0" fillId="3197" borderId="0" xfId="0" applyFill="1"/>
    <xf numFmtId="0" fontId="0" fillId="3198" borderId="0" xfId="0" applyFill="1"/>
    <xf numFmtId="0" fontId="0" fillId="3199" borderId="0" xfId="0" applyFill="1"/>
    <xf numFmtId="0" fontId="0" fillId="3200" borderId="0" xfId="0" applyFill="1"/>
    <xf numFmtId="0" fontId="0" fillId="3201" borderId="0" xfId="0" applyFill="1"/>
    <xf numFmtId="0" fontId="0" fillId="3202" borderId="0" xfId="0" applyFill="1"/>
    <xf numFmtId="0" fontId="0" fillId="3203" borderId="0" xfId="0" applyFill="1"/>
    <xf numFmtId="0" fontId="0" fillId="3204" borderId="0" xfId="0" applyFill="1"/>
    <xf numFmtId="0" fontId="0" fillId="3205" borderId="0" xfId="0" applyFill="1"/>
    <xf numFmtId="0" fontId="0" fillId="3206" borderId="0" xfId="0" applyFill="1"/>
    <xf numFmtId="0" fontId="0" fillId="3207" borderId="0" xfId="0" applyFill="1"/>
    <xf numFmtId="0" fontId="0" fillId="3208" borderId="0" xfId="0" applyFill="1"/>
    <xf numFmtId="0" fontId="0" fillId="3209" borderId="0" xfId="0" applyFill="1"/>
    <xf numFmtId="0" fontId="0" fillId="3210" borderId="0" xfId="0" applyFill="1"/>
    <xf numFmtId="0" fontId="0" fillId="3211" borderId="0" xfId="0" applyFill="1"/>
    <xf numFmtId="0" fontId="0" fillId="3212" borderId="0" xfId="0" applyFill="1"/>
    <xf numFmtId="0" fontId="0" fillId="3213" borderId="0" xfId="0" applyFill="1"/>
    <xf numFmtId="0" fontId="0" fillId="3214" borderId="0" xfId="0" applyFill="1"/>
    <xf numFmtId="0" fontId="0" fillId="3215" borderId="0" xfId="0" applyFill="1"/>
    <xf numFmtId="0" fontId="0" fillId="3216" borderId="0" xfId="0" applyFill="1"/>
    <xf numFmtId="0" fontId="0" fillId="3217" borderId="0" xfId="0" applyFill="1"/>
    <xf numFmtId="0" fontId="0" fillId="3218" borderId="0" xfId="0" applyFill="1"/>
    <xf numFmtId="0" fontId="0" fillId="3219" borderId="0" xfId="0" applyFill="1"/>
    <xf numFmtId="0" fontId="0" fillId="3220" borderId="0" xfId="0" applyFill="1"/>
    <xf numFmtId="0" fontId="0" fillId="3221" borderId="0" xfId="0" applyFill="1"/>
    <xf numFmtId="0" fontId="0" fillId="3222" borderId="0" xfId="0" applyFill="1"/>
    <xf numFmtId="0" fontId="0" fillId="3223" borderId="0" xfId="0" applyFill="1"/>
    <xf numFmtId="0" fontId="0" fillId="3224" borderId="0" xfId="0" applyFill="1"/>
    <xf numFmtId="0" fontId="0" fillId="3225" borderId="0" xfId="0" applyFill="1"/>
    <xf numFmtId="0" fontId="0" fillId="3226" borderId="0" xfId="0" applyFill="1"/>
    <xf numFmtId="0" fontId="0" fillId="3227" borderId="0" xfId="0" applyFill="1"/>
    <xf numFmtId="0" fontId="0" fillId="3228" borderId="0" xfId="0" applyFill="1"/>
    <xf numFmtId="0" fontId="0" fillId="3229" borderId="0" xfId="0" applyFill="1"/>
    <xf numFmtId="0" fontId="0" fillId="3230" borderId="0" xfId="0" applyFill="1"/>
    <xf numFmtId="0" fontId="0" fillId="3231" borderId="0" xfId="0" applyFill="1"/>
    <xf numFmtId="0" fontId="0" fillId="3232" borderId="0" xfId="0" applyFill="1"/>
    <xf numFmtId="0" fontId="0" fillId="3233" borderId="0" xfId="0" applyFill="1"/>
    <xf numFmtId="0" fontId="0" fillId="3234" borderId="0" xfId="0" applyFill="1"/>
    <xf numFmtId="0" fontId="0" fillId="3235" borderId="0" xfId="0" applyFill="1"/>
    <xf numFmtId="0" fontId="0" fillId="3236" borderId="0" xfId="0" applyFill="1"/>
    <xf numFmtId="0" fontId="0" fillId="3237" borderId="0" xfId="0" applyFill="1"/>
    <xf numFmtId="0" fontId="0" fillId="3238" borderId="0" xfId="0" applyFill="1"/>
    <xf numFmtId="0" fontId="0" fillId="3239" borderId="0" xfId="0" applyFill="1"/>
    <xf numFmtId="0" fontId="0" fillId="3240" borderId="0" xfId="0" applyFill="1"/>
    <xf numFmtId="0" fontId="0" fillId="3241" borderId="0" xfId="0" applyFill="1"/>
    <xf numFmtId="0" fontId="0" fillId="3242" borderId="0" xfId="0" applyFill="1"/>
    <xf numFmtId="0" fontId="0" fillId="3243" borderId="0" xfId="0" applyFill="1"/>
    <xf numFmtId="0" fontId="0" fillId="3244" borderId="0" xfId="0" applyFill="1"/>
    <xf numFmtId="0" fontId="0" fillId="3245" borderId="0" xfId="0" applyFill="1"/>
    <xf numFmtId="0" fontId="0" fillId="3246" borderId="0" xfId="0" applyFill="1"/>
    <xf numFmtId="0" fontId="0" fillId="3247" borderId="0" xfId="0" applyFill="1"/>
    <xf numFmtId="0" fontId="0" fillId="3248" borderId="0" xfId="0" applyFill="1"/>
    <xf numFmtId="0" fontId="0" fillId="3249" borderId="0" xfId="0" applyFill="1"/>
    <xf numFmtId="0" fontId="0" fillId="3250" borderId="0" xfId="0" applyFill="1"/>
    <xf numFmtId="0" fontId="0" fillId="3251" borderId="0" xfId="0" applyFill="1"/>
    <xf numFmtId="0" fontId="0" fillId="3252" borderId="0" xfId="0" applyFill="1"/>
    <xf numFmtId="0" fontId="0" fillId="3253" borderId="0" xfId="0" applyFill="1"/>
    <xf numFmtId="0" fontId="0" fillId="3254" borderId="0" xfId="0" applyFill="1"/>
    <xf numFmtId="0" fontId="0" fillId="3255" borderId="0" xfId="0" applyFill="1"/>
    <xf numFmtId="0" fontId="0" fillId="3256" borderId="0" xfId="0" applyFill="1"/>
    <xf numFmtId="0" fontId="0" fillId="3257" borderId="0" xfId="0" applyFill="1"/>
    <xf numFmtId="0" fontId="0" fillId="3258" borderId="0" xfId="0" applyFill="1"/>
    <xf numFmtId="0" fontId="0" fillId="3259" borderId="0" xfId="0" applyFill="1"/>
    <xf numFmtId="0" fontId="0" fillId="3260" borderId="0" xfId="0" applyFill="1"/>
    <xf numFmtId="0" fontId="0" fillId="3261" borderId="0" xfId="0" applyFill="1"/>
    <xf numFmtId="0" fontId="0" fillId="3262" borderId="0" xfId="0" applyFill="1"/>
    <xf numFmtId="0" fontId="0" fillId="3263" borderId="0" xfId="0" applyFill="1"/>
    <xf numFmtId="0" fontId="0" fillId="3264" borderId="0" xfId="0" applyFill="1"/>
    <xf numFmtId="0" fontId="0" fillId="3265" borderId="0" xfId="0" applyFill="1"/>
    <xf numFmtId="0" fontId="0" fillId="3266" borderId="0" xfId="0" applyFill="1"/>
    <xf numFmtId="0" fontId="0" fillId="3267" borderId="0" xfId="0" applyFill="1"/>
    <xf numFmtId="0" fontId="0" fillId="3268" borderId="0" xfId="0" applyFill="1"/>
    <xf numFmtId="0" fontId="0" fillId="3269" borderId="0" xfId="0" applyFill="1"/>
    <xf numFmtId="0" fontId="0" fillId="3270" borderId="0" xfId="0" applyFill="1"/>
    <xf numFmtId="0" fontId="0" fillId="3271" borderId="0" xfId="0" applyFill="1"/>
    <xf numFmtId="0" fontId="0" fillId="3272" borderId="0" xfId="0" applyFill="1"/>
    <xf numFmtId="0" fontId="0" fillId="3273" borderId="0" xfId="0" applyFill="1"/>
    <xf numFmtId="0" fontId="0" fillId="3274" borderId="0" xfId="0" applyFill="1"/>
    <xf numFmtId="0" fontId="0" fillId="3275" borderId="0" xfId="0" applyFill="1"/>
    <xf numFmtId="0" fontId="0" fillId="3276" borderId="0" xfId="0" applyFill="1"/>
    <xf numFmtId="0" fontId="0" fillId="3277" borderId="0" xfId="0" applyFill="1"/>
    <xf numFmtId="0" fontId="0" fillId="3278" borderId="0" xfId="0" applyFill="1"/>
    <xf numFmtId="0" fontId="0" fillId="3279" borderId="0" xfId="0" applyFill="1"/>
    <xf numFmtId="0" fontId="0" fillId="3280" borderId="0" xfId="0" applyFill="1"/>
    <xf numFmtId="0" fontId="0" fillId="3281" borderId="0" xfId="0" applyFill="1"/>
    <xf numFmtId="0" fontId="0" fillId="3282" borderId="0" xfId="0" applyFill="1"/>
    <xf numFmtId="0" fontId="0" fillId="3283" borderId="0" xfId="0" applyFill="1"/>
    <xf numFmtId="0" fontId="0" fillId="3284" borderId="0" xfId="0" applyFill="1"/>
    <xf numFmtId="0" fontId="0" fillId="3285" borderId="0" xfId="0" applyFill="1"/>
    <xf numFmtId="0" fontId="0" fillId="3286" borderId="0" xfId="0" applyFill="1"/>
    <xf numFmtId="0" fontId="0" fillId="3287" borderId="0" xfId="0" applyFill="1"/>
    <xf numFmtId="0" fontId="0" fillId="3288" borderId="0" xfId="0" applyFill="1"/>
    <xf numFmtId="0" fontId="0" fillId="3289" borderId="0" xfId="0" applyFill="1"/>
    <xf numFmtId="0" fontId="0" fillId="3290" borderId="0" xfId="0" applyFill="1"/>
    <xf numFmtId="0" fontId="0" fillId="3291" borderId="0" xfId="0" applyFill="1"/>
    <xf numFmtId="0" fontId="0" fillId="3292" borderId="0" xfId="0" applyFill="1"/>
    <xf numFmtId="0" fontId="0" fillId="3293" borderId="0" xfId="0" applyFill="1"/>
    <xf numFmtId="0" fontId="0" fillId="3294" borderId="0" xfId="0" applyFill="1"/>
    <xf numFmtId="0" fontId="0" fillId="3295" borderId="0" xfId="0" applyFill="1"/>
    <xf numFmtId="0" fontId="0" fillId="3296" borderId="0" xfId="0" applyFill="1"/>
    <xf numFmtId="0" fontId="0" fillId="3297" borderId="0" xfId="0" applyFill="1"/>
    <xf numFmtId="0" fontId="0" fillId="3298" borderId="0" xfId="0" applyFill="1"/>
    <xf numFmtId="0" fontId="0" fillId="3299" borderId="0" xfId="0" applyFill="1"/>
    <xf numFmtId="0" fontId="0" fillId="3300" borderId="0" xfId="0" applyFill="1"/>
    <xf numFmtId="0" fontId="0" fillId="3301" borderId="0" xfId="0" applyFill="1"/>
    <xf numFmtId="0" fontId="0" fillId="3302" borderId="0" xfId="0" applyFill="1"/>
    <xf numFmtId="0" fontId="0" fillId="3303" borderId="0" xfId="0" applyFill="1"/>
    <xf numFmtId="0" fontId="0" fillId="3304" borderId="0" xfId="0" applyFill="1"/>
    <xf numFmtId="0" fontId="0" fillId="3305" borderId="0" xfId="0" applyFill="1"/>
    <xf numFmtId="0" fontId="0" fillId="3306" borderId="0" xfId="0" applyFill="1"/>
    <xf numFmtId="0" fontId="0" fillId="3307" borderId="0" xfId="0" applyFill="1"/>
    <xf numFmtId="0" fontId="0" fillId="3308" borderId="0" xfId="0" applyFill="1"/>
    <xf numFmtId="0" fontId="0" fillId="3309" borderId="0" xfId="0" applyFill="1"/>
    <xf numFmtId="0" fontId="0" fillId="3310" borderId="0" xfId="0" applyFill="1"/>
    <xf numFmtId="0" fontId="0" fillId="3311" borderId="0" xfId="0" applyFill="1"/>
    <xf numFmtId="0" fontId="0" fillId="3312" borderId="0" xfId="0" applyFill="1"/>
    <xf numFmtId="0" fontId="0" fillId="3313" borderId="0" xfId="0" applyFill="1"/>
    <xf numFmtId="0" fontId="0" fillId="3314" borderId="0" xfId="0" applyFill="1"/>
    <xf numFmtId="0" fontId="0" fillId="3315" borderId="0" xfId="0" applyFill="1"/>
    <xf numFmtId="0" fontId="0" fillId="3316" borderId="0" xfId="0" applyFill="1"/>
    <xf numFmtId="0" fontId="0" fillId="3317" borderId="0" xfId="0" applyFill="1"/>
    <xf numFmtId="0" fontId="0" fillId="3318" borderId="0" xfId="0" applyFill="1"/>
    <xf numFmtId="0" fontId="0" fillId="3319" borderId="0" xfId="0" applyFill="1"/>
    <xf numFmtId="0" fontId="0" fillId="3320" borderId="0" xfId="0" applyFill="1"/>
    <xf numFmtId="0" fontId="0" fillId="3321" borderId="0" xfId="0" applyFill="1"/>
    <xf numFmtId="0" fontId="0" fillId="3322" borderId="0" xfId="0" applyFill="1"/>
    <xf numFmtId="0" fontId="0" fillId="3323" borderId="0" xfId="0" applyFill="1"/>
    <xf numFmtId="0" fontId="0" fillId="3324" borderId="0" xfId="0" applyFill="1"/>
    <xf numFmtId="0" fontId="0" fillId="3325" borderId="0" xfId="0" applyFill="1"/>
    <xf numFmtId="0" fontId="0" fillId="3326" borderId="0" xfId="0" applyFill="1"/>
    <xf numFmtId="0" fontId="0" fillId="3327" borderId="0" xfId="0" applyFill="1"/>
    <xf numFmtId="0" fontId="0" fillId="3328" borderId="0" xfId="0" applyFill="1"/>
    <xf numFmtId="0" fontId="0" fillId="3329" borderId="0" xfId="0" applyFill="1"/>
    <xf numFmtId="0" fontId="0" fillId="3330" borderId="0" xfId="0" applyFill="1"/>
    <xf numFmtId="0" fontId="0" fillId="3331" borderId="0" xfId="0" applyFill="1"/>
    <xf numFmtId="0" fontId="0" fillId="3332" borderId="0" xfId="0" applyFill="1"/>
    <xf numFmtId="0" fontId="0" fillId="3333" borderId="0" xfId="0" applyFill="1"/>
    <xf numFmtId="0" fontId="0" fillId="3334" borderId="0" xfId="0" applyFill="1"/>
    <xf numFmtId="0" fontId="0" fillId="3335" borderId="0" xfId="0" applyFill="1"/>
    <xf numFmtId="0" fontId="0" fillId="3336" borderId="0" xfId="0" applyFill="1"/>
    <xf numFmtId="0" fontId="0" fillId="3337" borderId="0" xfId="0" applyFill="1"/>
    <xf numFmtId="0" fontId="0" fillId="3338" borderId="0" xfId="0" applyFill="1"/>
    <xf numFmtId="0" fontId="0" fillId="3339" borderId="0" xfId="0" applyFill="1"/>
    <xf numFmtId="0" fontId="0" fillId="3340" borderId="0" xfId="0" applyFill="1"/>
    <xf numFmtId="0" fontId="0" fillId="3341" borderId="0" xfId="0" applyFill="1"/>
    <xf numFmtId="0" fontId="0" fillId="3342" borderId="0" xfId="0" applyFill="1"/>
    <xf numFmtId="0" fontId="0" fillId="3343" borderId="0" xfId="0" applyFill="1"/>
    <xf numFmtId="0" fontId="0" fillId="3344" borderId="0" xfId="0" applyFill="1"/>
    <xf numFmtId="0" fontId="0" fillId="3345" borderId="0" xfId="0" applyFill="1"/>
    <xf numFmtId="0" fontId="0" fillId="3346" borderId="0" xfId="0" applyFill="1"/>
    <xf numFmtId="0" fontId="0" fillId="3347" borderId="0" xfId="0" applyFill="1"/>
    <xf numFmtId="0" fontId="0" fillId="3348" borderId="0" xfId="0" applyFill="1"/>
    <xf numFmtId="0" fontId="0" fillId="3349" borderId="0" xfId="0" applyFill="1"/>
    <xf numFmtId="0" fontId="0" fillId="3350" borderId="0" xfId="0" applyFill="1"/>
    <xf numFmtId="0" fontId="0" fillId="3351" borderId="0" xfId="0" applyFill="1"/>
    <xf numFmtId="0" fontId="0" fillId="3352" borderId="0" xfId="0" applyFill="1"/>
    <xf numFmtId="0" fontId="0" fillId="3353" borderId="0" xfId="0" applyFill="1"/>
    <xf numFmtId="0" fontId="0" fillId="3354" borderId="0" xfId="0" applyFill="1"/>
    <xf numFmtId="0" fontId="0" fillId="3355" borderId="0" xfId="0" applyFill="1"/>
    <xf numFmtId="0" fontId="0" fillId="3356" borderId="0" xfId="0" applyFill="1"/>
    <xf numFmtId="0" fontId="0" fillId="3357" borderId="0" xfId="0" applyFill="1"/>
    <xf numFmtId="0" fontId="0" fillId="3358" borderId="0" xfId="0" applyFill="1"/>
    <xf numFmtId="0" fontId="0" fillId="3359" borderId="0" xfId="0" applyFill="1"/>
    <xf numFmtId="0" fontId="0" fillId="3360" borderId="0" xfId="0" applyFill="1"/>
    <xf numFmtId="0" fontId="0" fillId="3361" borderId="0" xfId="0" applyFill="1"/>
    <xf numFmtId="0" fontId="0" fillId="3362" borderId="0" xfId="0" applyFill="1"/>
    <xf numFmtId="0" fontId="0" fillId="3363" borderId="0" xfId="0" applyFill="1"/>
    <xf numFmtId="0" fontId="0" fillId="3364" borderId="0" xfId="0" applyFill="1"/>
    <xf numFmtId="0" fontId="0" fillId="3365" borderId="0" xfId="0" applyFill="1"/>
    <xf numFmtId="0" fontId="0" fillId="3366" borderId="0" xfId="0" applyFill="1"/>
    <xf numFmtId="0" fontId="0" fillId="3367" borderId="0" xfId="0" applyFill="1"/>
    <xf numFmtId="0" fontId="0" fillId="3368" borderId="0" xfId="0" applyFill="1"/>
    <xf numFmtId="0" fontId="0" fillId="3369" borderId="0" xfId="0" applyFill="1"/>
    <xf numFmtId="0" fontId="0" fillId="3370" borderId="0" xfId="0" applyFill="1"/>
    <xf numFmtId="0" fontId="0" fillId="3371" borderId="0" xfId="0" applyFill="1"/>
    <xf numFmtId="0" fontId="0" fillId="3372" borderId="0" xfId="0" applyFill="1"/>
    <xf numFmtId="0" fontId="0" fillId="3373" borderId="0" xfId="0" applyFill="1"/>
    <xf numFmtId="0" fontId="0" fillId="3374" borderId="0" xfId="0" applyFill="1"/>
    <xf numFmtId="0" fontId="0" fillId="3375" borderId="0" xfId="0" applyFill="1"/>
    <xf numFmtId="0" fontId="0" fillId="3376" borderId="0" xfId="0" applyFill="1"/>
    <xf numFmtId="0" fontId="0" fillId="3377" borderId="0" xfId="0" applyFill="1"/>
    <xf numFmtId="0" fontId="0" fillId="3378" borderId="0" xfId="0" applyFill="1"/>
    <xf numFmtId="0" fontId="0" fillId="3379" borderId="0" xfId="0" applyFill="1"/>
    <xf numFmtId="0" fontId="0" fillId="3380" borderId="0" xfId="0" applyFill="1"/>
    <xf numFmtId="0" fontId="0" fillId="3381" borderId="0" xfId="0" applyFill="1"/>
    <xf numFmtId="0" fontId="0" fillId="3382" borderId="0" xfId="0" applyFill="1"/>
    <xf numFmtId="0" fontId="0" fillId="3383" borderId="0" xfId="0" applyFill="1"/>
    <xf numFmtId="0" fontId="0" fillId="3384" borderId="0" xfId="0" applyFill="1"/>
    <xf numFmtId="0" fontId="0" fillId="3385" borderId="0" xfId="0" applyFill="1"/>
    <xf numFmtId="0" fontId="0" fillId="3386" borderId="0" xfId="0" applyFill="1"/>
    <xf numFmtId="0" fontId="0" fillId="3387" borderId="0" xfId="0" applyFill="1"/>
    <xf numFmtId="0" fontId="0" fillId="3388" borderId="0" xfId="0" applyFill="1"/>
    <xf numFmtId="0" fontId="0" fillId="3389" borderId="0" xfId="0" applyFill="1"/>
    <xf numFmtId="0" fontId="0" fillId="3390" borderId="0" xfId="0" applyFill="1"/>
    <xf numFmtId="0" fontId="0" fillId="3391" borderId="0" xfId="0" applyFill="1"/>
    <xf numFmtId="0" fontId="0" fillId="3392" borderId="0" xfId="0" applyFill="1"/>
    <xf numFmtId="0" fontId="0" fillId="3393" borderId="0" xfId="0" applyFill="1"/>
    <xf numFmtId="0" fontId="0" fillId="3394" borderId="0" xfId="0" applyFill="1"/>
    <xf numFmtId="0" fontId="0" fillId="3395" borderId="0" xfId="0" applyFill="1"/>
    <xf numFmtId="0" fontId="0" fillId="3396" borderId="0" xfId="0" applyFill="1"/>
    <xf numFmtId="0" fontId="0" fillId="3397" borderId="0" xfId="0" applyFill="1"/>
    <xf numFmtId="0" fontId="0" fillId="3398" borderId="0" xfId="0" applyFill="1"/>
    <xf numFmtId="0" fontId="0" fillId="3399" borderId="0" xfId="0" applyFill="1"/>
    <xf numFmtId="0" fontId="0" fillId="3400" borderId="0" xfId="0" applyFill="1"/>
    <xf numFmtId="0" fontId="0" fillId="3401" borderId="0" xfId="0" applyFill="1"/>
    <xf numFmtId="0" fontId="0" fillId="3402" borderId="0" xfId="0" applyFill="1"/>
    <xf numFmtId="0" fontId="0" fillId="3403" borderId="0" xfId="0" applyFill="1"/>
    <xf numFmtId="0" fontId="0" fillId="3404" borderId="0" xfId="0" applyFill="1"/>
    <xf numFmtId="0" fontId="0" fillId="3405" borderId="0" xfId="0" applyFill="1"/>
    <xf numFmtId="0" fontId="0" fillId="3406" borderId="0" xfId="0" applyFill="1"/>
    <xf numFmtId="0" fontId="0" fillId="3407" borderId="0" xfId="0" applyFill="1"/>
    <xf numFmtId="0" fontId="0" fillId="3408" borderId="0" xfId="0" applyFill="1"/>
    <xf numFmtId="0" fontId="0" fillId="3409" borderId="0" xfId="0" applyFill="1"/>
    <xf numFmtId="0" fontId="0" fillId="3410" borderId="0" xfId="0" applyFill="1"/>
    <xf numFmtId="0" fontId="0" fillId="3411" borderId="0" xfId="0" applyFill="1"/>
    <xf numFmtId="0" fontId="0" fillId="3412" borderId="0" xfId="0" applyFill="1"/>
    <xf numFmtId="0" fontId="0" fillId="3413" borderId="0" xfId="0" applyFill="1"/>
    <xf numFmtId="0" fontId="0" fillId="3414" borderId="0" xfId="0" applyFill="1"/>
    <xf numFmtId="0" fontId="0" fillId="3415" borderId="0" xfId="0" applyFill="1"/>
    <xf numFmtId="0" fontId="0" fillId="3416" borderId="0" xfId="0" applyFill="1"/>
    <xf numFmtId="0" fontId="0" fillId="3417" borderId="0" xfId="0" applyFill="1"/>
    <xf numFmtId="0" fontId="0" fillId="3418" borderId="0" xfId="0" applyFill="1"/>
    <xf numFmtId="0" fontId="0" fillId="3419" borderId="0" xfId="0" applyFill="1"/>
    <xf numFmtId="0" fontId="0" fillId="3420" borderId="0" xfId="0" applyFill="1"/>
    <xf numFmtId="0" fontId="0" fillId="3421" borderId="0" xfId="0" applyFill="1"/>
    <xf numFmtId="0" fontId="0" fillId="3422" borderId="0" xfId="0" applyFill="1"/>
    <xf numFmtId="0" fontId="0" fillId="3423" borderId="0" xfId="0" applyFill="1"/>
    <xf numFmtId="0" fontId="0" fillId="3424" borderId="0" xfId="0" applyFill="1"/>
    <xf numFmtId="0" fontId="0" fillId="3425" borderId="0" xfId="0" applyFill="1"/>
    <xf numFmtId="0" fontId="0" fillId="3426" borderId="0" xfId="0" applyFill="1"/>
    <xf numFmtId="0" fontId="0" fillId="3427" borderId="0" xfId="0" applyFill="1"/>
    <xf numFmtId="0" fontId="0" fillId="3428" borderId="0" xfId="0" applyFill="1"/>
    <xf numFmtId="0" fontId="0" fillId="3429" borderId="0" xfId="0" applyFill="1"/>
    <xf numFmtId="0" fontId="0" fillId="3430" borderId="0" xfId="0" applyFill="1"/>
    <xf numFmtId="0" fontId="0" fillId="3431" borderId="0" xfId="0" applyFill="1"/>
    <xf numFmtId="0" fontId="0" fillId="3432" borderId="0" xfId="0" applyFill="1"/>
    <xf numFmtId="0" fontId="0" fillId="3433" borderId="0" xfId="0" applyFill="1"/>
    <xf numFmtId="0" fontId="0" fillId="3434" borderId="0" xfId="0" applyFill="1"/>
    <xf numFmtId="0" fontId="0" fillId="3435" borderId="0" xfId="0" applyFill="1"/>
    <xf numFmtId="0" fontId="0" fillId="3436" borderId="0" xfId="0" applyFill="1"/>
    <xf numFmtId="0" fontId="0" fillId="3437" borderId="0" xfId="0" applyFill="1"/>
    <xf numFmtId="0" fontId="0" fillId="3438" borderId="0" xfId="0" applyFill="1"/>
    <xf numFmtId="0" fontId="0" fillId="3439" borderId="0" xfId="0" applyFill="1"/>
    <xf numFmtId="0" fontId="0" fillId="3440" borderId="0" xfId="0" applyFill="1"/>
    <xf numFmtId="0" fontId="0" fillId="3441" borderId="0" xfId="0" applyFill="1"/>
    <xf numFmtId="0" fontId="0" fillId="3442" borderId="0" xfId="0" applyFill="1"/>
    <xf numFmtId="0" fontId="0" fillId="3443" borderId="0" xfId="0" applyFill="1"/>
    <xf numFmtId="0" fontId="0" fillId="3444" borderId="0" xfId="0" applyFill="1"/>
    <xf numFmtId="0" fontId="0" fillId="3445" borderId="0" xfId="0" applyFill="1"/>
    <xf numFmtId="0" fontId="0" fillId="3446" borderId="0" xfId="0" applyFill="1"/>
    <xf numFmtId="0" fontId="0" fillId="3447" borderId="0" xfId="0" applyFill="1"/>
    <xf numFmtId="0" fontId="0" fillId="3448" borderId="0" xfId="0" applyFill="1"/>
    <xf numFmtId="0" fontId="0" fillId="3449" borderId="0" xfId="0" applyFill="1"/>
    <xf numFmtId="0" fontId="0" fillId="3450" borderId="0" xfId="0" applyFill="1"/>
    <xf numFmtId="0" fontId="0" fillId="3451" borderId="0" xfId="0" applyFill="1"/>
    <xf numFmtId="0" fontId="0" fillId="3452" borderId="0" xfId="0" applyFill="1"/>
    <xf numFmtId="0" fontId="0" fillId="3453" borderId="0" xfId="0" applyFill="1"/>
    <xf numFmtId="0" fontId="0" fillId="3454" borderId="0" xfId="0" applyFill="1"/>
    <xf numFmtId="0" fontId="0" fillId="3455" borderId="0" xfId="0" applyFill="1"/>
    <xf numFmtId="0" fontId="0" fillId="3456" borderId="0" xfId="0" applyFill="1"/>
    <xf numFmtId="0" fontId="0" fillId="3457" borderId="0" xfId="0" applyFill="1"/>
    <xf numFmtId="0" fontId="0" fillId="3458" borderId="0" xfId="0" applyFill="1"/>
    <xf numFmtId="0" fontId="0" fillId="3459" borderId="0" xfId="0" applyFill="1"/>
    <xf numFmtId="0" fontId="0" fillId="3460" borderId="0" xfId="0" applyFill="1"/>
    <xf numFmtId="0" fontId="0" fillId="3461" borderId="0" xfId="0" applyFill="1"/>
    <xf numFmtId="0" fontId="0" fillId="3462" borderId="0" xfId="0" applyFill="1"/>
    <xf numFmtId="0" fontId="0" fillId="3463" borderId="0" xfId="0" applyFill="1"/>
    <xf numFmtId="0" fontId="0" fillId="3464" borderId="0" xfId="0" applyFill="1"/>
    <xf numFmtId="0" fontId="0" fillId="3465" borderId="0" xfId="0" applyFill="1"/>
    <xf numFmtId="0" fontId="0" fillId="3466" borderId="0" xfId="0" applyFill="1"/>
    <xf numFmtId="0" fontId="0" fillId="3467" borderId="0" xfId="0" applyFill="1"/>
    <xf numFmtId="0" fontId="0" fillId="3468" borderId="0" xfId="0" applyFill="1"/>
    <xf numFmtId="0" fontId="0" fillId="3469" borderId="0" xfId="0" applyFill="1"/>
    <xf numFmtId="0" fontId="0" fillId="3470" borderId="0" xfId="0" applyFill="1"/>
    <xf numFmtId="0" fontId="0" fillId="3471" borderId="0" xfId="0" applyFill="1"/>
    <xf numFmtId="0" fontId="0" fillId="3472" borderId="0" xfId="0" applyFill="1"/>
    <xf numFmtId="0" fontId="0" fillId="3473" borderId="0" xfId="0" applyFill="1"/>
    <xf numFmtId="0" fontId="0" fillId="3474" borderId="0" xfId="0" applyFill="1"/>
    <xf numFmtId="0" fontId="0" fillId="3475" borderId="0" xfId="0" applyFill="1"/>
    <xf numFmtId="0" fontId="0" fillId="3476" borderId="0" xfId="0" applyFill="1"/>
    <xf numFmtId="0" fontId="0" fillId="3477" borderId="0" xfId="0" applyFill="1"/>
    <xf numFmtId="0" fontId="0" fillId="3478" borderId="0" xfId="0" applyFill="1"/>
    <xf numFmtId="0" fontId="0" fillId="3479" borderId="0" xfId="0" applyFill="1"/>
    <xf numFmtId="0" fontId="0" fillId="3480" borderId="0" xfId="0" applyFill="1"/>
    <xf numFmtId="0" fontId="0" fillId="3481" borderId="0" xfId="0" applyFill="1"/>
    <xf numFmtId="0" fontId="0" fillId="3482" borderId="0" xfId="0" applyFill="1"/>
    <xf numFmtId="0" fontId="0" fillId="3483" borderId="0" xfId="0" applyFill="1"/>
    <xf numFmtId="0" fontId="0" fillId="3484" borderId="0" xfId="0" applyFill="1"/>
    <xf numFmtId="0" fontId="0" fillId="3485" borderId="0" xfId="0" applyFill="1"/>
    <xf numFmtId="0" fontId="0" fillId="3486" borderId="0" xfId="0" applyFill="1"/>
    <xf numFmtId="0" fontId="0" fillId="3487" borderId="0" xfId="0" applyFill="1"/>
    <xf numFmtId="0" fontId="0" fillId="3488" borderId="0" xfId="0" applyFill="1"/>
    <xf numFmtId="0" fontId="0" fillId="3489" borderId="0" xfId="0" applyFill="1"/>
    <xf numFmtId="0" fontId="0" fillId="3490" borderId="0" xfId="0" applyFill="1"/>
    <xf numFmtId="0" fontId="0" fillId="3491" borderId="0" xfId="0" applyFill="1"/>
    <xf numFmtId="0" fontId="0" fillId="3492" borderId="0" xfId="0" applyFill="1"/>
    <xf numFmtId="0" fontId="0" fillId="3493" borderId="0" xfId="0" applyFill="1"/>
    <xf numFmtId="0" fontId="0" fillId="3494" borderId="0" xfId="0" applyFill="1"/>
    <xf numFmtId="0" fontId="0" fillId="3495" borderId="0" xfId="0" applyFill="1"/>
    <xf numFmtId="0" fontId="0" fillId="3496" borderId="0" xfId="0" applyFill="1"/>
    <xf numFmtId="0" fontId="0" fillId="3497" borderId="0" xfId="0" applyFill="1"/>
    <xf numFmtId="0" fontId="0" fillId="3498" borderId="0" xfId="0" applyFill="1"/>
    <xf numFmtId="0" fontId="0" fillId="3499" borderId="0" xfId="0" applyFill="1"/>
    <xf numFmtId="0" fontId="0" fillId="3500" borderId="0" xfId="0" applyFill="1"/>
    <xf numFmtId="0" fontId="0" fillId="3501" borderId="0" xfId="0" applyFill="1"/>
    <xf numFmtId="0" fontId="0" fillId="3502" borderId="0" xfId="0" applyFill="1"/>
    <xf numFmtId="0" fontId="0" fillId="3503" borderId="0" xfId="0" applyFill="1"/>
    <xf numFmtId="0" fontId="0" fillId="3504" borderId="0" xfId="0" applyFill="1"/>
    <xf numFmtId="0" fontId="0" fillId="3505" borderId="0" xfId="0" applyFill="1"/>
    <xf numFmtId="0" fontId="0" fillId="3506" borderId="0" xfId="0" applyFill="1"/>
    <xf numFmtId="0" fontId="0" fillId="3507" borderId="0" xfId="0" applyFill="1"/>
    <xf numFmtId="0" fontId="0" fillId="3508" borderId="0" xfId="0" applyFill="1"/>
    <xf numFmtId="0" fontId="0" fillId="3509" borderId="0" xfId="0" applyFill="1"/>
    <xf numFmtId="0" fontId="0" fillId="3510" borderId="0" xfId="0" applyFill="1"/>
    <xf numFmtId="0" fontId="0" fillId="3511" borderId="0" xfId="0" applyFill="1"/>
    <xf numFmtId="0" fontId="0" fillId="3512" borderId="0" xfId="0" applyFill="1"/>
    <xf numFmtId="0" fontId="0" fillId="3513" borderId="0" xfId="0" applyFill="1"/>
    <xf numFmtId="0" fontId="0" fillId="3514" borderId="0" xfId="0" applyFill="1"/>
    <xf numFmtId="0" fontId="0" fillId="3515" borderId="0" xfId="0" applyFill="1"/>
    <xf numFmtId="0" fontId="0" fillId="3516" borderId="0" xfId="0" applyFill="1"/>
    <xf numFmtId="0" fontId="0" fillId="3517" borderId="0" xfId="0" applyFill="1"/>
    <xf numFmtId="0" fontId="0" fillId="3518" borderId="0" xfId="0" applyFill="1"/>
    <xf numFmtId="0" fontId="0" fillId="3519" borderId="0" xfId="0" applyFill="1"/>
    <xf numFmtId="0" fontId="0" fillId="3520" borderId="0" xfId="0" applyFill="1"/>
    <xf numFmtId="0" fontId="0" fillId="3521" borderId="0" xfId="0" applyFill="1"/>
    <xf numFmtId="0" fontId="0" fillId="3522" borderId="0" xfId="0" applyFill="1"/>
    <xf numFmtId="0" fontId="0" fillId="3523" borderId="0" xfId="0" applyFill="1"/>
    <xf numFmtId="0" fontId="0" fillId="3524" borderId="0" xfId="0" applyFill="1"/>
    <xf numFmtId="0" fontId="0" fillId="3525" borderId="0" xfId="0" applyFill="1"/>
    <xf numFmtId="0" fontId="0" fillId="3526" borderId="0" xfId="0" applyFill="1"/>
    <xf numFmtId="0" fontId="0" fillId="3527" borderId="0" xfId="0" applyFill="1"/>
    <xf numFmtId="0" fontId="0" fillId="3528" borderId="0" xfId="0" applyFill="1"/>
    <xf numFmtId="0" fontId="0" fillId="3529" borderId="0" xfId="0" applyFill="1"/>
    <xf numFmtId="0" fontId="0" fillId="3530" borderId="0" xfId="0" applyFill="1"/>
    <xf numFmtId="0" fontId="0" fillId="3531" borderId="0" xfId="0" applyFill="1"/>
    <xf numFmtId="0" fontId="0" fillId="3532" borderId="0" xfId="0" applyFill="1"/>
    <xf numFmtId="0" fontId="0" fillId="3533" borderId="0" xfId="0" applyFill="1"/>
    <xf numFmtId="0" fontId="0" fillId="3534" borderId="0" xfId="0" applyFill="1"/>
    <xf numFmtId="0" fontId="0" fillId="3535" borderId="0" xfId="0" applyFill="1"/>
    <xf numFmtId="0" fontId="0" fillId="3536" borderId="0" xfId="0" applyFill="1"/>
    <xf numFmtId="0" fontId="0" fillId="3537" borderId="0" xfId="0" applyFill="1"/>
    <xf numFmtId="0" fontId="0" fillId="3538" borderId="0" xfId="0" applyFill="1"/>
    <xf numFmtId="0" fontId="0" fillId="3539" borderId="0" xfId="0" applyFill="1"/>
    <xf numFmtId="0" fontId="0" fillId="3540" borderId="0" xfId="0" applyFill="1"/>
    <xf numFmtId="0" fontId="0" fillId="3541" borderId="0" xfId="0" applyFill="1"/>
    <xf numFmtId="0" fontId="0" fillId="3542" borderId="0" xfId="0" applyFill="1"/>
    <xf numFmtId="0" fontId="0" fillId="3543" borderId="0" xfId="0" applyFill="1"/>
    <xf numFmtId="0" fontId="0" fillId="3544" borderId="0" xfId="0" applyFill="1"/>
    <xf numFmtId="0" fontId="0" fillId="3545" borderId="0" xfId="0" applyFill="1"/>
    <xf numFmtId="0" fontId="0" fillId="3546" borderId="0" xfId="0" applyFill="1"/>
    <xf numFmtId="0" fontId="0" fillId="3547" borderId="0" xfId="0" applyFill="1"/>
    <xf numFmtId="0" fontId="0" fillId="3548" borderId="0" xfId="0" applyFill="1"/>
    <xf numFmtId="0" fontId="0" fillId="3549" borderId="0" xfId="0" applyFill="1"/>
    <xf numFmtId="0" fontId="0" fillId="3550" borderId="0" xfId="0" applyFill="1"/>
    <xf numFmtId="0" fontId="0" fillId="3551" borderId="0" xfId="0" applyFill="1"/>
    <xf numFmtId="0" fontId="0" fillId="3552" borderId="0" xfId="0" applyFill="1"/>
    <xf numFmtId="0" fontId="0" fillId="3553" borderId="0" xfId="0" applyFill="1"/>
    <xf numFmtId="0" fontId="0" fillId="3554" borderId="0" xfId="0" applyFill="1"/>
    <xf numFmtId="0" fontId="0" fillId="3555" borderId="0" xfId="0" applyFill="1"/>
    <xf numFmtId="0" fontId="0" fillId="3556" borderId="0" xfId="0" applyFill="1"/>
    <xf numFmtId="0" fontId="0" fillId="3557" borderId="0" xfId="0" applyFill="1"/>
    <xf numFmtId="0" fontId="0" fillId="3558" borderId="0" xfId="0" applyFill="1"/>
    <xf numFmtId="0" fontId="0" fillId="3559" borderId="0" xfId="0" applyFill="1"/>
    <xf numFmtId="0" fontId="0" fillId="3560" borderId="0" xfId="0" applyFill="1"/>
    <xf numFmtId="0" fontId="0" fillId="3561" borderId="0" xfId="0" applyFill="1"/>
    <xf numFmtId="0" fontId="0" fillId="3562" borderId="0" xfId="0" applyFill="1"/>
    <xf numFmtId="0" fontId="0" fillId="3563" borderId="0" xfId="0" applyFill="1"/>
    <xf numFmtId="0" fontId="0" fillId="3564" borderId="0" xfId="0" applyFill="1"/>
    <xf numFmtId="0" fontId="0" fillId="3565" borderId="0" xfId="0" applyFill="1"/>
    <xf numFmtId="0" fontId="0" fillId="3566" borderId="0" xfId="0" applyFill="1"/>
    <xf numFmtId="0" fontId="0" fillId="3567" borderId="0" xfId="0" applyFill="1"/>
    <xf numFmtId="0" fontId="0" fillId="3568" borderId="0" xfId="0" applyFill="1"/>
    <xf numFmtId="0" fontId="0" fillId="3569" borderId="0" xfId="0" applyFill="1"/>
    <xf numFmtId="0" fontId="0" fillId="3570" borderId="0" xfId="0" applyFill="1"/>
    <xf numFmtId="0" fontId="0" fillId="3571" borderId="0" xfId="0" applyFill="1"/>
    <xf numFmtId="0" fontId="0" fillId="3572" borderId="0" xfId="0" applyFill="1"/>
    <xf numFmtId="0" fontId="0" fillId="3573" borderId="0" xfId="0" applyFill="1"/>
    <xf numFmtId="0" fontId="0" fillId="3574" borderId="0" xfId="0" applyFill="1"/>
    <xf numFmtId="0" fontId="0" fillId="3575" borderId="0" xfId="0" applyFill="1"/>
    <xf numFmtId="0" fontId="0" fillId="3576" borderId="0" xfId="0" applyFill="1"/>
    <xf numFmtId="0" fontId="0" fillId="3577" borderId="0" xfId="0" applyFill="1"/>
    <xf numFmtId="0" fontId="0" fillId="3578" borderId="0" xfId="0" applyFill="1"/>
    <xf numFmtId="0" fontId="0" fillId="3579" borderId="0" xfId="0" applyFill="1"/>
    <xf numFmtId="0" fontId="0" fillId="3580" borderId="0" xfId="0" applyFill="1"/>
    <xf numFmtId="0" fontId="0" fillId="3581" borderId="0" xfId="0" applyFill="1"/>
    <xf numFmtId="0" fontId="0" fillId="3582" borderId="0" xfId="0" applyFill="1"/>
    <xf numFmtId="0" fontId="0" fillId="3583" borderId="0" xfId="0" applyFill="1"/>
    <xf numFmtId="0" fontId="0" fillId="3584" borderId="0" xfId="0" applyFill="1"/>
    <xf numFmtId="0" fontId="0" fillId="3585" borderId="0" xfId="0" applyFill="1"/>
    <xf numFmtId="0" fontId="0" fillId="3586" borderId="0" xfId="0" applyFill="1"/>
    <xf numFmtId="0" fontId="0" fillId="3587" borderId="0" xfId="0" applyFill="1"/>
    <xf numFmtId="0" fontId="0" fillId="3588" borderId="0" xfId="0" applyFill="1"/>
    <xf numFmtId="0" fontId="0" fillId="3589" borderId="0" xfId="0" applyFill="1"/>
    <xf numFmtId="0" fontId="0" fillId="3590" borderId="0" xfId="0" applyFill="1"/>
    <xf numFmtId="0" fontId="0" fillId="3591" borderId="0" xfId="0" applyFill="1"/>
    <xf numFmtId="0" fontId="0" fillId="3592" borderId="0" xfId="0" applyFill="1"/>
    <xf numFmtId="0" fontId="0" fillId="3593" borderId="0" xfId="0" applyFill="1"/>
    <xf numFmtId="0" fontId="0" fillId="3594" borderId="0" xfId="0" applyFill="1"/>
    <xf numFmtId="0" fontId="0" fillId="3595" borderId="0" xfId="0" applyFill="1"/>
    <xf numFmtId="0" fontId="0" fillId="3596" borderId="0" xfId="0" applyFill="1"/>
    <xf numFmtId="0" fontId="0" fillId="3597" borderId="0" xfId="0" applyFill="1"/>
    <xf numFmtId="0" fontId="0" fillId="3598" borderId="0" xfId="0" applyFill="1"/>
    <xf numFmtId="0" fontId="0" fillId="3599" borderId="0" xfId="0" applyFill="1"/>
    <xf numFmtId="0" fontId="0" fillId="3600" borderId="0" xfId="0" applyFill="1"/>
    <xf numFmtId="0" fontId="0" fillId="3601" borderId="0" xfId="0" applyFill="1"/>
    <xf numFmtId="0" fontId="0" fillId="3602" borderId="0" xfId="0" applyFill="1"/>
    <xf numFmtId="0" fontId="0" fillId="3603" borderId="0" xfId="0" applyFill="1"/>
    <xf numFmtId="0" fontId="0" fillId="3604" borderId="0" xfId="0" applyFill="1"/>
    <xf numFmtId="0" fontId="0" fillId="3605" borderId="0" xfId="0" applyFill="1"/>
    <xf numFmtId="0" fontId="0" fillId="3606" borderId="0" xfId="0" applyFill="1"/>
    <xf numFmtId="0" fontId="0" fillId="3607" borderId="0" xfId="0" applyFill="1"/>
    <xf numFmtId="0" fontId="0" fillId="3608" borderId="0" xfId="0" applyFill="1"/>
    <xf numFmtId="0" fontId="0" fillId="3609" borderId="0" xfId="0" applyFill="1"/>
    <xf numFmtId="0" fontId="0" fillId="3610" borderId="0" xfId="0" applyFill="1"/>
    <xf numFmtId="0" fontId="0" fillId="3611" borderId="0" xfId="0" applyFill="1"/>
    <xf numFmtId="0" fontId="0" fillId="3612" borderId="0" xfId="0" applyFill="1"/>
    <xf numFmtId="0" fontId="0" fillId="3613" borderId="0" xfId="0" applyFill="1"/>
    <xf numFmtId="0" fontId="0" fillId="3614" borderId="0" xfId="0" applyFill="1"/>
    <xf numFmtId="0" fontId="0" fillId="3615" borderId="0" xfId="0" applyFill="1"/>
    <xf numFmtId="0" fontId="0" fillId="3616" borderId="0" xfId="0" applyFill="1"/>
    <xf numFmtId="0" fontId="0" fillId="3617" borderId="0" xfId="0" applyFill="1"/>
    <xf numFmtId="0" fontId="0" fillId="3618" borderId="0" xfId="0" applyFill="1"/>
    <xf numFmtId="0" fontId="0" fillId="3619" borderId="0" xfId="0" applyFill="1"/>
    <xf numFmtId="0" fontId="0" fillId="3620" borderId="0" xfId="0" applyFill="1"/>
    <xf numFmtId="0" fontId="0" fillId="3621" borderId="0" xfId="0" applyFill="1"/>
    <xf numFmtId="0" fontId="0" fillId="3622" borderId="0" xfId="0" applyFill="1"/>
    <xf numFmtId="0" fontId="0" fillId="3623" borderId="0" xfId="0" applyFill="1"/>
    <xf numFmtId="0" fontId="0" fillId="3624" borderId="0" xfId="0" applyFill="1"/>
    <xf numFmtId="0" fontId="0" fillId="3625" borderId="0" xfId="0" applyFill="1"/>
    <xf numFmtId="0" fontId="0" fillId="3626" borderId="0" xfId="0" applyFill="1"/>
    <xf numFmtId="0" fontId="0" fillId="3627" borderId="0" xfId="0" applyFill="1"/>
    <xf numFmtId="0" fontId="0" fillId="3628" borderId="0" xfId="0" applyFill="1"/>
    <xf numFmtId="0" fontId="0" fillId="3629" borderId="0" xfId="0" applyFill="1"/>
    <xf numFmtId="0" fontId="0" fillId="3630" borderId="0" xfId="0" applyFill="1"/>
    <xf numFmtId="0" fontId="0" fillId="3631" borderId="0" xfId="0" applyFill="1"/>
    <xf numFmtId="0" fontId="0" fillId="3632" borderId="0" xfId="0" applyFill="1"/>
    <xf numFmtId="0" fontId="0" fillId="3633" borderId="0" xfId="0" applyFill="1"/>
    <xf numFmtId="0" fontId="0" fillId="3634" borderId="0" xfId="0" applyFill="1"/>
    <xf numFmtId="0" fontId="0" fillId="3635" borderId="0" xfId="0" applyFill="1"/>
    <xf numFmtId="0" fontId="0" fillId="3636" borderId="0" xfId="0" applyFill="1"/>
    <xf numFmtId="0" fontId="0" fillId="3637" borderId="0" xfId="0" applyFill="1"/>
    <xf numFmtId="0" fontId="0" fillId="3638" borderId="0" xfId="0" applyFill="1"/>
    <xf numFmtId="0" fontId="0" fillId="3639" borderId="0" xfId="0" applyFill="1"/>
    <xf numFmtId="0" fontId="0" fillId="3640" borderId="0" xfId="0" applyFill="1"/>
    <xf numFmtId="0" fontId="0" fillId="3641" borderId="0" xfId="0" applyFill="1"/>
    <xf numFmtId="0" fontId="0" fillId="3642" borderId="0" xfId="0" applyFill="1"/>
    <xf numFmtId="0" fontId="0" fillId="3643" borderId="0" xfId="0" applyFill="1"/>
    <xf numFmtId="0" fontId="0" fillId="3644" borderId="0" xfId="0" applyFill="1"/>
    <xf numFmtId="0" fontId="0" fillId="3645" borderId="0" xfId="0" applyFill="1"/>
    <xf numFmtId="0" fontId="0" fillId="3646" borderId="0" xfId="0" applyFill="1"/>
    <xf numFmtId="0" fontId="0" fillId="3647" borderId="0" xfId="0" applyFill="1"/>
    <xf numFmtId="0" fontId="0" fillId="3648" borderId="0" xfId="0" applyFill="1"/>
    <xf numFmtId="0" fontId="0" fillId="3649" borderId="0" xfId="0" applyFill="1"/>
    <xf numFmtId="0" fontId="0" fillId="3650" borderId="0" xfId="0" applyFill="1"/>
    <xf numFmtId="0" fontId="0" fillId="3651" borderId="0" xfId="0" applyFill="1"/>
    <xf numFmtId="0" fontId="0" fillId="3652" borderId="0" xfId="0" applyFill="1"/>
    <xf numFmtId="0" fontId="0" fillId="3653" borderId="0" xfId="0" applyFill="1"/>
    <xf numFmtId="0" fontId="0" fillId="3654" borderId="0" xfId="0" applyFill="1"/>
    <xf numFmtId="0" fontId="0" fillId="3655" borderId="0" xfId="0" applyFill="1"/>
    <xf numFmtId="0" fontId="0" fillId="3656" borderId="0" xfId="0" applyFill="1"/>
    <xf numFmtId="0" fontId="0" fillId="3657" borderId="0" xfId="0" applyFill="1"/>
    <xf numFmtId="0" fontId="0" fillId="3658" borderId="0" xfId="0" applyFill="1"/>
    <xf numFmtId="0" fontId="0" fillId="3659" borderId="0" xfId="0" applyFill="1"/>
    <xf numFmtId="0" fontId="0" fillId="3660" borderId="0" xfId="0" applyFill="1"/>
    <xf numFmtId="0" fontId="0" fillId="3661" borderId="0" xfId="0" applyFill="1"/>
    <xf numFmtId="0" fontId="0" fillId="3662" borderId="0" xfId="0" applyFill="1"/>
    <xf numFmtId="0" fontId="0" fillId="3663" borderId="0" xfId="0" applyFill="1"/>
    <xf numFmtId="0" fontId="0" fillId="3664" borderId="0" xfId="0" applyFill="1"/>
    <xf numFmtId="0" fontId="0" fillId="3665" borderId="0" xfId="0" applyFill="1"/>
    <xf numFmtId="0" fontId="0" fillId="3666" borderId="0" xfId="0" applyFill="1"/>
    <xf numFmtId="0" fontId="0" fillId="3667" borderId="0" xfId="0" applyFill="1"/>
    <xf numFmtId="0" fontId="0" fillId="3668" borderId="0" xfId="0" applyFill="1"/>
    <xf numFmtId="0" fontId="0" fillId="3669" borderId="0" xfId="0" applyFill="1"/>
    <xf numFmtId="0" fontId="0" fillId="3670" borderId="0" xfId="0" applyFill="1"/>
    <xf numFmtId="0" fontId="0" fillId="3671" borderId="0" xfId="0" applyFill="1"/>
    <xf numFmtId="0" fontId="0" fillId="3672" borderId="0" xfId="0" applyFill="1"/>
    <xf numFmtId="0" fontId="0" fillId="3673" borderId="0" xfId="0" applyFill="1"/>
    <xf numFmtId="0" fontId="0" fillId="3674" borderId="0" xfId="0" applyFill="1"/>
    <xf numFmtId="0" fontId="0" fillId="3675" borderId="0" xfId="0" applyFill="1"/>
    <xf numFmtId="0" fontId="0" fillId="3676" borderId="0" xfId="0" applyFill="1"/>
    <xf numFmtId="0" fontId="0" fillId="3677" borderId="0" xfId="0" applyFill="1"/>
    <xf numFmtId="0" fontId="0" fillId="3678" borderId="0" xfId="0" applyFill="1"/>
    <xf numFmtId="0" fontId="0" fillId="3679" borderId="0" xfId="0" applyFill="1"/>
    <xf numFmtId="0" fontId="0" fillId="3680" borderId="0" xfId="0" applyFill="1"/>
    <xf numFmtId="0" fontId="0" fillId="3681" borderId="0" xfId="0" applyFill="1"/>
    <xf numFmtId="0" fontId="0" fillId="3682" borderId="0" xfId="0" applyFill="1"/>
    <xf numFmtId="0" fontId="0" fillId="3683" borderId="0" xfId="0" applyFill="1"/>
    <xf numFmtId="0" fontId="0" fillId="3684" borderId="0" xfId="0" applyFill="1"/>
    <xf numFmtId="0" fontId="0" fillId="3685" borderId="0" xfId="0" applyFill="1"/>
    <xf numFmtId="0" fontId="0" fillId="3686" borderId="0" xfId="0" applyFill="1"/>
    <xf numFmtId="0" fontId="0" fillId="3687" borderId="0" xfId="0" applyFill="1"/>
    <xf numFmtId="0" fontId="0" fillId="3688" borderId="0" xfId="0" applyFill="1"/>
    <xf numFmtId="0" fontId="0" fillId="3689" borderId="0" xfId="0" applyFill="1"/>
    <xf numFmtId="0" fontId="0" fillId="3690" borderId="0" xfId="0" applyFill="1"/>
    <xf numFmtId="0" fontId="0" fillId="3691" borderId="0" xfId="0" applyFill="1"/>
    <xf numFmtId="0" fontId="0" fillId="3692" borderId="0" xfId="0" applyFill="1"/>
    <xf numFmtId="0" fontId="0" fillId="3693" borderId="0" xfId="0" applyFill="1"/>
    <xf numFmtId="0" fontId="0" fillId="3694" borderId="0" xfId="0" applyFill="1"/>
    <xf numFmtId="0" fontId="0" fillId="3695" borderId="0" xfId="0" applyFill="1"/>
    <xf numFmtId="0" fontId="0" fillId="3696" borderId="0" xfId="0" applyFill="1"/>
    <xf numFmtId="0" fontId="0" fillId="3697" borderId="0" xfId="0" applyFill="1"/>
    <xf numFmtId="0" fontId="0" fillId="3698" borderId="0" xfId="0" applyFill="1"/>
    <xf numFmtId="0" fontId="0" fillId="3699" borderId="0" xfId="0" applyFill="1"/>
    <xf numFmtId="0" fontId="0" fillId="3700" borderId="0" xfId="0" applyFill="1"/>
    <xf numFmtId="0" fontId="0" fillId="3701" borderId="0" xfId="0" applyFill="1"/>
    <xf numFmtId="0" fontId="0" fillId="3702" borderId="0" xfId="0" applyFill="1"/>
    <xf numFmtId="0" fontId="0" fillId="3703" borderId="0" xfId="0" applyFill="1"/>
    <xf numFmtId="0" fontId="0" fillId="3704" borderId="0" xfId="0" applyFill="1"/>
    <xf numFmtId="0" fontId="0" fillId="3705" borderId="0" xfId="0" applyFill="1"/>
    <xf numFmtId="0" fontId="0" fillId="3706" borderId="0" xfId="0" applyFill="1"/>
    <xf numFmtId="0" fontId="0" fillId="3707" borderId="0" xfId="0" applyFill="1"/>
    <xf numFmtId="0" fontId="0" fillId="3708" borderId="0" xfId="0" applyFill="1"/>
    <xf numFmtId="0" fontId="0" fillId="3709" borderId="0" xfId="0" applyFill="1"/>
    <xf numFmtId="0" fontId="0" fillId="3710" borderId="0" xfId="0" applyFill="1"/>
    <xf numFmtId="0" fontId="0" fillId="3711" borderId="0" xfId="0" applyFill="1"/>
    <xf numFmtId="0" fontId="0" fillId="3712" borderId="0" xfId="0" applyFill="1"/>
    <xf numFmtId="0" fontId="0" fillId="3713" borderId="0" xfId="0" applyFill="1"/>
    <xf numFmtId="0" fontId="0" fillId="3714" borderId="0" xfId="0" applyFill="1"/>
    <xf numFmtId="0" fontId="0" fillId="3715" borderId="0" xfId="0" applyFill="1"/>
    <xf numFmtId="0" fontId="0" fillId="3716" borderId="0" xfId="0" applyFill="1"/>
    <xf numFmtId="0" fontId="0" fillId="3717" borderId="0" xfId="0" applyFill="1"/>
    <xf numFmtId="0" fontId="0" fillId="3718" borderId="0" xfId="0" applyFill="1"/>
    <xf numFmtId="0" fontId="0" fillId="3719" borderId="0" xfId="0" applyFill="1"/>
    <xf numFmtId="0" fontId="0" fillId="3720" borderId="0" xfId="0" applyFill="1"/>
    <xf numFmtId="0" fontId="0" fillId="3721" borderId="0" xfId="0" applyFill="1"/>
    <xf numFmtId="0" fontId="0" fillId="3722" borderId="0" xfId="0" applyFill="1"/>
    <xf numFmtId="0" fontId="0" fillId="3723" borderId="0" xfId="0" applyFill="1"/>
    <xf numFmtId="0" fontId="0" fillId="3724" borderId="0" xfId="0" applyFill="1"/>
    <xf numFmtId="0" fontId="0" fillId="3725" borderId="0" xfId="0" applyFill="1"/>
    <xf numFmtId="0" fontId="0" fillId="3726" borderId="0" xfId="0" applyFill="1"/>
    <xf numFmtId="0" fontId="0" fillId="3727" borderId="0" xfId="0" applyFill="1"/>
    <xf numFmtId="0" fontId="0" fillId="3728" borderId="0" xfId="0" applyFill="1"/>
    <xf numFmtId="0" fontId="0" fillId="3729" borderId="0" xfId="0" applyFill="1"/>
    <xf numFmtId="0" fontId="0" fillId="3730" borderId="0" xfId="0" applyFill="1"/>
    <xf numFmtId="0" fontId="0" fillId="3731" borderId="0" xfId="0" applyFill="1"/>
    <xf numFmtId="0" fontId="0" fillId="3732" borderId="0" xfId="0" applyFill="1"/>
    <xf numFmtId="0" fontId="0" fillId="3733" borderId="0" xfId="0" applyFill="1"/>
    <xf numFmtId="0" fontId="0" fillId="3734" borderId="0" xfId="0" applyFill="1"/>
    <xf numFmtId="0" fontId="0" fillId="3735" borderId="0" xfId="0" applyFill="1"/>
    <xf numFmtId="0" fontId="0" fillId="3736" borderId="0" xfId="0" applyFill="1"/>
    <xf numFmtId="0" fontId="0" fillId="3737" borderId="0" xfId="0" applyFill="1"/>
    <xf numFmtId="0" fontId="0" fillId="3738" borderId="0" xfId="0" applyFill="1"/>
    <xf numFmtId="0" fontId="0" fillId="3739" borderId="0" xfId="0" applyFill="1"/>
    <xf numFmtId="0" fontId="0" fillId="3740" borderId="0" xfId="0" applyFill="1"/>
    <xf numFmtId="0" fontId="0" fillId="3741" borderId="0" xfId="0" applyFill="1"/>
    <xf numFmtId="0" fontId="0" fillId="3742" borderId="0" xfId="0" applyFill="1"/>
    <xf numFmtId="0" fontId="0" fillId="3743" borderId="0" xfId="0" applyFill="1"/>
    <xf numFmtId="0" fontId="0" fillId="3744" borderId="0" xfId="0" applyFill="1"/>
    <xf numFmtId="0" fontId="0" fillId="3745" borderId="0" xfId="0" applyFill="1"/>
    <xf numFmtId="0" fontId="0" fillId="3746" borderId="0" xfId="0" applyFill="1"/>
    <xf numFmtId="0" fontId="0" fillId="3747" borderId="0" xfId="0" applyFill="1"/>
    <xf numFmtId="0" fontId="0" fillId="3748" borderId="0" xfId="0" applyFill="1"/>
    <xf numFmtId="0" fontId="0" fillId="3749" borderId="0" xfId="0" applyFill="1"/>
    <xf numFmtId="0" fontId="0" fillId="3750" borderId="0" xfId="0" applyFill="1"/>
    <xf numFmtId="0" fontId="0" fillId="3751" borderId="0" xfId="0" applyFill="1"/>
    <xf numFmtId="0" fontId="0" fillId="3752" borderId="0" xfId="0" applyFill="1"/>
    <xf numFmtId="0" fontId="0" fillId="3753" borderId="0" xfId="0" applyFill="1"/>
    <xf numFmtId="0" fontId="0" fillId="3754" borderId="0" xfId="0" applyFill="1"/>
    <xf numFmtId="0" fontId="0" fillId="3755" borderId="0" xfId="0" applyFill="1"/>
    <xf numFmtId="0" fontId="0" fillId="3756" borderId="0" xfId="0" applyFill="1"/>
    <xf numFmtId="0" fontId="0" fillId="3757" borderId="0" xfId="0" applyFill="1"/>
    <xf numFmtId="0" fontId="0" fillId="3758" borderId="0" xfId="0" applyFill="1"/>
    <xf numFmtId="0" fontId="0" fillId="3759" borderId="0" xfId="0" applyFill="1"/>
    <xf numFmtId="0" fontId="0" fillId="3760" borderId="0" xfId="0" applyFill="1"/>
    <xf numFmtId="0" fontId="0" fillId="3761" borderId="0" xfId="0" applyFill="1"/>
    <xf numFmtId="0" fontId="0" fillId="3762" borderId="0" xfId="0" applyFill="1"/>
    <xf numFmtId="0" fontId="0" fillId="3763" borderId="0" xfId="0" applyFill="1"/>
    <xf numFmtId="0" fontId="0" fillId="3764" borderId="0" xfId="0" applyFill="1"/>
    <xf numFmtId="0" fontId="0" fillId="3765" borderId="0" xfId="0" applyFill="1"/>
    <xf numFmtId="0" fontId="0" fillId="3766" borderId="0" xfId="0" applyFill="1"/>
    <xf numFmtId="0" fontId="0" fillId="3767" borderId="0" xfId="0" applyFill="1"/>
    <xf numFmtId="0" fontId="0" fillId="3768" borderId="0" xfId="0" applyFill="1"/>
    <xf numFmtId="0" fontId="0" fillId="3769" borderId="0" xfId="0" applyFill="1"/>
    <xf numFmtId="0" fontId="0" fillId="3770" borderId="0" xfId="0" applyFill="1"/>
    <xf numFmtId="0" fontId="0" fillId="3771" borderId="0" xfId="0" applyFill="1"/>
    <xf numFmtId="0" fontId="0" fillId="3772" borderId="0" xfId="0" applyFill="1"/>
    <xf numFmtId="0" fontId="0" fillId="3773" borderId="0" xfId="0" applyFill="1"/>
    <xf numFmtId="0" fontId="0" fillId="3774" borderId="0" xfId="0" applyFill="1"/>
    <xf numFmtId="0" fontId="0" fillId="3775" borderId="0" xfId="0" applyFill="1"/>
    <xf numFmtId="0" fontId="0" fillId="3776" borderId="0" xfId="0" applyFill="1"/>
    <xf numFmtId="0" fontId="0" fillId="3777" borderId="0" xfId="0" applyFill="1"/>
    <xf numFmtId="0" fontId="0" fillId="3778" borderId="0" xfId="0" applyFill="1"/>
    <xf numFmtId="0" fontId="0" fillId="3779" borderId="0" xfId="0" applyFill="1"/>
    <xf numFmtId="0" fontId="0" fillId="3780" borderId="0" xfId="0" applyFill="1"/>
    <xf numFmtId="0" fontId="0" fillId="3781" borderId="0" xfId="0" applyFill="1"/>
    <xf numFmtId="0" fontId="0" fillId="3782" borderId="0" xfId="0" applyFill="1"/>
    <xf numFmtId="0" fontId="0" fillId="3783" borderId="0" xfId="0" applyFill="1"/>
    <xf numFmtId="0" fontId="0" fillId="3784" borderId="0" xfId="0" applyFill="1"/>
    <xf numFmtId="0" fontId="0" fillId="3785" borderId="0" xfId="0" applyFill="1"/>
    <xf numFmtId="0" fontId="0" fillId="3786" borderId="0" xfId="0" applyFill="1"/>
    <xf numFmtId="0" fontId="0" fillId="3787" borderId="0" xfId="0" applyFill="1"/>
    <xf numFmtId="0" fontId="0" fillId="3788" borderId="0" xfId="0" applyFill="1"/>
    <xf numFmtId="0" fontId="0" fillId="3789" borderId="0" xfId="0" applyFill="1"/>
    <xf numFmtId="0" fontId="0" fillId="3790" borderId="0" xfId="0" applyFill="1"/>
    <xf numFmtId="0" fontId="0" fillId="3791" borderId="0" xfId="0" applyFill="1"/>
    <xf numFmtId="0" fontId="0" fillId="3792" borderId="0" xfId="0" applyFill="1"/>
    <xf numFmtId="0" fontId="0" fillId="3793" borderId="0" xfId="0" applyFill="1"/>
    <xf numFmtId="0" fontId="0" fillId="3794" borderId="0" xfId="0" applyFill="1"/>
    <xf numFmtId="0" fontId="0" fillId="3795" borderId="0" xfId="0" applyFill="1"/>
    <xf numFmtId="0" fontId="0" fillId="3796" borderId="0" xfId="0" applyFill="1"/>
    <xf numFmtId="0" fontId="0" fillId="3797" borderId="0" xfId="0" applyFill="1"/>
    <xf numFmtId="0" fontId="0" fillId="3798" borderId="0" xfId="0" applyFill="1"/>
    <xf numFmtId="0" fontId="0" fillId="3799" borderId="0" xfId="0" applyFill="1"/>
    <xf numFmtId="0" fontId="0" fillId="3800" borderId="0" xfId="0" applyFill="1"/>
    <xf numFmtId="0" fontId="0" fillId="3801" borderId="0" xfId="0" applyFill="1"/>
    <xf numFmtId="0" fontId="0" fillId="3802" borderId="0" xfId="0" applyFill="1"/>
    <xf numFmtId="0" fontId="0" fillId="3803" borderId="0" xfId="0" applyFill="1"/>
    <xf numFmtId="0" fontId="0" fillId="3804" borderId="0" xfId="0" applyFill="1"/>
    <xf numFmtId="0" fontId="0" fillId="3805" borderId="0" xfId="0" applyFill="1"/>
    <xf numFmtId="0" fontId="0" fillId="3806" borderId="0" xfId="0" applyFill="1"/>
    <xf numFmtId="0" fontId="0" fillId="3807" borderId="0" xfId="0" applyFill="1"/>
    <xf numFmtId="0" fontId="0" fillId="3808" borderId="0" xfId="0" applyFill="1"/>
    <xf numFmtId="0" fontId="0" fillId="3809" borderId="0" xfId="0" applyFill="1"/>
    <xf numFmtId="0" fontId="0" fillId="3810" borderId="0" xfId="0" applyFill="1"/>
    <xf numFmtId="0" fontId="0" fillId="3811" borderId="0" xfId="0" applyFill="1"/>
    <xf numFmtId="0" fontId="0" fillId="3812" borderId="0" xfId="0" applyFill="1"/>
    <xf numFmtId="0" fontId="0" fillId="3813" borderId="0" xfId="0" applyFill="1"/>
    <xf numFmtId="0" fontId="0" fillId="3814" borderId="0" xfId="0" applyFill="1"/>
    <xf numFmtId="0" fontId="0" fillId="3815" borderId="0" xfId="0" applyFill="1"/>
    <xf numFmtId="0" fontId="0" fillId="3816" borderId="0" xfId="0" applyFill="1"/>
    <xf numFmtId="0" fontId="0" fillId="3817" borderId="0" xfId="0" applyFill="1"/>
    <xf numFmtId="0" fontId="0" fillId="3818" borderId="0" xfId="0" applyFill="1"/>
    <xf numFmtId="0" fontId="0" fillId="3819" borderId="0" xfId="0" applyFill="1"/>
    <xf numFmtId="0" fontId="0" fillId="3820" borderId="0" xfId="0" applyFill="1"/>
    <xf numFmtId="0" fontId="0" fillId="3821" borderId="0" xfId="0" applyFill="1"/>
    <xf numFmtId="0" fontId="0" fillId="3822" borderId="0" xfId="0" applyFill="1"/>
    <xf numFmtId="0" fontId="0" fillId="3823" borderId="0" xfId="0" applyFill="1"/>
    <xf numFmtId="0" fontId="0" fillId="3824" borderId="0" xfId="0" applyFill="1"/>
    <xf numFmtId="0" fontId="0" fillId="3825" borderId="0" xfId="0" applyFill="1"/>
    <xf numFmtId="0" fontId="0" fillId="3826" borderId="0" xfId="0" applyFill="1"/>
    <xf numFmtId="0" fontId="0" fillId="3827" borderId="0" xfId="0" applyFill="1"/>
    <xf numFmtId="0" fontId="0" fillId="3828" borderId="0" xfId="0" applyFill="1"/>
    <xf numFmtId="0" fontId="0" fillId="3829" borderId="0" xfId="0" applyFill="1"/>
    <xf numFmtId="0" fontId="0" fillId="3830" borderId="0" xfId="0" applyFill="1"/>
    <xf numFmtId="0" fontId="0" fillId="3831" borderId="0" xfId="0" applyFill="1"/>
    <xf numFmtId="0" fontId="0" fillId="3832" borderId="0" xfId="0" applyFill="1"/>
    <xf numFmtId="0" fontId="0" fillId="3833" borderId="0" xfId="0" applyFill="1"/>
    <xf numFmtId="0" fontId="0" fillId="3834" borderId="0" xfId="0" applyFill="1"/>
    <xf numFmtId="0" fontId="0" fillId="3835" borderId="0" xfId="0" applyFill="1"/>
    <xf numFmtId="0" fontId="0" fillId="3836" borderId="0" xfId="0" applyFill="1"/>
    <xf numFmtId="0" fontId="0" fillId="3837" borderId="0" xfId="0" applyFill="1"/>
    <xf numFmtId="0" fontId="0" fillId="3838" borderId="0" xfId="0" applyFill="1"/>
    <xf numFmtId="0" fontId="0" fillId="3839" borderId="0" xfId="0" applyFill="1"/>
    <xf numFmtId="0" fontId="0" fillId="3840" borderId="0" xfId="0" applyFill="1"/>
    <xf numFmtId="0" fontId="0" fillId="3841" borderId="0" xfId="0" applyFill="1"/>
    <xf numFmtId="0" fontId="0" fillId="3842" borderId="0" xfId="0" applyFill="1"/>
    <xf numFmtId="0" fontId="0" fillId="3843" borderId="0" xfId="0" applyFill="1"/>
    <xf numFmtId="0" fontId="0" fillId="3844" borderId="0" xfId="0" applyFill="1"/>
    <xf numFmtId="0" fontId="0" fillId="3845" borderId="0" xfId="0" applyFill="1"/>
    <xf numFmtId="0" fontId="0" fillId="3846" borderId="0" xfId="0" applyFill="1"/>
    <xf numFmtId="0" fontId="0" fillId="3847" borderId="0" xfId="0" applyFill="1"/>
    <xf numFmtId="0" fontId="0" fillId="3848" borderId="0" xfId="0" applyFill="1"/>
    <xf numFmtId="0" fontId="0" fillId="3849" borderId="0" xfId="0" applyFill="1"/>
    <xf numFmtId="0" fontId="0" fillId="3850" borderId="0" xfId="0" applyFill="1"/>
    <xf numFmtId="0" fontId="0" fillId="3851" borderId="0" xfId="0" applyFill="1"/>
    <xf numFmtId="0" fontId="0" fillId="3852" borderId="0" xfId="0" applyFill="1"/>
    <xf numFmtId="0" fontId="0" fillId="3853" borderId="0" xfId="0" applyFill="1"/>
    <xf numFmtId="0" fontId="0" fillId="3854" borderId="0" xfId="0" applyFill="1"/>
    <xf numFmtId="0" fontId="0" fillId="3855" borderId="0" xfId="0" applyFill="1"/>
    <xf numFmtId="0" fontId="0" fillId="3856" borderId="0" xfId="0" applyFill="1"/>
    <xf numFmtId="0" fontId="0" fillId="3857" borderId="0" xfId="0" applyFill="1"/>
    <xf numFmtId="0" fontId="0" fillId="3858" borderId="0" xfId="0" applyFill="1"/>
    <xf numFmtId="0" fontId="0" fillId="3859" borderId="0" xfId="0" applyFill="1"/>
    <xf numFmtId="0" fontId="0" fillId="3860" borderId="0" xfId="0" applyFill="1"/>
    <xf numFmtId="0" fontId="0" fillId="3861" borderId="0" xfId="0" applyFill="1"/>
    <xf numFmtId="0" fontId="0" fillId="3862" borderId="0" xfId="0" applyFill="1"/>
    <xf numFmtId="0" fontId="0" fillId="3863" borderId="0" xfId="0" applyFill="1"/>
    <xf numFmtId="0" fontId="0" fillId="3864" borderId="0" xfId="0" applyFill="1"/>
    <xf numFmtId="0" fontId="0" fillId="3865" borderId="0" xfId="0" applyFill="1"/>
    <xf numFmtId="0" fontId="0" fillId="3866" borderId="0" xfId="0" applyFill="1"/>
    <xf numFmtId="0" fontId="0" fillId="3867" borderId="0" xfId="0" applyFill="1"/>
    <xf numFmtId="0" fontId="0" fillId="3868" borderId="0" xfId="0" applyFill="1"/>
    <xf numFmtId="0" fontId="0" fillId="3869" borderId="0" xfId="0" applyFill="1"/>
    <xf numFmtId="0" fontId="0" fillId="3870" borderId="0" xfId="0" applyFill="1"/>
    <xf numFmtId="0" fontId="0" fillId="3871" borderId="0" xfId="0" applyFill="1"/>
    <xf numFmtId="0" fontId="0" fillId="3872" borderId="0" xfId="0" applyFill="1"/>
    <xf numFmtId="0" fontId="0" fillId="3873" borderId="0" xfId="0" applyFill="1"/>
    <xf numFmtId="0" fontId="0" fillId="3874" borderId="0" xfId="0" applyFill="1"/>
    <xf numFmtId="0" fontId="0" fillId="3875" borderId="0" xfId="0" applyFill="1"/>
    <xf numFmtId="0" fontId="0" fillId="3876" borderId="0" xfId="0" applyFill="1"/>
    <xf numFmtId="0" fontId="0" fillId="3877" borderId="0" xfId="0" applyFill="1"/>
    <xf numFmtId="0" fontId="0" fillId="3878" borderId="0" xfId="0" applyFill="1"/>
    <xf numFmtId="0" fontId="0" fillId="3879" borderId="0" xfId="0" applyFill="1"/>
    <xf numFmtId="0" fontId="0" fillId="3880" borderId="0" xfId="0" applyFill="1"/>
    <xf numFmtId="0" fontId="0" fillId="3881" borderId="0" xfId="0" applyFill="1"/>
    <xf numFmtId="0" fontId="0" fillId="3882" borderId="0" xfId="0" applyFill="1"/>
    <xf numFmtId="0" fontId="0" fillId="3883" borderId="0" xfId="0" applyFill="1"/>
    <xf numFmtId="0" fontId="0" fillId="3884" borderId="0" xfId="0" applyFill="1"/>
    <xf numFmtId="0" fontId="0" fillId="3885" borderId="0" xfId="0" applyFill="1"/>
    <xf numFmtId="0" fontId="0" fillId="3886" borderId="0" xfId="0" applyFill="1"/>
    <xf numFmtId="0" fontId="0" fillId="3887" borderId="0" xfId="0" applyFill="1"/>
    <xf numFmtId="0" fontId="0" fillId="3888" borderId="0" xfId="0" applyFill="1"/>
    <xf numFmtId="0" fontId="0" fillId="3889" borderId="0" xfId="0" applyFill="1"/>
    <xf numFmtId="0" fontId="0" fillId="3890" borderId="0" xfId="0" applyFill="1"/>
    <xf numFmtId="0" fontId="0" fillId="3891" borderId="0" xfId="0" applyFill="1"/>
    <xf numFmtId="0" fontId="0" fillId="3892" borderId="0" xfId="0" applyFill="1"/>
    <xf numFmtId="0" fontId="0" fillId="3893" borderId="0" xfId="0" applyFill="1"/>
    <xf numFmtId="0" fontId="0" fillId="3894" borderId="0" xfId="0" applyFill="1"/>
    <xf numFmtId="0" fontId="0" fillId="3895" borderId="0" xfId="0" applyFill="1"/>
    <xf numFmtId="0" fontId="0" fillId="3896" borderId="0" xfId="0" applyFill="1"/>
    <xf numFmtId="0" fontId="0" fillId="3897" borderId="0" xfId="0" applyFill="1"/>
    <xf numFmtId="0" fontId="0" fillId="3898" borderId="0" xfId="0" applyFill="1"/>
    <xf numFmtId="0" fontId="0" fillId="3899" borderId="0" xfId="0" applyFill="1"/>
    <xf numFmtId="0" fontId="0" fillId="3900" borderId="0" xfId="0" applyFill="1"/>
    <xf numFmtId="0" fontId="0" fillId="3901" borderId="0" xfId="0" applyFill="1"/>
    <xf numFmtId="0" fontId="0" fillId="3902" borderId="0" xfId="0" applyFill="1"/>
    <xf numFmtId="0" fontId="0" fillId="3903" borderId="0" xfId="0" applyFill="1"/>
    <xf numFmtId="0" fontId="0" fillId="3904" borderId="0" xfId="0" applyFill="1"/>
    <xf numFmtId="0" fontId="0" fillId="3905" borderId="0" xfId="0" applyFill="1"/>
    <xf numFmtId="0" fontId="0" fillId="3906" borderId="0" xfId="0" applyFill="1"/>
    <xf numFmtId="0" fontId="0" fillId="3907" borderId="0" xfId="0" applyFill="1"/>
    <xf numFmtId="0" fontId="0" fillId="3908" borderId="0" xfId="0" applyFill="1"/>
    <xf numFmtId="0" fontId="0" fillId="3909" borderId="0" xfId="0" applyFill="1"/>
    <xf numFmtId="0" fontId="0" fillId="3910" borderId="0" xfId="0" applyFill="1"/>
    <xf numFmtId="0" fontId="0" fillId="3911" borderId="0" xfId="0" applyFill="1"/>
    <xf numFmtId="0" fontId="0" fillId="3912" borderId="0" xfId="0" applyFill="1"/>
    <xf numFmtId="0" fontId="0" fillId="3913" borderId="0" xfId="0" applyFill="1"/>
    <xf numFmtId="0" fontId="0" fillId="3914" borderId="0" xfId="0" applyFill="1"/>
    <xf numFmtId="0" fontId="0" fillId="3915" borderId="0" xfId="0" applyFill="1"/>
    <xf numFmtId="0" fontId="0" fillId="3916" borderId="0" xfId="0" applyFill="1"/>
    <xf numFmtId="0" fontId="0" fillId="3917" borderId="0" xfId="0" applyFill="1"/>
    <xf numFmtId="0" fontId="0" fillId="3918" borderId="0" xfId="0" applyFill="1"/>
    <xf numFmtId="0" fontId="0" fillId="3919" borderId="0" xfId="0" applyFill="1"/>
    <xf numFmtId="0" fontId="0" fillId="3920" borderId="0" xfId="0" applyFill="1"/>
    <xf numFmtId="0" fontId="0" fillId="3921" borderId="0" xfId="0" applyFill="1"/>
    <xf numFmtId="0" fontId="0" fillId="3922" borderId="0" xfId="0" applyFill="1"/>
    <xf numFmtId="0" fontId="0" fillId="3923" borderId="0" xfId="0" applyFill="1"/>
    <xf numFmtId="0" fontId="0" fillId="3924" borderId="0" xfId="0" applyFill="1"/>
    <xf numFmtId="0" fontId="0" fillId="3925" borderId="0" xfId="0" applyFill="1"/>
    <xf numFmtId="0" fontId="0" fillId="3926" borderId="0" xfId="0" applyFill="1"/>
    <xf numFmtId="0" fontId="0" fillId="3927" borderId="0" xfId="0" applyFill="1"/>
    <xf numFmtId="0" fontId="0" fillId="3928" borderId="0" xfId="0" applyFill="1"/>
    <xf numFmtId="0" fontId="0" fillId="3929" borderId="0" xfId="0" applyFill="1"/>
    <xf numFmtId="0" fontId="0" fillId="3930" borderId="0" xfId="0" applyFill="1"/>
    <xf numFmtId="0" fontId="0" fillId="3931" borderId="0" xfId="0" applyFill="1"/>
    <xf numFmtId="0" fontId="0" fillId="3932" borderId="0" xfId="0" applyFill="1"/>
    <xf numFmtId="0" fontId="0" fillId="3933" borderId="0" xfId="0" applyFill="1"/>
    <xf numFmtId="0" fontId="0" fillId="3934" borderId="0" xfId="0" applyFill="1"/>
    <xf numFmtId="0" fontId="0" fillId="3935" borderId="0" xfId="0" applyFill="1"/>
    <xf numFmtId="0" fontId="0" fillId="3936" borderId="0" xfId="0" applyFill="1"/>
    <xf numFmtId="0" fontId="0" fillId="3937" borderId="0" xfId="0" applyFill="1"/>
    <xf numFmtId="0" fontId="0" fillId="3938" borderId="0" xfId="0" applyFill="1"/>
    <xf numFmtId="0" fontId="0" fillId="3939" borderId="0" xfId="0" applyFill="1"/>
    <xf numFmtId="0" fontId="0" fillId="3940" borderId="0" xfId="0" applyFill="1"/>
    <xf numFmtId="0" fontId="0" fillId="3941" borderId="0" xfId="0" applyFill="1"/>
    <xf numFmtId="0" fontId="0" fillId="3942" borderId="0" xfId="0" applyFill="1"/>
    <xf numFmtId="0" fontId="0" fillId="3943" borderId="0" xfId="0" applyFill="1"/>
    <xf numFmtId="0" fontId="0" fillId="3944" borderId="0" xfId="0" applyFill="1"/>
    <xf numFmtId="0" fontId="0" fillId="3945" borderId="0" xfId="0" applyFill="1"/>
    <xf numFmtId="0" fontId="0" fillId="3946" borderId="0" xfId="0" applyFill="1"/>
    <xf numFmtId="0" fontId="0" fillId="3947" borderId="0" xfId="0" applyFill="1"/>
    <xf numFmtId="0" fontId="0" fillId="3948" borderId="0" xfId="0" applyFill="1"/>
    <xf numFmtId="0" fontId="0" fillId="3949" borderId="0" xfId="0" applyFill="1"/>
    <xf numFmtId="0" fontId="0" fillId="3950" borderId="0" xfId="0" applyFill="1"/>
    <xf numFmtId="0" fontId="0" fillId="3951" borderId="0" xfId="0" applyFill="1"/>
    <xf numFmtId="0" fontId="0" fillId="3952" borderId="0" xfId="0" applyFill="1"/>
    <xf numFmtId="0" fontId="0" fillId="3953" borderId="0" xfId="0" applyFill="1"/>
    <xf numFmtId="0" fontId="0" fillId="3954" borderId="0" xfId="0" applyFill="1"/>
    <xf numFmtId="0" fontId="0" fillId="3955" borderId="0" xfId="0" applyFill="1"/>
    <xf numFmtId="0" fontId="0" fillId="3956" borderId="0" xfId="0" applyFill="1"/>
    <xf numFmtId="0" fontId="0" fillId="3957" borderId="0" xfId="0" applyFill="1"/>
    <xf numFmtId="0" fontId="0" fillId="3958" borderId="0" xfId="0" applyFill="1"/>
    <xf numFmtId="0" fontId="0" fillId="3959" borderId="0" xfId="0" applyFill="1"/>
    <xf numFmtId="0" fontId="0" fillId="3960" borderId="0" xfId="0" applyFill="1"/>
    <xf numFmtId="0" fontId="0" fillId="3961" borderId="0" xfId="0" applyFill="1"/>
    <xf numFmtId="0" fontId="0" fillId="3962" borderId="0" xfId="0" applyFill="1"/>
    <xf numFmtId="0" fontId="0" fillId="3963" borderId="0" xfId="0" applyFill="1"/>
    <xf numFmtId="0" fontId="0" fillId="3964" borderId="0" xfId="0" applyFill="1"/>
    <xf numFmtId="0" fontId="0" fillId="3965" borderId="0" xfId="0" applyFill="1"/>
    <xf numFmtId="0" fontId="0" fillId="3966" borderId="0" xfId="0" applyFill="1"/>
    <xf numFmtId="0" fontId="0" fillId="3967" borderId="0" xfId="0" applyFill="1"/>
    <xf numFmtId="0" fontId="0" fillId="3968" borderId="0" xfId="0" applyFill="1"/>
    <xf numFmtId="0" fontId="0" fillId="3969" borderId="0" xfId="0" applyFill="1"/>
    <xf numFmtId="0" fontId="0" fillId="3970" borderId="0" xfId="0" applyFill="1"/>
    <xf numFmtId="0" fontId="0" fillId="3971" borderId="0" xfId="0" applyFill="1"/>
    <xf numFmtId="0" fontId="0" fillId="3972" borderId="0" xfId="0" applyFill="1"/>
    <xf numFmtId="0" fontId="0" fillId="3973" borderId="0" xfId="0" applyFill="1"/>
    <xf numFmtId="0" fontId="0" fillId="3974" borderId="0" xfId="0" applyFill="1"/>
    <xf numFmtId="0" fontId="0" fillId="3975" borderId="0" xfId="0" applyFill="1"/>
    <xf numFmtId="0" fontId="0" fillId="3976" borderId="0" xfId="0" applyFill="1"/>
    <xf numFmtId="0" fontId="0" fillId="3977" borderId="0" xfId="0" applyFill="1"/>
    <xf numFmtId="0" fontId="0" fillId="3978" borderId="0" xfId="0" applyFill="1"/>
    <xf numFmtId="0" fontId="0" fillId="3979" borderId="0" xfId="0" applyFill="1"/>
    <xf numFmtId="0" fontId="0" fillId="3980" borderId="0" xfId="0" applyFill="1"/>
    <xf numFmtId="0" fontId="0" fillId="3981" borderId="0" xfId="0" applyFill="1"/>
    <xf numFmtId="0" fontId="0" fillId="3982" borderId="0" xfId="0" applyFill="1"/>
    <xf numFmtId="0" fontId="0" fillId="3983" borderId="0" xfId="0" applyFill="1"/>
    <xf numFmtId="0" fontId="0" fillId="3984" borderId="0" xfId="0" applyFill="1"/>
    <xf numFmtId="0" fontId="0" fillId="3985" borderId="0" xfId="0" applyFill="1"/>
    <xf numFmtId="0" fontId="0" fillId="3986" borderId="0" xfId="0" applyFill="1"/>
    <xf numFmtId="0" fontId="0" fillId="3987" borderId="0" xfId="0" applyFill="1"/>
    <xf numFmtId="0" fontId="0" fillId="3988" borderId="0" xfId="0" applyFill="1"/>
    <xf numFmtId="0" fontId="0" fillId="3989" borderId="0" xfId="0" applyFill="1"/>
    <xf numFmtId="0" fontId="0" fillId="3990" borderId="0" xfId="0" applyFill="1"/>
    <xf numFmtId="0" fontId="0" fillId="3991" borderId="0" xfId="0" applyFill="1"/>
    <xf numFmtId="0" fontId="0" fillId="3992" borderId="0" xfId="0" applyFill="1"/>
    <xf numFmtId="0" fontId="0" fillId="3993" borderId="0" xfId="0" applyFill="1"/>
    <xf numFmtId="0" fontId="0" fillId="3994" borderId="0" xfId="0" applyFill="1"/>
    <xf numFmtId="0" fontId="0" fillId="3995" borderId="0" xfId="0" applyFill="1"/>
    <xf numFmtId="0" fontId="0" fillId="3996" borderId="0" xfId="0" applyFill="1"/>
    <xf numFmtId="0" fontId="0" fillId="3997" borderId="0" xfId="0" applyFill="1"/>
    <xf numFmtId="0" fontId="0" fillId="3998" borderId="0" xfId="0" applyFill="1"/>
    <xf numFmtId="0" fontId="0" fillId="3999" borderId="0" xfId="0" applyFill="1"/>
    <xf numFmtId="0" fontId="0" fillId="4000" borderId="0" xfId="0" applyFill="1"/>
    <xf numFmtId="0" fontId="0" fillId="4001" borderId="0" xfId="0" applyFill="1"/>
    <xf numFmtId="0" fontId="0" fillId="4002" borderId="0" xfId="0" applyFill="1"/>
    <xf numFmtId="0" fontId="0" fillId="4003" borderId="0" xfId="0" applyFill="1"/>
    <xf numFmtId="0" fontId="0" fillId="4004" borderId="0" xfId="0" applyFill="1"/>
    <xf numFmtId="0" fontId="0" fillId="4005" borderId="0" xfId="0" applyFill="1"/>
    <xf numFmtId="0" fontId="0" fillId="4006" borderId="0" xfId="0" applyFill="1"/>
    <xf numFmtId="0" fontId="0" fillId="4007" borderId="0" xfId="0" applyFill="1"/>
    <xf numFmtId="0" fontId="0" fillId="4008" borderId="0" xfId="0" applyFill="1"/>
    <xf numFmtId="0" fontId="0" fillId="4009" borderId="0" xfId="0" applyFill="1"/>
    <xf numFmtId="0" fontId="0" fillId="4010" borderId="0" xfId="0" applyFill="1"/>
    <xf numFmtId="0" fontId="0" fillId="4011" borderId="0" xfId="0" applyFill="1"/>
    <xf numFmtId="0" fontId="0" fillId="4012" borderId="0" xfId="0" applyFill="1"/>
    <xf numFmtId="0" fontId="0" fillId="4013" borderId="0" xfId="0" applyFill="1"/>
    <xf numFmtId="0" fontId="0" fillId="4014" borderId="0" xfId="0" applyFill="1"/>
    <xf numFmtId="0" fontId="0" fillId="4015" borderId="0" xfId="0" applyFill="1"/>
    <xf numFmtId="0" fontId="0" fillId="4016" borderId="0" xfId="0" applyFill="1"/>
    <xf numFmtId="0" fontId="0" fillId="4017" borderId="0" xfId="0" applyFill="1"/>
    <xf numFmtId="0" fontId="0" fillId="4018" borderId="0" xfId="0" applyFill="1"/>
    <xf numFmtId="0" fontId="0" fillId="4019" borderId="0" xfId="0" applyFill="1"/>
    <xf numFmtId="0" fontId="0" fillId="4020" borderId="0" xfId="0" applyFill="1"/>
    <xf numFmtId="0" fontId="0" fillId="4021" borderId="0" xfId="0" applyFill="1"/>
    <xf numFmtId="0" fontId="0" fillId="4022" borderId="0" xfId="0" applyFill="1"/>
    <xf numFmtId="0" fontId="0" fillId="4023" borderId="0" xfId="0" applyFill="1"/>
    <xf numFmtId="0" fontId="0" fillId="4024" borderId="0" xfId="0" applyFill="1"/>
    <xf numFmtId="0" fontId="0" fillId="4025" borderId="0" xfId="0" applyFill="1"/>
    <xf numFmtId="0" fontId="0" fillId="4026" borderId="0" xfId="0" applyFill="1"/>
    <xf numFmtId="0" fontId="0" fillId="4027" borderId="0" xfId="0" applyFill="1"/>
    <xf numFmtId="0" fontId="0" fillId="4028" borderId="0" xfId="0" applyFill="1"/>
    <xf numFmtId="0" fontId="0" fillId="4029" borderId="0" xfId="0" applyFill="1"/>
    <xf numFmtId="0" fontId="0" fillId="4030" borderId="0" xfId="0" applyFill="1"/>
    <xf numFmtId="0" fontId="0" fillId="4031" borderId="0" xfId="0" applyFill="1"/>
    <xf numFmtId="0" fontId="0" fillId="4032" borderId="0" xfId="0" applyFill="1"/>
    <xf numFmtId="0" fontId="0" fillId="4033" borderId="0" xfId="0" applyFill="1"/>
    <xf numFmtId="0" fontId="0" fillId="4034" borderId="0" xfId="0" applyFill="1"/>
    <xf numFmtId="0" fontId="0" fillId="4035" borderId="0" xfId="0" applyFill="1"/>
    <xf numFmtId="0" fontId="0" fillId="4036" borderId="0" xfId="0" applyFill="1"/>
    <xf numFmtId="0" fontId="0" fillId="4037" borderId="0" xfId="0" applyFill="1"/>
    <xf numFmtId="0" fontId="0" fillId="4038" borderId="0" xfId="0" applyFill="1"/>
    <xf numFmtId="0" fontId="0" fillId="4039" borderId="0" xfId="0" applyFill="1"/>
    <xf numFmtId="0" fontId="0" fillId="4040" borderId="0" xfId="0" applyFill="1"/>
    <xf numFmtId="0" fontId="0" fillId="4041" borderId="0" xfId="0" applyFill="1"/>
    <xf numFmtId="0" fontId="0" fillId="4042" borderId="0" xfId="0" applyFill="1"/>
    <xf numFmtId="0" fontId="0" fillId="4043" borderId="0" xfId="0" applyFill="1"/>
    <xf numFmtId="0" fontId="0" fillId="4044" borderId="0" xfId="0" applyFill="1"/>
    <xf numFmtId="0" fontId="0" fillId="4045" borderId="0" xfId="0" applyFill="1"/>
    <xf numFmtId="0" fontId="0" fillId="4046" borderId="0" xfId="0" applyFill="1"/>
    <xf numFmtId="0" fontId="0" fillId="4047" borderId="0" xfId="0" applyFill="1"/>
    <xf numFmtId="0" fontId="0" fillId="4048" borderId="0" xfId="0" applyFill="1"/>
    <xf numFmtId="0" fontId="0" fillId="4049" borderId="0" xfId="0" applyFill="1"/>
    <xf numFmtId="0" fontId="0" fillId="4050" borderId="0" xfId="0" applyFill="1"/>
    <xf numFmtId="0" fontId="0" fillId="4051" borderId="0" xfId="0" applyFill="1"/>
    <xf numFmtId="0" fontId="0" fillId="4052" borderId="0" xfId="0" applyFill="1"/>
    <xf numFmtId="0" fontId="0" fillId="4053" borderId="0" xfId="0" applyFill="1"/>
    <xf numFmtId="0" fontId="0" fillId="4054" borderId="0" xfId="0" applyFill="1"/>
    <xf numFmtId="0" fontId="0" fillId="4055" borderId="0" xfId="0" applyFill="1"/>
    <xf numFmtId="0" fontId="0" fillId="4056" borderId="0" xfId="0" applyFill="1"/>
    <xf numFmtId="0" fontId="0" fillId="4057" borderId="0" xfId="0" applyFill="1"/>
    <xf numFmtId="0" fontId="0" fillId="4058" borderId="0" xfId="0" applyFill="1"/>
    <xf numFmtId="0" fontId="0" fillId="4059" borderId="0" xfId="0" applyFill="1"/>
    <xf numFmtId="0" fontId="0" fillId="4060" borderId="0" xfId="0" applyFill="1"/>
    <xf numFmtId="0" fontId="0" fillId="4061" borderId="0" xfId="0" applyFill="1"/>
    <xf numFmtId="0" fontId="0" fillId="4062" borderId="0" xfId="0" applyFill="1"/>
    <xf numFmtId="0" fontId="0" fillId="4063" borderId="0" xfId="0" applyFill="1"/>
    <xf numFmtId="0" fontId="0" fillId="4064" borderId="0" xfId="0" applyFill="1"/>
    <xf numFmtId="0" fontId="0" fillId="4065" borderId="0" xfId="0" applyFill="1"/>
    <xf numFmtId="0" fontId="0" fillId="4066" borderId="0" xfId="0" applyFill="1"/>
    <xf numFmtId="0" fontId="0" fillId="4067" borderId="0" xfId="0" applyFill="1"/>
    <xf numFmtId="0" fontId="0" fillId="4068" borderId="0" xfId="0" applyFill="1"/>
    <xf numFmtId="0" fontId="0" fillId="4069" borderId="0" xfId="0" applyFill="1"/>
    <xf numFmtId="0" fontId="0" fillId="4070" borderId="0" xfId="0" applyFill="1"/>
    <xf numFmtId="0" fontId="0" fillId="4071" borderId="0" xfId="0" applyFill="1"/>
    <xf numFmtId="0" fontId="0" fillId="4072" borderId="0" xfId="0" applyFill="1"/>
    <xf numFmtId="0" fontId="0" fillId="4073" borderId="0" xfId="0" applyFill="1"/>
    <xf numFmtId="0" fontId="0" fillId="4074" borderId="0" xfId="0" applyFill="1"/>
    <xf numFmtId="0" fontId="0" fillId="4075" borderId="0" xfId="0" applyFill="1"/>
    <xf numFmtId="0" fontId="0" fillId="4076" borderId="0" xfId="0" applyFill="1"/>
    <xf numFmtId="0" fontId="0" fillId="4077" borderId="0" xfId="0" applyFill="1"/>
    <xf numFmtId="0" fontId="0" fillId="4078" borderId="0" xfId="0" applyFill="1"/>
    <xf numFmtId="0" fontId="0" fillId="4079" borderId="0" xfId="0" applyFill="1"/>
    <xf numFmtId="0" fontId="0" fillId="4080" borderId="0" xfId="0" applyFill="1"/>
    <xf numFmtId="0" fontId="0" fillId="4081" borderId="0" xfId="0" applyFill="1"/>
    <xf numFmtId="0" fontId="0" fillId="4082" borderId="0" xfId="0" applyFill="1"/>
    <xf numFmtId="0" fontId="0" fillId="4083" borderId="0" xfId="0" applyFill="1"/>
    <xf numFmtId="0" fontId="0" fillId="4084" borderId="0" xfId="0" applyFill="1"/>
    <xf numFmtId="0" fontId="0" fillId="4085" borderId="0" xfId="0" applyFill="1"/>
    <xf numFmtId="0" fontId="0" fillId="4086" borderId="0" xfId="0" applyFill="1"/>
    <xf numFmtId="0" fontId="0" fillId="4087" borderId="0" xfId="0" applyFill="1"/>
    <xf numFmtId="0" fontId="0" fillId="4088" borderId="0" xfId="0" applyFill="1"/>
    <xf numFmtId="0" fontId="0" fillId="4089" borderId="0" xfId="0" applyFill="1"/>
    <xf numFmtId="0" fontId="0" fillId="4090" borderId="0" xfId="0" applyFill="1"/>
    <xf numFmtId="0" fontId="0" fillId="4091" borderId="0" xfId="0" applyFill="1"/>
    <xf numFmtId="0" fontId="0" fillId="4092" borderId="0" xfId="0" applyFill="1"/>
    <xf numFmtId="0" fontId="0" fillId="4093" borderId="0" xfId="0" applyFill="1"/>
    <xf numFmtId="0" fontId="0" fillId="4094" borderId="0" xfId="0" applyFill="1"/>
    <xf numFmtId="0" fontId="0" fillId="4095" borderId="0" xfId="0" applyFill="1"/>
    <xf numFmtId="0" fontId="0" fillId="4096" borderId="0" xfId="0" applyFill="1"/>
    <xf numFmtId="0" fontId="0" fillId="4097" borderId="0" xfId="0" applyFill="1"/>
    <xf numFmtId="0" fontId="0" fillId="4098" borderId="0" xfId="0" applyFill="1"/>
    <xf numFmtId="0" fontId="0" fillId="4099" borderId="0" xfId="0" applyFill="1"/>
    <xf numFmtId="0" fontId="0" fillId="4100" borderId="0" xfId="0" applyFill="1"/>
    <xf numFmtId="0" fontId="0" fillId="4101" borderId="0" xfId="0" applyFill="1"/>
    <xf numFmtId="0" fontId="0" fillId="4102" borderId="0" xfId="0" applyFill="1"/>
    <xf numFmtId="0" fontId="0" fillId="4103" borderId="0" xfId="0" applyFill="1"/>
    <xf numFmtId="0" fontId="0" fillId="4104" borderId="0" xfId="0" applyFill="1"/>
    <xf numFmtId="0" fontId="0" fillId="4105" borderId="0" xfId="0" applyFill="1"/>
    <xf numFmtId="0" fontId="0" fillId="4106" borderId="0" xfId="0" applyFill="1"/>
    <xf numFmtId="0" fontId="0" fillId="4107" borderId="0" xfId="0" applyFill="1"/>
    <xf numFmtId="0" fontId="0" fillId="4108" borderId="0" xfId="0" applyFill="1"/>
    <xf numFmtId="0" fontId="0" fillId="4109" borderId="0" xfId="0" applyFill="1"/>
    <xf numFmtId="0" fontId="0" fillId="4110" borderId="0" xfId="0" applyFill="1"/>
    <xf numFmtId="0" fontId="0" fillId="4111" borderId="0" xfId="0" applyFill="1"/>
    <xf numFmtId="0" fontId="0" fillId="4112" borderId="0" xfId="0" applyFill="1"/>
    <xf numFmtId="0" fontId="0" fillId="4113" borderId="0" xfId="0" applyFill="1"/>
    <xf numFmtId="0" fontId="0" fillId="4114" borderId="0" xfId="0" applyFill="1"/>
    <xf numFmtId="0" fontId="0" fillId="4115" borderId="0" xfId="0" applyFill="1"/>
    <xf numFmtId="0" fontId="0" fillId="4116" borderId="0" xfId="0" applyFill="1"/>
    <xf numFmtId="0" fontId="0" fillId="4117" borderId="0" xfId="0" applyFill="1"/>
    <xf numFmtId="0" fontId="0" fillId="4118" borderId="0" xfId="0" applyFill="1"/>
    <xf numFmtId="0" fontId="0" fillId="4119" borderId="0" xfId="0" applyFill="1"/>
    <xf numFmtId="0" fontId="0" fillId="4120" borderId="0" xfId="0" applyFill="1"/>
    <xf numFmtId="0" fontId="0" fillId="4121" borderId="0" xfId="0" applyFill="1"/>
    <xf numFmtId="0" fontId="0" fillId="4122" borderId="0" xfId="0" applyFill="1"/>
    <xf numFmtId="0" fontId="0" fillId="4123" borderId="0" xfId="0" applyFill="1"/>
    <xf numFmtId="0" fontId="0" fillId="4124" borderId="0" xfId="0" applyFill="1"/>
    <xf numFmtId="0" fontId="0" fillId="4125" borderId="0" xfId="0" applyFill="1"/>
    <xf numFmtId="0" fontId="0" fillId="4126" borderId="0" xfId="0" applyFill="1"/>
    <xf numFmtId="0" fontId="0" fillId="4127" borderId="0" xfId="0" applyFill="1"/>
    <xf numFmtId="0" fontId="0" fillId="4128" borderId="0" xfId="0" applyFill="1"/>
    <xf numFmtId="0" fontId="0" fillId="4129" borderId="0" xfId="0" applyFill="1"/>
    <xf numFmtId="0" fontId="0" fillId="4130" borderId="0" xfId="0" applyFill="1"/>
    <xf numFmtId="0" fontId="0" fillId="4131" borderId="0" xfId="0" applyFill="1"/>
    <xf numFmtId="0" fontId="0" fillId="4132" borderId="0" xfId="0" applyFill="1"/>
    <xf numFmtId="0" fontId="0" fillId="4133" borderId="0" xfId="0" applyFill="1"/>
    <xf numFmtId="0" fontId="0" fillId="4134" borderId="0" xfId="0" applyFill="1"/>
    <xf numFmtId="0" fontId="0" fillId="4135" borderId="0" xfId="0" applyFill="1"/>
    <xf numFmtId="0" fontId="0" fillId="4136" borderId="0" xfId="0" applyFill="1"/>
    <xf numFmtId="0" fontId="0" fillId="4137" borderId="0" xfId="0" applyFill="1"/>
    <xf numFmtId="0" fontId="0" fillId="4138" borderId="0" xfId="0" applyFill="1"/>
    <xf numFmtId="0" fontId="0" fillId="4139" borderId="0" xfId="0" applyFill="1"/>
    <xf numFmtId="0" fontId="0" fillId="4140" borderId="0" xfId="0" applyFill="1"/>
    <xf numFmtId="0" fontId="0" fillId="4141" borderId="0" xfId="0" applyFill="1"/>
    <xf numFmtId="0" fontId="0" fillId="4142" borderId="0" xfId="0" applyFill="1"/>
    <xf numFmtId="0" fontId="0" fillId="4143" borderId="0" xfId="0" applyFill="1"/>
    <xf numFmtId="0" fontId="0" fillId="4144" borderId="0" xfId="0" applyFill="1"/>
    <xf numFmtId="0" fontId="0" fillId="4145" borderId="0" xfId="0" applyFill="1"/>
    <xf numFmtId="0" fontId="0" fillId="4146" borderId="0" xfId="0" applyFill="1"/>
    <xf numFmtId="0" fontId="0" fillId="4147" borderId="0" xfId="0" applyFill="1"/>
    <xf numFmtId="0" fontId="0" fillId="4148" borderId="0" xfId="0" applyFill="1"/>
    <xf numFmtId="0" fontId="0" fillId="4149" borderId="0" xfId="0" applyFill="1"/>
    <xf numFmtId="0" fontId="0" fillId="4150" borderId="0" xfId="0" applyFill="1"/>
    <xf numFmtId="0" fontId="0" fillId="4151" borderId="0" xfId="0" applyFill="1"/>
    <xf numFmtId="0" fontId="0" fillId="4152" borderId="0" xfId="0" applyFill="1"/>
    <xf numFmtId="0" fontId="0" fillId="4153" borderId="0" xfId="0" applyFill="1"/>
    <xf numFmtId="0" fontId="0" fillId="4154" borderId="0" xfId="0" applyFill="1"/>
    <xf numFmtId="0" fontId="0" fillId="4155" borderId="0" xfId="0" applyFill="1"/>
    <xf numFmtId="0" fontId="0" fillId="4156" borderId="0" xfId="0" applyFill="1"/>
    <xf numFmtId="0" fontId="0" fillId="4157" borderId="0" xfId="0" applyFill="1"/>
    <xf numFmtId="0" fontId="0" fillId="4158" borderId="0" xfId="0" applyFill="1"/>
    <xf numFmtId="0" fontId="0" fillId="4159" borderId="0" xfId="0" applyFill="1"/>
    <xf numFmtId="0" fontId="0" fillId="4160" borderId="0" xfId="0" applyFill="1"/>
    <xf numFmtId="0" fontId="0" fillId="4161" borderId="0" xfId="0" applyFill="1"/>
    <xf numFmtId="0" fontId="0" fillId="4162" borderId="0" xfId="0" applyFill="1"/>
    <xf numFmtId="0" fontId="0" fillId="4163" borderId="0" xfId="0" applyFill="1"/>
    <xf numFmtId="0" fontId="0" fillId="4164" borderId="0" xfId="0" applyFill="1"/>
    <xf numFmtId="0" fontId="0" fillId="4165" borderId="0" xfId="0" applyFill="1"/>
    <xf numFmtId="0" fontId="0" fillId="4166" borderId="0" xfId="0" applyFill="1"/>
    <xf numFmtId="0" fontId="0" fillId="4167" borderId="0" xfId="0" applyFill="1"/>
    <xf numFmtId="0" fontId="0" fillId="4168" borderId="0" xfId="0" applyFill="1"/>
    <xf numFmtId="0" fontId="0" fillId="4169" borderId="0" xfId="0" applyFill="1"/>
    <xf numFmtId="0" fontId="0" fillId="4170" borderId="0" xfId="0" applyFill="1"/>
    <xf numFmtId="0" fontId="0" fillId="4171" borderId="0" xfId="0" applyFill="1"/>
    <xf numFmtId="0" fontId="0" fillId="4172" borderId="0" xfId="0" applyFill="1"/>
    <xf numFmtId="0" fontId="0" fillId="4173" borderId="0" xfId="0" applyFill="1"/>
    <xf numFmtId="0" fontId="0" fillId="4174" borderId="0" xfId="0" applyFill="1"/>
    <xf numFmtId="0" fontId="0" fillId="4175" borderId="0" xfId="0" applyFill="1"/>
    <xf numFmtId="0" fontId="0" fillId="4176" borderId="0" xfId="0" applyFill="1"/>
    <xf numFmtId="0" fontId="0" fillId="4177" borderId="0" xfId="0" applyFill="1"/>
    <xf numFmtId="0" fontId="0" fillId="4178" borderId="0" xfId="0" applyFill="1"/>
    <xf numFmtId="0" fontId="0" fillId="4179" borderId="0" xfId="0" applyFill="1"/>
    <xf numFmtId="0" fontId="0" fillId="4180" borderId="0" xfId="0" applyFill="1"/>
    <xf numFmtId="0" fontId="0" fillId="4181" borderId="0" xfId="0" applyFill="1"/>
    <xf numFmtId="0" fontId="0" fillId="4182" borderId="0" xfId="0" applyFill="1"/>
    <xf numFmtId="0" fontId="0" fillId="4183" borderId="0" xfId="0" applyFill="1"/>
    <xf numFmtId="0" fontId="0" fillId="4184" borderId="0" xfId="0" applyFill="1"/>
    <xf numFmtId="0" fontId="0" fillId="4185" borderId="0" xfId="0" applyFill="1"/>
    <xf numFmtId="0" fontId="0" fillId="4186" borderId="0" xfId="0" applyFill="1"/>
    <xf numFmtId="0" fontId="0" fillId="4187" borderId="0" xfId="0" applyFill="1"/>
    <xf numFmtId="0" fontId="0" fillId="4188" borderId="0" xfId="0" applyFill="1"/>
    <xf numFmtId="0" fontId="0" fillId="4189" borderId="0" xfId="0" applyFill="1"/>
    <xf numFmtId="0" fontId="0" fillId="4190" borderId="0" xfId="0" applyFill="1"/>
    <xf numFmtId="0" fontId="0" fillId="4191" borderId="0" xfId="0" applyFill="1"/>
    <xf numFmtId="0" fontId="0" fillId="4192" borderId="0" xfId="0" applyFill="1"/>
    <xf numFmtId="0" fontId="0" fillId="4193" borderId="0" xfId="0" applyFill="1"/>
    <xf numFmtId="0" fontId="0" fillId="4194" borderId="0" xfId="0" applyFill="1"/>
    <xf numFmtId="0" fontId="0" fillId="4195" borderId="0" xfId="0" applyFill="1"/>
    <xf numFmtId="0" fontId="0" fillId="4196" borderId="0" xfId="0" applyFill="1"/>
    <xf numFmtId="0" fontId="0" fillId="4197" borderId="0" xfId="0" applyFill="1"/>
    <xf numFmtId="0" fontId="0" fillId="4198" borderId="0" xfId="0" applyFill="1"/>
    <xf numFmtId="0" fontId="0" fillId="4199" borderId="0" xfId="0" applyFill="1"/>
    <xf numFmtId="0" fontId="0" fillId="4200" borderId="0" xfId="0" applyFill="1"/>
    <xf numFmtId="0" fontId="0" fillId="4201" borderId="0" xfId="0" applyFill="1"/>
    <xf numFmtId="0" fontId="0" fillId="4202" borderId="0" xfId="0" applyFill="1"/>
    <xf numFmtId="0" fontId="0" fillId="4203" borderId="0" xfId="0" applyFill="1"/>
    <xf numFmtId="0" fontId="0" fillId="4204" borderId="0" xfId="0" applyFill="1"/>
    <xf numFmtId="0" fontId="0" fillId="4205" borderId="0" xfId="0" applyFill="1"/>
    <xf numFmtId="0" fontId="0" fillId="4206" borderId="0" xfId="0" applyFill="1"/>
    <xf numFmtId="0" fontId="0" fillId="4207" borderId="0" xfId="0" applyFill="1"/>
    <xf numFmtId="0" fontId="0" fillId="4208" borderId="0" xfId="0" applyFill="1"/>
    <xf numFmtId="0" fontId="0" fillId="4209" borderId="0" xfId="0" applyFill="1"/>
    <xf numFmtId="0" fontId="0" fillId="4210" borderId="0" xfId="0" applyFill="1"/>
    <xf numFmtId="0" fontId="0" fillId="4211" borderId="0" xfId="0" applyFill="1"/>
    <xf numFmtId="0" fontId="0" fillId="4212" borderId="0" xfId="0" applyFill="1"/>
    <xf numFmtId="0" fontId="0" fillId="4213" borderId="0" xfId="0" applyFill="1"/>
    <xf numFmtId="0" fontId="0" fillId="4214" borderId="0" xfId="0" applyFill="1"/>
    <xf numFmtId="0" fontId="0" fillId="4215" borderId="0" xfId="0" applyFill="1"/>
    <xf numFmtId="0" fontId="0" fillId="4216" borderId="0" xfId="0" applyFill="1"/>
    <xf numFmtId="0" fontId="0" fillId="4217" borderId="0" xfId="0" applyFill="1"/>
    <xf numFmtId="0" fontId="0" fillId="4218" borderId="0" xfId="0" applyFill="1"/>
    <xf numFmtId="0" fontId="0" fillId="4219" borderId="0" xfId="0" applyFill="1"/>
    <xf numFmtId="0" fontId="0" fillId="4220" borderId="0" xfId="0" applyFill="1"/>
    <xf numFmtId="0" fontId="0" fillId="4221" borderId="0" xfId="0" applyFill="1"/>
    <xf numFmtId="0" fontId="0" fillId="4222" borderId="0" xfId="0" applyFill="1"/>
    <xf numFmtId="0" fontId="0" fillId="4223" borderId="0" xfId="0" applyFill="1"/>
    <xf numFmtId="0" fontId="0" fillId="4224" borderId="0" xfId="0" applyFill="1"/>
    <xf numFmtId="0" fontId="0" fillId="4225" borderId="0" xfId="0" applyFill="1"/>
    <xf numFmtId="0" fontId="0" fillId="4226" borderId="0" xfId="0" applyFill="1"/>
    <xf numFmtId="0" fontId="0" fillId="4227" borderId="0" xfId="0" applyFill="1"/>
    <xf numFmtId="0" fontId="0" fillId="4228" borderId="0" xfId="0" applyFill="1"/>
    <xf numFmtId="0" fontId="0" fillId="4229" borderId="0" xfId="0" applyFill="1"/>
    <xf numFmtId="0" fontId="0" fillId="4230" borderId="0" xfId="0" applyFill="1"/>
    <xf numFmtId="0" fontId="0" fillId="4231" borderId="0" xfId="0" applyFill="1"/>
    <xf numFmtId="0" fontId="0" fillId="4232" borderId="0" xfId="0" applyFill="1"/>
    <xf numFmtId="0" fontId="0" fillId="4233" borderId="0" xfId="0" applyFill="1"/>
    <xf numFmtId="0" fontId="0" fillId="4234" borderId="0" xfId="0" applyFill="1"/>
    <xf numFmtId="0" fontId="0" fillId="4235" borderId="0" xfId="0" applyFill="1"/>
    <xf numFmtId="0" fontId="0" fillId="4236" borderId="0" xfId="0" applyFill="1"/>
    <xf numFmtId="0" fontId="0" fillId="4237" borderId="0" xfId="0" applyFill="1"/>
    <xf numFmtId="0" fontId="0" fillId="4238" borderId="0" xfId="0" applyFill="1"/>
    <xf numFmtId="0" fontId="0" fillId="4239" borderId="0" xfId="0" applyFill="1"/>
    <xf numFmtId="0" fontId="0" fillId="4240" borderId="0" xfId="0" applyFill="1"/>
    <xf numFmtId="0" fontId="0" fillId="4241" borderId="0" xfId="0" applyFill="1"/>
    <xf numFmtId="0" fontId="0" fillId="4242" borderId="0" xfId="0" applyFill="1"/>
    <xf numFmtId="0" fontId="0" fillId="4243" borderId="0" xfId="0" applyFill="1"/>
    <xf numFmtId="0" fontId="0" fillId="4244" borderId="0" xfId="0" applyFill="1"/>
    <xf numFmtId="0" fontId="0" fillId="4245" borderId="0" xfId="0" applyFill="1"/>
    <xf numFmtId="0" fontId="0" fillId="4246" borderId="0" xfId="0" applyFill="1"/>
    <xf numFmtId="0" fontId="0" fillId="4247" borderId="0" xfId="0" applyFill="1"/>
    <xf numFmtId="0" fontId="0" fillId="4248" borderId="0" xfId="0" applyFill="1"/>
    <xf numFmtId="0" fontId="0" fillId="4249" borderId="0" xfId="0" applyFill="1"/>
    <xf numFmtId="0" fontId="0" fillId="4250" borderId="0" xfId="0" applyFill="1"/>
    <xf numFmtId="0" fontId="0" fillId="4251" borderId="0" xfId="0" applyFill="1"/>
    <xf numFmtId="0" fontId="0" fillId="4252" borderId="0" xfId="0" applyFill="1"/>
    <xf numFmtId="0" fontId="0" fillId="4253" borderId="0" xfId="0" applyFill="1"/>
    <xf numFmtId="0" fontId="0" fillId="4254" borderId="0" xfId="0" applyFill="1"/>
    <xf numFmtId="0" fontId="0" fillId="4255" borderId="0" xfId="0" applyFill="1"/>
    <xf numFmtId="0" fontId="0" fillId="4256" borderId="0" xfId="0" applyFill="1"/>
    <xf numFmtId="0" fontId="0" fillId="4257" borderId="0" xfId="0" applyFill="1"/>
    <xf numFmtId="0" fontId="0" fillId="4258" borderId="0" xfId="0" applyFill="1"/>
    <xf numFmtId="0" fontId="0" fillId="4259" borderId="0" xfId="0" applyFill="1"/>
    <xf numFmtId="0" fontId="0" fillId="4260" borderId="0" xfId="0" applyFill="1"/>
    <xf numFmtId="0" fontId="0" fillId="4261" borderId="0" xfId="0" applyFill="1"/>
    <xf numFmtId="0" fontId="0" fillId="4262" borderId="0" xfId="0" applyFill="1"/>
    <xf numFmtId="0" fontId="0" fillId="4263" borderId="0" xfId="0" applyFill="1"/>
    <xf numFmtId="0" fontId="0" fillId="4264" borderId="0" xfId="0" applyFill="1"/>
    <xf numFmtId="0" fontId="0" fillId="4265" borderId="0" xfId="0" applyFill="1"/>
    <xf numFmtId="0" fontId="0" fillId="4266" borderId="0" xfId="0" applyFill="1"/>
    <xf numFmtId="0" fontId="0" fillId="4267" borderId="0" xfId="0" applyFill="1"/>
    <xf numFmtId="0" fontId="0" fillId="4268" borderId="0" xfId="0" applyFill="1"/>
    <xf numFmtId="0" fontId="0" fillId="4269" borderId="0" xfId="0" applyFill="1"/>
    <xf numFmtId="0" fontId="0" fillId="4270" borderId="0" xfId="0" applyFill="1"/>
    <xf numFmtId="0" fontId="0" fillId="4271" borderId="0" xfId="0" applyFill="1"/>
    <xf numFmtId="0" fontId="0" fillId="4272" borderId="0" xfId="0" applyFill="1"/>
    <xf numFmtId="0" fontId="0" fillId="4273" borderId="0" xfId="0" applyFill="1"/>
    <xf numFmtId="0" fontId="0" fillId="4274" borderId="0" xfId="0" applyFill="1"/>
    <xf numFmtId="0" fontId="0" fillId="4275" borderId="0" xfId="0" applyFill="1"/>
    <xf numFmtId="0" fontId="0" fillId="4276" borderId="0" xfId="0" applyFill="1"/>
    <xf numFmtId="0" fontId="0" fillId="4277" borderId="0" xfId="0" applyFill="1"/>
    <xf numFmtId="0" fontId="0" fillId="4278" borderId="0" xfId="0" applyFill="1"/>
    <xf numFmtId="0" fontId="0" fillId="4279" borderId="0" xfId="0" applyFill="1"/>
    <xf numFmtId="0" fontId="0" fillId="4280" borderId="0" xfId="0" applyFill="1"/>
    <xf numFmtId="0" fontId="0" fillId="4281" borderId="0" xfId="0" applyFill="1"/>
    <xf numFmtId="0" fontId="0" fillId="4282" borderId="0" xfId="0" applyFill="1"/>
    <xf numFmtId="0" fontId="0" fillId="4283" borderId="0" xfId="0" applyFill="1"/>
    <xf numFmtId="0" fontId="0" fillId="4284" borderId="0" xfId="0" applyFill="1"/>
    <xf numFmtId="0" fontId="0" fillId="4285" borderId="0" xfId="0" applyFill="1"/>
    <xf numFmtId="0" fontId="0" fillId="4286" borderId="0" xfId="0" applyFill="1"/>
    <xf numFmtId="0" fontId="0" fillId="4287" borderId="0" xfId="0" applyFill="1"/>
    <xf numFmtId="0" fontId="0" fillId="4288" borderId="0" xfId="0" applyFill="1"/>
    <xf numFmtId="0" fontId="0" fillId="4289" borderId="0" xfId="0" applyFill="1"/>
    <xf numFmtId="0" fontId="0" fillId="4290" borderId="0" xfId="0" applyFill="1"/>
    <xf numFmtId="0" fontId="0" fillId="4291" borderId="0" xfId="0" applyFill="1"/>
    <xf numFmtId="0" fontId="0" fillId="4292" borderId="0" xfId="0" applyFill="1"/>
    <xf numFmtId="0" fontId="0" fillId="4293" borderId="0" xfId="0" applyFill="1"/>
    <xf numFmtId="0" fontId="0" fillId="4294" borderId="0" xfId="0" applyFill="1"/>
    <xf numFmtId="0" fontId="0" fillId="4295" borderId="0" xfId="0" applyFill="1"/>
    <xf numFmtId="0" fontId="0" fillId="4296" borderId="0" xfId="0" applyFill="1"/>
    <xf numFmtId="0" fontId="0" fillId="4297" borderId="0" xfId="0" applyFill="1"/>
    <xf numFmtId="0" fontId="0" fillId="4298" borderId="0" xfId="0" applyFill="1"/>
    <xf numFmtId="0" fontId="0" fillId="4299" borderId="0" xfId="0" applyFill="1"/>
    <xf numFmtId="0" fontId="0" fillId="4300" borderId="0" xfId="0" applyFill="1"/>
    <xf numFmtId="0" fontId="0" fillId="4301" borderId="0" xfId="0" applyFill="1"/>
    <xf numFmtId="0" fontId="0" fillId="4302" borderId="0" xfId="0" applyFill="1"/>
    <xf numFmtId="0" fontId="0" fillId="4303" borderId="0" xfId="0" applyFill="1"/>
    <xf numFmtId="0" fontId="0" fillId="4304" borderId="0" xfId="0" applyFill="1"/>
    <xf numFmtId="0" fontId="0" fillId="4305" borderId="0" xfId="0" applyFill="1"/>
    <xf numFmtId="0" fontId="0" fillId="4306" borderId="0" xfId="0" applyFill="1"/>
    <xf numFmtId="0" fontId="0" fillId="4307" borderId="0" xfId="0" applyFill="1"/>
    <xf numFmtId="0" fontId="0" fillId="4308" borderId="0" xfId="0" applyFill="1"/>
    <xf numFmtId="0" fontId="0" fillId="4309" borderId="0" xfId="0" applyFill="1"/>
    <xf numFmtId="0" fontId="0" fillId="4310" borderId="0" xfId="0" applyFill="1"/>
    <xf numFmtId="0" fontId="0" fillId="4311" borderId="0" xfId="0" applyFill="1"/>
    <xf numFmtId="0" fontId="0" fillId="4312" borderId="0" xfId="0" applyFill="1"/>
    <xf numFmtId="0" fontId="0" fillId="4313" borderId="0" xfId="0" applyFill="1"/>
    <xf numFmtId="0" fontId="0" fillId="4314" borderId="0" xfId="0" applyFill="1"/>
    <xf numFmtId="0" fontId="0" fillId="4315" borderId="0" xfId="0" applyFill="1"/>
    <xf numFmtId="0" fontId="0" fillId="4316" borderId="0" xfId="0" applyFill="1"/>
    <xf numFmtId="0" fontId="0" fillId="4317" borderId="0" xfId="0" applyFill="1"/>
    <xf numFmtId="0" fontId="0" fillId="4318" borderId="0" xfId="0" applyFill="1"/>
    <xf numFmtId="0" fontId="0" fillId="4319" borderId="0" xfId="0" applyFill="1"/>
    <xf numFmtId="0" fontId="0" fillId="4320" borderId="0" xfId="0" applyFill="1"/>
    <xf numFmtId="0" fontId="0" fillId="4321" borderId="0" xfId="0" applyFill="1"/>
    <xf numFmtId="0" fontId="0" fillId="4322" borderId="0" xfId="0" applyFill="1"/>
    <xf numFmtId="0" fontId="0" fillId="4323" borderId="0" xfId="0" applyFill="1"/>
    <xf numFmtId="0" fontId="0" fillId="4324" borderId="0" xfId="0" applyFill="1"/>
    <xf numFmtId="0" fontId="0" fillId="4325" borderId="0" xfId="0" applyFill="1"/>
    <xf numFmtId="0" fontId="0" fillId="4326" borderId="0" xfId="0" applyFill="1"/>
    <xf numFmtId="0" fontId="0" fillId="4327" borderId="0" xfId="0" applyFill="1"/>
    <xf numFmtId="0" fontId="0" fillId="4328" borderId="0" xfId="0" applyFill="1"/>
    <xf numFmtId="0" fontId="0" fillId="4329" borderId="0" xfId="0" applyFill="1"/>
    <xf numFmtId="0" fontId="0" fillId="4330" borderId="0" xfId="0" applyFill="1"/>
    <xf numFmtId="0" fontId="0" fillId="4331" borderId="0" xfId="0" applyFill="1"/>
    <xf numFmtId="0" fontId="0" fillId="4332" borderId="0" xfId="0" applyFill="1"/>
    <xf numFmtId="0" fontId="0" fillId="4333" borderId="0" xfId="0" applyFill="1"/>
    <xf numFmtId="0" fontId="0" fillId="4334" borderId="0" xfId="0" applyFill="1"/>
    <xf numFmtId="0" fontId="0" fillId="4335" borderId="0" xfId="0" applyFill="1"/>
    <xf numFmtId="0" fontId="0" fillId="4336" borderId="0" xfId="0" applyFill="1"/>
    <xf numFmtId="0" fontId="0" fillId="4337" borderId="0" xfId="0" applyFill="1"/>
    <xf numFmtId="0" fontId="0" fillId="4338" borderId="0" xfId="0" applyFill="1"/>
    <xf numFmtId="0" fontId="0" fillId="4339" borderId="0" xfId="0" applyFill="1"/>
    <xf numFmtId="0" fontId="0" fillId="4340" borderId="0" xfId="0" applyFill="1"/>
    <xf numFmtId="0" fontId="0" fillId="4341" borderId="0" xfId="0" applyFill="1"/>
    <xf numFmtId="0" fontId="0" fillId="4342" borderId="0" xfId="0" applyFill="1"/>
    <xf numFmtId="0" fontId="0" fillId="4343" borderId="0" xfId="0" applyFill="1"/>
    <xf numFmtId="0" fontId="0" fillId="4344" borderId="0" xfId="0" applyFill="1"/>
    <xf numFmtId="0" fontId="0" fillId="4345" borderId="0" xfId="0" applyFill="1"/>
    <xf numFmtId="0" fontId="0" fillId="4346" borderId="0" xfId="0" applyFill="1"/>
    <xf numFmtId="0" fontId="0" fillId="4347" borderId="0" xfId="0" applyFill="1"/>
    <xf numFmtId="0" fontId="0" fillId="4348" borderId="0" xfId="0" applyFill="1"/>
    <xf numFmtId="0" fontId="0" fillId="4349" borderId="0" xfId="0" applyFill="1"/>
    <xf numFmtId="0" fontId="0" fillId="4350" borderId="0" xfId="0" applyFill="1"/>
    <xf numFmtId="0" fontId="0" fillId="4351" borderId="0" xfId="0" applyFill="1"/>
    <xf numFmtId="0" fontId="0" fillId="4352" borderId="0" xfId="0" applyFill="1"/>
    <xf numFmtId="0" fontId="0" fillId="4353" borderId="0" xfId="0" applyFill="1"/>
    <xf numFmtId="0" fontId="0" fillId="4354" borderId="0" xfId="0" applyFill="1"/>
    <xf numFmtId="0" fontId="0" fillId="4355" borderId="0" xfId="0" applyFill="1"/>
    <xf numFmtId="0" fontId="0" fillId="4356" borderId="0" xfId="0" applyFill="1"/>
    <xf numFmtId="0" fontId="0" fillId="4357" borderId="0" xfId="0" applyFill="1"/>
    <xf numFmtId="0" fontId="0" fillId="4358" borderId="0" xfId="0" applyFill="1"/>
    <xf numFmtId="0" fontId="0" fillId="4359" borderId="0" xfId="0" applyFill="1"/>
    <xf numFmtId="0" fontId="0" fillId="4360" borderId="0" xfId="0" applyFill="1"/>
    <xf numFmtId="0" fontId="0" fillId="4361" borderId="0" xfId="0" applyFill="1"/>
    <xf numFmtId="0" fontId="0" fillId="4362" borderId="0" xfId="0" applyFill="1"/>
    <xf numFmtId="0" fontId="0" fillId="4363" borderId="0" xfId="0" applyFill="1"/>
    <xf numFmtId="0" fontId="0" fillId="4364" borderId="0" xfId="0" applyFill="1"/>
    <xf numFmtId="0" fontId="0" fillId="4365" borderId="0" xfId="0" applyFill="1"/>
    <xf numFmtId="0" fontId="0" fillId="4366" borderId="0" xfId="0" applyFill="1"/>
    <xf numFmtId="0" fontId="0" fillId="4367" borderId="0" xfId="0" applyFill="1"/>
    <xf numFmtId="0" fontId="0" fillId="4368" borderId="0" xfId="0" applyFill="1"/>
    <xf numFmtId="0" fontId="0" fillId="4369" borderId="0" xfId="0" applyFill="1"/>
    <xf numFmtId="0" fontId="0" fillId="4370" borderId="0" xfId="0" applyFill="1"/>
    <xf numFmtId="0" fontId="0" fillId="4371" borderId="0" xfId="0" applyFill="1"/>
    <xf numFmtId="0" fontId="0" fillId="4372" borderId="0" xfId="0" applyFill="1"/>
    <xf numFmtId="0" fontId="0" fillId="4373" borderId="0" xfId="0" applyFill="1"/>
    <xf numFmtId="0" fontId="0" fillId="4374" borderId="0" xfId="0" applyFill="1"/>
    <xf numFmtId="0" fontId="0" fillId="4375" borderId="0" xfId="0" applyFill="1"/>
    <xf numFmtId="0" fontId="0" fillId="4376" borderId="0" xfId="0" applyFill="1"/>
    <xf numFmtId="0" fontId="0" fillId="4377" borderId="0" xfId="0" applyFill="1"/>
    <xf numFmtId="0" fontId="0" fillId="4378" borderId="0" xfId="0" applyFill="1"/>
    <xf numFmtId="0" fontId="0" fillId="4379" borderId="0" xfId="0" applyFill="1"/>
    <xf numFmtId="0" fontId="0" fillId="4380" borderId="0" xfId="0" applyFill="1"/>
    <xf numFmtId="0" fontId="0" fillId="4381" borderId="0" xfId="0" applyFill="1"/>
    <xf numFmtId="0" fontId="0" fillId="4382" borderId="0" xfId="0" applyFill="1"/>
    <xf numFmtId="0" fontId="0" fillId="4383" borderId="0" xfId="0" applyFill="1"/>
    <xf numFmtId="0" fontId="0" fillId="4384" borderId="0" xfId="0" applyFill="1"/>
    <xf numFmtId="0" fontId="0" fillId="4385" borderId="0" xfId="0" applyFill="1"/>
    <xf numFmtId="0" fontId="0" fillId="4386" borderId="0" xfId="0" applyFill="1"/>
    <xf numFmtId="0" fontId="0" fillId="4387" borderId="0" xfId="0" applyFill="1"/>
    <xf numFmtId="0" fontId="0" fillId="4388" borderId="0" xfId="0" applyFill="1"/>
    <xf numFmtId="0" fontId="0" fillId="4389" borderId="0" xfId="0" applyFill="1"/>
    <xf numFmtId="0" fontId="0" fillId="4390" borderId="0" xfId="0" applyFill="1"/>
    <xf numFmtId="0" fontId="0" fillId="4391" borderId="0" xfId="0" applyFill="1"/>
    <xf numFmtId="0" fontId="0" fillId="4392" borderId="0" xfId="0" applyFill="1"/>
    <xf numFmtId="0" fontId="0" fillId="4393" borderId="0" xfId="0" applyFill="1"/>
    <xf numFmtId="0" fontId="0" fillId="4394" borderId="0" xfId="0" applyFill="1"/>
    <xf numFmtId="0" fontId="0" fillId="4395" borderId="0" xfId="0" applyFill="1"/>
    <xf numFmtId="0" fontId="0" fillId="4396" borderId="0" xfId="0" applyFill="1"/>
    <xf numFmtId="0" fontId="0" fillId="4397" borderId="0" xfId="0" applyFill="1"/>
    <xf numFmtId="0" fontId="0" fillId="4398" borderId="0" xfId="0" applyFill="1"/>
    <xf numFmtId="0" fontId="0" fillId="4399" borderId="0" xfId="0" applyFill="1"/>
    <xf numFmtId="0" fontId="0" fillId="4400" borderId="0" xfId="0" applyFill="1"/>
    <xf numFmtId="0" fontId="0" fillId="4401" borderId="0" xfId="0" applyFill="1"/>
    <xf numFmtId="0" fontId="0" fillId="4402" borderId="0" xfId="0" applyFill="1"/>
    <xf numFmtId="0" fontId="0" fillId="4403" borderId="0" xfId="0" applyFill="1"/>
    <xf numFmtId="0" fontId="0" fillId="4404" borderId="0" xfId="0" applyFill="1"/>
    <xf numFmtId="0" fontId="0" fillId="4405" borderId="0" xfId="0" applyFill="1"/>
    <xf numFmtId="0" fontId="0" fillId="4406" borderId="0" xfId="0" applyFill="1"/>
    <xf numFmtId="0" fontId="0" fillId="4407" borderId="0" xfId="0" applyFill="1"/>
    <xf numFmtId="0" fontId="0" fillId="4408" borderId="0" xfId="0" applyFill="1"/>
    <xf numFmtId="0" fontId="0" fillId="4409" borderId="0" xfId="0" applyFill="1"/>
    <xf numFmtId="0" fontId="0" fillId="4410" borderId="0" xfId="0" applyFill="1"/>
    <xf numFmtId="0" fontId="0" fillId="4411" borderId="0" xfId="0" applyFill="1"/>
    <xf numFmtId="0" fontId="0" fillId="4412" borderId="0" xfId="0" applyFill="1"/>
    <xf numFmtId="0" fontId="0" fillId="4413" borderId="0" xfId="0" applyFill="1"/>
    <xf numFmtId="0" fontId="0" fillId="4414" borderId="0" xfId="0" applyFill="1"/>
    <xf numFmtId="0" fontId="0" fillId="4415" borderId="0" xfId="0" applyFill="1"/>
    <xf numFmtId="0" fontId="0" fillId="4416" borderId="0" xfId="0" applyFill="1"/>
    <xf numFmtId="0" fontId="0" fillId="4417" borderId="0" xfId="0" applyFill="1"/>
    <xf numFmtId="0" fontId="0" fillId="4418" borderId="0" xfId="0" applyFill="1"/>
    <xf numFmtId="0" fontId="0" fillId="4419" borderId="0" xfId="0" applyFill="1"/>
    <xf numFmtId="0" fontId="0" fillId="4420" borderId="0" xfId="0" applyFill="1"/>
    <xf numFmtId="0" fontId="0" fillId="4421" borderId="0" xfId="0" applyFill="1"/>
    <xf numFmtId="0" fontId="0" fillId="4422" borderId="0" xfId="0" applyFill="1"/>
    <xf numFmtId="0" fontId="0" fillId="4423" borderId="0" xfId="0" applyFill="1"/>
    <xf numFmtId="0" fontId="0" fillId="4424" borderId="0" xfId="0" applyFill="1"/>
    <xf numFmtId="0" fontId="0" fillId="4425" borderId="0" xfId="0" applyFill="1"/>
    <xf numFmtId="0" fontId="0" fillId="4426" borderId="0" xfId="0" applyFill="1"/>
    <xf numFmtId="0" fontId="0" fillId="4427" borderId="0" xfId="0" applyFill="1"/>
    <xf numFmtId="0" fontId="0" fillId="4428" borderId="0" xfId="0" applyFill="1"/>
    <xf numFmtId="0" fontId="0" fillId="4429" borderId="0" xfId="0" applyFill="1"/>
    <xf numFmtId="0" fontId="0" fillId="4430" borderId="0" xfId="0" applyFill="1"/>
    <xf numFmtId="0" fontId="0" fillId="4431" borderId="0" xfId="0" applyFill="1"/>
    <xf numFmtId="0" fontId="0" fillId="4432" borderId="0" xfId="0" applyFill="1"/>
    <xf numFmtId="0" fontId="0" fillId="4433" borderId="0" xfId="0" applyFill="1"/>
    <xf numFmtId="0" fontId="0" fillId="4434" borderId="0" xfId="0" applyFill="1"/>
    <xf numFmtId="0" fontId="0" fillId="4435" borderId="0" xfId="0" applyFill="1"/>
    <xf numFmtId="0" fontId="0" fillId="4436" borderId="0" xfId="0" applyFill="1"/>
    <xf numFmtId="0" fontId="0" fillId="4437" borderId="0" xfId="0" applyFill="1"/>
    <xf numFmtId="0" fontId="0" fillId="4438" borderId="0" xfId="0" applyFill="1"/>
    <xf numFmtId="0" fontId="0" fillId="4439" borderId="0" xfId="0" applyFill="1"/>
    <xf numFmtId="0" fontId="0" fillId="4440" borderId="0" xfId="0" applyFill="1"/>
    <xf numFmtId="0" fontId="0" fillId="4441" borderId="0" xfId="0" applyFill="1"/>
    <xf numFmtId="0" fontId="0" fillId="4442" borderId="0" xfId="0" applyFill="1"/>
    <xf numFmtId="0" fontId="0" fillId="4443" borderId="0" xfId="0" applyFill="1"/>
    <xf numFmtId="0" fontId="0" fillId="4444" borderId="0" xfId="0" applyFill="1"/>
    <xf numFmtId="0" fontId="0" fillId="4445" borderId="0" xfId="0" applyFill="1"/>
    <xf numFmtId="0" fontId="0" fillId="4446" borderId="0" xfId="0" applyFill="1"/>
    <xf numFmtId="0" fontId="0" fillId="4447" borderId="0" xfId="0" applyFill="1"/>
    <xf numFmtId="0" fontId="0" fillId="4448" borderId="0" xfId="0" applyFill="1"/>
    <xf numFmtId="0" fontId="0" fillId="4449" borderId="0" xfId="0" applyFill="1"/>
    <xf numFmtId="0" fontId="0" fillId="4450" borderId="0" xfId="0" applyFill="1"/>
    <xf numFmtId="0" fontId="0" fillId="4451" borderId="0" xfId="0" applyFill="1"/>
    <xf numFmtId="0" fontId="0" fillId="4452" borderId="0" xfId="0" applyFill="1"/>
    <xf numFmtId="0" fontId="0" fillId="4453" borderId="0" xfId="0" applyFill="1"/>
    <xf numFmtId="0" fontId="0" fillId="4454" borderId="0" xfId="0" applyFill="1"/>
    <xf numFmtId="0" fontId="0" fillId="4455" borderId="0" xfId="0" applyFill="1"/>
    <xf numFmtId="0" fontId="0" fillId="4456" borderId="0" xfId="0" applyFill="1"/>
    <xf numFmtId="0" fontId="0" fillId="4457" borderId="0" xfId="0" applyFill="1"/>
    <xf numFmtId="0" fontId="0" fillId="4458" borderId="0" xfId="0" applyFill="1"/>
    <xf numFmtId="0" fontId="0" fillId="4459" borderId="0" xfId="0" applyFill="1"/>
    <xf numFmtId="0" fontId="0" fillId="4460" borderId="0" xfId="0" applyFill="1"/>
    <xf numFmtId="0" fontId="0" fillId="4461" borderId="0" xfId="0" applyFill="1"/>
    <xf numFmtId="0" fontId="0" fillId="4462" borderId="0" xfId="0" applyFill="1"/>
    <xf numFmtId="0" fontId="0" fillId="4463" borderId="0" xfId="0" applyFill="1"/>
    <xf numFmtId="0" fontId="0" fillId="4464" borderId="0" xfId="0" applyFill="1"/>
    <xf numFmtId="0" fontId="0" fillId="4465" borderId="0" xfId="0" applyFill="1"/>
    <xf numFmtId="0" fontId="0" fillId="4466" borderId="0" xfId="0" applyFill="1"/>
    <xf numFmtId="0" fontId="0" fillId="4467" borderId="0" xfId="0" applyFill="1"/>
    <xf numFmtId="0" fontId="0" fillId="4468" borderId="0" xfId="0" applyFill="1"/>
    <xf numFmtId="0" fontId="0" fillId="4469" borderId="0" xfId="0" applyFill="1"/>
    <xf numFmtId="0" fontId="0" fillId="4470" borderId="0" xfId="0" applyFill="1"/>
    <xf numFmtId="0" fontId="0" fillId="4471" borderId="0" xfId="0" applyFill="1"/>
    <xf numFmtId="0" fontId="0" fillId="4472" borderId="0" xfId="0" applyFill="1"/>
    <xf numFmtId="0" fontId="0" fillId="4473" borderId="0" xfId="0" applyFill="1"/>
    <xf numFmtId="0" fontId="0" fillId="4474" borderId="0" xfId="0" applyFill="1"/>
    <xf numFmtId="0" fontId="0" fillId="4475" borderId="0" xfId="0" applyFill="1"/>
    <xf numFmtId="0" fontId="0" fillId="4476" borderId="0" xfId="0" applyFill="1"/>
    <xf numFmtId="0" fontId="0" fillId="4477" borderId="0" xfId="0" applyFill="1"/>
    <xf numFmtId="0" fontId="0" fillId="4478" borderId="0" xfId="0" applyFill="1"/>
    <xf numFmtId="0" fontId="0" fillId="4479" borderId="0" xfId="0" applyFill="1"/>
    <xf numFmtId="0" fontId="0" fillId="4480" borderId="0" xfId="0" applyFill="1"/>
    <xf numFmtId="0" fontId="0" fillId="4481" borderId="0" xfId="0" applyFill="1"/>
    <xf numFmtId="0" fontId="0" fillId="4482" borderId="0" xfId="0" applyFill="1"/>
    <xf numFmtId="0" fontId="0" fillId="4483" borderId="0" xfId="0" applyFill="1"/>
    <xf numFmtId="0" fontId="0" fillId="4484" borderId="0" xfId="0" applyFill="1"/>
    <xf numFmtId="0" fontId="0" fillId="4485" borderId="0" xfId="0" applyFill="1"/>
    <xf numFmtId="0" fontId="0" fillId="4486" borderId="0" xfId="0" applyFill="1"/>
    <xf numFmtId="0" fontId="0" fillId="4487" borderId="0" xfId="0" applyFill="1"/>
    <xf numFmtId="0" fontId="0" fillId="4488" borderId="0" xfId="0" applyFill="1"/>
    <xf numFmtId="0" fontId="0" fillId="4489" borderId="0" xfId="0" applyFill="1"/>
    <xf numFmtId="0" fontId="0" fillId="4490" borderId="0" xfId="0" applyFill="1"/>
    <xf numFmtId="0" fontId="0" fillId="4491" borderId="0" xfId="0" applyFill="1"/>
    <xf numFmtId="0" fontId="0" fillId="4492" borderId="0" xfId="0" applyFill="1"/>
    <xf numFmtId="0" fontId="0" fillId="4493" borderId="0" xfId="0" applyFill="1"/>
    <xf numFmtId="0" fontId="0" fillId="4494" borderId="0" xfId="0" applyFill="1"/>
    <xf numFmtId="0" fontId="0" fillId="4495" borderId="0" xfId="0" applyFill="1"/>
    <xf numFmtId="0" fontId="0" fillId="4496" borderId="0" xfId="0" applyFill="1"/>
    <xf numFmtId="0" fontId="0" fillId="4497" borderId="0" xfId="0" applyFill="1"/>
    <xf numFmtId="0" fontId="0" fillId="4498" borderId="0" xfId="0" applyFill="1"/>
    <xf numFmtId="0" fontId="0" fillId="4499" borderId="0" xfId="0" applyFill="1"/>
    <xf numFmtId="0" fontId="0" fillId="4500" borderId="0" xfId="0" applyFill="1"/>
    <xf numFmtId="0" fontId="0" fillId="4501" borderId="0" xfId="0" applyFill="1"/>
    <xf numFmtId="0" fontId="0" fillId="4502" borderId="0" xfId="0" applyFill="1"/>
    <xf numFmtId="0" fontId="0" fillId="4503" borderId="0" xfId="0" applyFill="1"/>
    <xf numFmtId="0" fontId="0" fillId="4504" borderId="0" xfId="0" applyFill="1"/>
    <xf numFmtId="0" fontId="0" fillId="4505" borderId="0" xfId="0" applyFill="1"/>
    <xf numFmtId="0" fontId="0" fillId="4506" borderId="0" xfId="0" applyFill="1"/>
    <xf numFmtId="0" fontId="0" fillId="4507" borderId="0" xfId="0" applyFill="1"/>
    <xf numFmtId="0" fontId="0" fillId="4508" borderId="0" xfId="0" applyFill="1"/>
    <xf numFmtId="0" fontId="0" fillId="4509" borderId="0" xfId="0" applyFill="1"/>
    <xf numFmtId="0" fontId="0" fillId="4510" borderId="0" xfId="0" applyFill="1"/>
    <xf numFmtId="0" fontId="0" fillId="4511" borderId="0" xfId="0" applyFill="1"/>
    <xf numFmtId="0" fontId="0" fillId="4512" borderId="0" xfId="0" applyFill="1"/>
    <xf numFmtId="0" fontId="0" fillId="4513" borderId="0" xfId="0" applyFill="1"/>
    <xf numFmtId="0" fontId="0" fillId="4514" borderId="0" xfId="0" applyFill="1"/>
    <xf numFmtId="0" fontId="0" fillId="4515" borderId="0" xfId="0" applyFill="1"/>
    <xf numFmtId="0" fontId="0" fillId="4516" borderId="0" xfId="0" applyFill="1"/>
    <xf numFmtId="0" fontId="0" fillId="4517" borderId="0" xfId="0" applyFill="1"/>
    <xf numFmtId="0" fontId="0" fillId="4518" borderId="0" xfId="0" applyFill="1"/>
    <xf numFmtId="0" fontId="0" fillId="4519" borderId="0" xfId="0" applyFill="1"/>
    <xf numFmtId="0" fontId="0" fillId="4520" borderId="0" xfId="0" applyFill="1"/>
    <xf numFmtId="0" fontId="0" fillId="4521" borderId="0" xfId="0" applyFill="1"/>
    <xf numFmtId="0" fontId="0" fillId="4522" borderId="0" xfId="0" applyFill="1"/>
    <xf numFmtId="0" fontId="0" fillId="4523" borderId="0" xfId="0" applyFill="1"/>
    <xf numFmtId="0" fontId="0" fillId="4524" borderId="0" xfId="0" applyFill="1"/>
    <xf numFmtId="0" fontId="0" fillId="4525" borderId="0" xfId="0" applyFill="1"/>
    <xf numFmtId="0" fontId="0" fillId="4526" borderId="0" xfId="0" applyFill="1"/>
    <xf numFmtId="0" fontId="0" fillId="4527" borderId="0" xfId="0" applyFill="1"/>
    <xf numFmtId="0" fontId="0" fillId="4528" borderId="0" xfId="0" applyFill="1"/>
    <xf numFmtId="0" fontId="0" fillId="4529" borderId="0" xfId="0" applyFill="1"/>
    <xf numFmtId="0" fontId="0" fillId="4530" borderId="0" xfId="0" applyFill="1"/>
    <xf numFmtId="0" fontId="0" fillId="4531" borderId="0" xfId="0" applyFill="1"/>
    <xf numFmtId="0" fontId="0" fillId="4532" borderId="0" xfId="0" applyFill="1"/>
    <xf numFmtId="0" fontId="0" fillId="4533" borderId="0" xfId="0" applyFill="1"/>
    <xf numFmtId="0" fontId="0" fillId="4534" borderId="0" xfId="0" applyFill="1"/>
    <xf numFmtId="0" fontId="0" fillId="4535" borderId="0" xfId="0" applyFill="1"/>
    <xf numFmtId="0" fontId="0" fillId="4536" borderId="0" xfId="0" applyFill="1"/>
    <xf numFmtId="0" fontId="0" fillId="4537" borderId="0" xfId="0" applyFill="1"/>
    <xf numFmtId="0" fontId="0" fillId="4538" borderId="0" xfId="0" applyFill="1"/>
    <xf numFmtId="0" fontId="0" fillId="4539" borderId="0" xfId="0" applyFill="1"/>
    <xf numFmtId="0" fontId="0" fillId="4540" borderId="0" xfId="0" applyFill="1"/>
    <xf numFmtId="0" fontId="0" fillId="4541" borderId="0" xfId="0" applyFill="1"/>
    <xf numFmtId="0" fontId="0" fillId="4542" borderId="0" xfId="0" applyFill="1"/>
    <xf numFmtId="0" fontId="0" fillId="4543" borderId="0" xfId="0" applyFill="1"/>
    <xf numFmtId="0" fontId="0" fillId="4544" borderId="0" xfId="0" applyFill="1"/>
    <xf numFmtId="0" fontId="0" fillId="4545" borderId="0" xfId="0" applyFill="1"/>
    <xf numFmtId="0" fontId="0" fillId="4546" borderId="0" xfId="0" applyFill="1"/>
    <xf numFmtId="0" fontId="0" fillId="4547" borderId="0" xfId="0" applyFill="1"/>
    <xf numFmtId="0" fontId="0" fillId="4548" borderId="0" xfId="0" applyFill="1"/>
    <xf numFmtId="0" fontId="0" fillId="4549" borderId="0" xfId="0" applyFill="1"/>
    <xf numFmtId="0" fontId="0" fillId="4550" borderId="0" xfId="0" applyFill="1"/>
    <xf numFmtId="0" fontId="0" fillId="4551" borderId="0" xfId="0" applyFill="1"/>
    <xf numFmtId="0" fontId="0" fillId="4552" borderId="0" xfId="0" applyFill="1"/>
    <xf numFmtId="0" fontId="0" fillId="4553" borderId="0" xfId="0" applyFill="1"/>
    <xf numFmtId="0" fontId="0" fillId="4554" borderId="0" xfId="0" applyFill="1"/>
    <xf numFmtId="0" fontId="0" fillId="4555" borderId="0" xfId="0" applyFill="1"/>
    <xf numFmtId="0" fontId="0" fillId="4556" borderId="0" xfId="0" applyFill="1"/>
    <xf numFmtId="0" fontId="0" fillId="4557" borderId="0" xfId="0" applyFill="1"/>
    <xf numFmtId="0" fontId="0" fillId="4558" borderId="0" xfId="0" applyFill="1"/>
    <xf numFmtId="0" fontId="0" fillId="4559" borderId="0" xfId="0" applyFill="1"/>
    <xf numFmtId="0" fontId="0" fillId="4560" borderId="0" xfId="0" applyFill="1"/>
    <xf numFmtId="0" fontId="0" fillId="4561" borderId="0" xfId="0" applyFill="1"/>
    <xf numFmtId="0" fontId="0" fillId="4562" borderId="0" xfId="0" applyFill="1"/>
    <xf numFmtId="0" fontId="0" fillId="4563" borderId="0" xfId="0" applyFill="1"/>
    <xf numFmtId="0" fontId="0" fillId="4564" borderId="0" xfId="0" applyFill="1"/>
    <xf numFmtId="0" fontId="0" fillId="4565" borderId="0" xfId="0" applyFill="1"/>
    <xf numFmtId="0" fontId="0" fillId="4566" borderId="0" xfId="0" applyFill="1"/>
    <xf numFmtId="0" fontId="0" fillId="4567" borderId="0" xfId="0" applyFill="1"/>
    <xf numFmtId="0" fontId="0" fillId="4568" borderId="0" xfId="0" applyFill="1"/>
    <xf numFmtId="0" fontId="0" fillId="4569" borderId="0" xfId="0" applyFill="1"/>
    <xf numFmtId="0" fontId="0" fillId="4570" borderId="0" xfId="0" applyFill="1"/>
    <xf numFmtId="0" fontId="0" fillId="4571" borderId="0" xfId="0" applyFill="1"/>
    <xf numFmtId="0" fontId="0" fillId="4572" borderId="0" xfId="0" applyFill="1"/>
    <xf numFmtId="0" fontId="0" fillId="4573" borderId="0" xfId="0" applyFill="1"/>
    <xf numFmtId="0" fontId="0" fillId="4574" borderId="0" xfId="0" applyFill="1"/>
    <xf numFmtId="0" fontId="0" fillId="4575" borderId="0" xfId="0" applyFill="1"/>
    <xf numFmtId="0" fontId="0" fillId="4576" borderId="0" xfId="0" applyFill="1"/>
    <xf numFmtId="0" fontId="0" fillId="4577" borderId="0" xfId="0" applyFill="1"/>
    <xf numFmtId="0" fontId="0" fillId="4578" borderId="0" xfId="0" applyFill="1"/>
    <xf numFmtId="0" fontId="0" fillId="4579" borderId="0" xfId="0" applyFill="1"/>
    <xf numFmtId="0" fontId="0" fillId="4580" borderId="0" xfId="0" applyFill="1"/>
    <xf numFmtId="0" fontId="0" fillId="4581" borderId="0" xfId="0" applyFill="1"/>
    <xf numFmtId="0" fontId="0" fillId="4582" borderId="0" xfId="0" applyFill="1"/>
    <xf numFmtId="0" fontId="0" fillId="4583" borderId="0" xfId="0" applyFill="1"/>
    <xf numFmtId="0" fontId="0" fillId="4584" borderId="0" xfId="0" applyFill="1"/>
    <xf numFmtId="0" fontId="0" fillId="4585" borderId="0" xfId="0" applyFill="1"/>
    <xf numFmtId="0" fontId="0" fillId="4586" borderId="0" xfId="0" applyFill="1"/>
    <xf numFmtId="0" fontId="0" fillId="4587" borderId="0" xfId="0" applyFill="1"/>
    <xf numFmtId="0" fontId="0" fillId="4588" borderId="0" xfId="0" applyFill="1"/>
    <xf numFmtId="0" fontId="0" fillId="4589" borderId="0" xfId="0" applyFill="1"/>
    <xf numFmtId="0" fontId="0" fillId="4590" borderId="0" xfId="0" applyFill="1"/>
    <xf numFmtId="0" fontId="0" fillId="4591" borderId="0" xfId="0" applyFill="1"/>
    <xf numFmtId="0" fontId="0" fillId="4592" borderId="0" xfId="0" applyFill="1"/>
    <xf numFmtId="0" fontId="0" fillId="4593" borderId="0" xfId="0" applyFill="1"/>
    <xf numFmtId="0" fontId="0" fillId="4594" borderId="0" xfId="0" applyFill="1"/>
    <xf numFmtId="0" fontId="0" fillId="4595" borderId="0" xfId="0" applyFill="1"/>
    <xf numFmtId="0" fontId="0" fillId="4596" borderId="0" xfId="0" applyFill="1"/>
    <xf numFmtId="0" fontId="0" fillId="4597" borderId="0" xfId="0" applyFill="1"/>
    <xf numFmtId="0" fontId="0" fillId="4598" borderId="0" xfId="0" applyFill="1"/>
    <xf numFmtId="0" fontId="0" fillId="4599" borderId="0" xfId="0" applyFill="1"/>
    <xf numFmtId="0" fontId="0" fillId="4600" borderId="0" xfId="0" applyFill="1"/>
    <xf numFmtId="0" fontId="0" fillId="4601" borderId="0" xfId="0" applyFill="1"/>
    <xf numFmtId="0" fontId="0" fillId="4602" borderId="0" xfId="0" applyFill="1"/>
    <xf numFmtId="0" fontId="0" fillId="4603" borderId="0" xfId="0" applyFill="1"/>
    <xf numFmtId="0" fontId="0" fillId="4604" borderId="0" xfId="0" applyFill="1"/>
    <xf numFmtId="0" fontId="0" fillId="4605" borderId="0" xfId="0" applyFill="1"/>
    <xf numFmtId="0" fontId="0" fillId="4606" borderId="0" xfId="0" applyFill="1"/>
    <xf numFmtId="0" fontId="0" fillId="4607" borderId="0" xfId="0" applyFill="1"/>
    <xf numFmtId="0" fontId="0" fillId="4608" borderId="0" xfId="0" applyFill="1"/>
    <xf numFmtId="0" fontId="0" fillId="4609" borderId="0" xfId="0" applyFill="1"/>
    <xf numFmtId="0" fontId="0" fillId="4610" borderId="0" xfId="0" applyFill="1"/>
    <xf numFmtId="0" fontId="0" fillId="4611" borderId="0" xfId="0" applyFill="1"/>
    <xf numFmtId="0" fontId="0" fillId="4612" borderId="0" xfId="0" applyFill="1"/>
    <xf numFmtId="0" fontId="0" fillId="4613" borderId="0" xfId="0" applyFill="1"/>
    <xf numFmtId="0" fontId="0" fillId="4614" borderId="0" xfId="0" applyFill="1"/>
    <xf numFmtId="0" fontId="0" fillId="4615" borderId="0" xfId="0" applyFill="1"/>
    <xf numFmtId="0" fontId="0" fillId="4616" borderId="0" xfId="0" applyFill="1"/>
    <xf numFmtId="0" fontId="0" fillId="4617" borderId="0" xfId="0" applyFill="1"/>
    <xf numFmtId="0" fontId="0" fillId="4618" borderId="0" xfId="0" applyFill="1"/>
    <xf numFmtId="0" fontId="0" fillId="4619" borderId="0" xfId="0" applyFill="1"/>
    <xf numFmtId="0" fontId="0" fillId="4620" borderId="0" xfId="0" applyFill="1"/>
    <xf numFmtId="0" fontId="0" fillId="4621" borderId="0" xfId="0" applyFill="1"/>
    <xf numFmtId="0" fontId="0" fillId="4622" borderId="0" xfId="0" applyFill="1"/>
    <xf numFmtId="0" fontId="0" fillId="4623" borderId="0" xfId="0" applyFill="1"/>
    <xf numFmtId="0" fontId="0" fillId="4624" borderId="0" xfId="0" applyFill="1"/>
    <xf numFmtId="0" fontId="0" fillId="4625" borderId="0" xfId="0" applyFill="1"/>
    <xf numFmtId="0" fontId="0" fillId="4626" borderId="0" xfId="0" applyFill="1"/>
    <xf numFmtId="0" fontId="0" fillId="4627" borderId="0" xfId="0" applyFill="1"/>
    <xf numFmtId="0" fontId="0" fillId="4628" borderId="0" xfId="0" applyFill="1"/>
    <xf numFmtId="0" fontId="0" fillId="4629" borderId="0" xfId="0" applyFill="1"/>
    <xf numFmtId="0" fontId="0" fillId="4630" borderId="0" xfId="0" applyFill="1"/>
    <xf numFmtId="0" fontId="0" fillId="4631" borderId="0" xfId="0" applyFill="1"/>
    <xf numFmtId="0" fontId="0" fillId="4632" borderId="0" xfId="0" applyFill="1"/>
    <xf numFmtId="0" fontId="0" fillId="4633" borderId="0" xfId="0" applyFill="1"/>
    <xf numFmtId="0" fontId="0" fillId="4634" borderId="0" xfId="0" applyFill="1"/>
    <xf numFmtId="0" fontId="0" fillId="4635" borderId="0" xfId="0" applyFill="1"/>
    <xf numFmtId="0" fontId="0" fillId="4636" borderId="0" xfId="0" applyFill="1"/>
    <xf numFmtId="0" fontId="0" fillId="4637" borderId="0" xfId="0" applyFill="1"/>
    <xf numFmtId="0" fontId="0" fillId="4638" borderId="0" xfId="0" applyFill="1"/>
    <xf numFmtId="0" fontId="0" fillId="4639" borderId="0" xfId="0" applyFill="1"/>
    <xf numFmtId="0" fontId="0" fillId="4640" borderId="0" xfId="0" applyFill="1"/>
    <xf numFmtId="0" fontId="0" fillId="4641" borderId="0" xfId="0" applyFill="1"/>
    <xf numFmtId="0" fontId="0" fillId="4642" borderId="0" xfId="0" applyFill="1"/>
    <xf numFmtId="0" fontId="0" fillId="4643" borderId="0" xfId="0" applyFill="1"/>
    <xf numFmtId="0" fontId="0" fillId="4644" borderId="0" xfId="0" applyFill="1"/>
    <xf numFmtId="0" fontId="0" fillId="4645" borderId="0" xfId="0" applyFill="1"/>
    <xf numFmtId="0" fontId="0" fillId="4646" borderId="0" xfId="0" applyFill="1"/>
    <xf numFmtId="0" fontId="0" fillId="4647" borderId="0" xfId="0" applyFill="1"/>
    <xf numFmtId="0" fontId="0" fillId="4648" borderId="0" xfId="0" applyFill="1"/>
    <xf numFmtId="0" fontId="0" fillId="4649" borderId="0" xfId="0" applyFill="1"/>
    <xf numFmtId="0" fontId="0" fillId="4650" borderId="0" xfId="0" applyFill="1"/>
    <xf numFmtId="0" fontId="0" fillId="4651" borderId="0" xfId="0" applyFill="1"/>
    <xf numFmtId="0" fontId="0" fillId="4652" borderId="0" xfId="0" applyFill="1"/>
    <xf numFmtId="0" fontId="0" fillId="4653" borderId="0" xfId="0" applyFill="1"/>
    <xf numFmtId="0" fontId="0" fillId="4654" borderId="0" xfId="0" applyFill="1"/>
    <xf numFmtId="0" fontId="0" fillId="4655" borderId="0" xfId="0" applyFill="1"/>
    <xf numFmtId="0" fontId="0" fillId="4656" borderId="0" xfId="0" applyFill="1"/>
    <xf numFmtId="0" fontId="0" fillId="4657" borderId="0" xfId="0" applyFill="1"/>
    <xf numFmtId="0" fontId="0" fillId="4658" borderId="0" xfId="0" applyFill="1"/>
    <xf numFmtId="0" fontId="0" fillId="4659" borderId="0" xfId="0" applyFill="1"/>
    <xf numFmtId="0" fontId="0" fillId="4660" borderId="0" xfId="0" applyFill="1"/>
    <xf numFmtId="0" fontId="0" fillId="4661" borderId="0" xfId="0" applyFill="1"/>
    <xf numFmtId="0" fontId="0" fillId="4662" borderId="0" xfId="0" applyFill="1"/>
    <xf numFmtId="0" fontId="0" fillId="4663" borderId="0" xfId="0" applyFill="1"/>
    <xf numFmtId="0" fontId="0" fillId="4664" borderId="0" xfId="0" applyFill="1"/>
    <xf numFmtId="0" fontId="0" fillId="4665" borderId="0" xfId="0" applyFill="1"/>
    <xf numFmtId="0" fontId="0" fillId="4666" borderId="0" xfId="0" applyFill="1"/>
    <xf numFmtId="0" fontId="0" fillId="4667" borderId="0" xfId="0" applyFill="1"/>
    <xf numFmtId="0" fontId="0" fillId="4668" borderId="0" xfId="0" applyFill="1"/>
    <xf numFmtId="0" fontId="0" fillId="4669" borderId="0" xfId="0" applyFill="1"/>
    <xf numFmtId="0" fontId="0" fillId="4670" borderId="0" xfId="0" applyFill="1"/>
    <xf numFmtId="0" fontId="0" fillId="4671" borderId="0" xfId="0" applyFill="1"/>
    <xf numFmtId="0" fontId="0" fillId="4672" borderId="0" xfId="0" applyFill="1"/>
    <xf numFmtId="0" fontId="0" fillId="4673" borderId="0" xfId="0" applyFill="1"/>
    <xf numFmtId="0" fontId="0" fillId="4674" borderId="0" xfId="0" applyFill="1"/>
    <xf numFmtId="0" fontId="0" fillId="4675" borderId="0" xfId="0" applyFill="1"/>
    <xf numFmtId="0" fontId="0" fillId="4676" borderId="0" xfId="0" applyFill="1"/>
    <xf numFmtId="0" fontId="0" fillId="4677" borderId="0" xfId="0" applyFill="1"/>
    <xf numFmtId="0" fontId="0" fillId="4678" borderId="0" xfId="0" applyFill="1"/>
    <xf numFmtId="0" fontId="0" fillId="4679" borderId="0" xfId="0" applyFill="1"/>
    <xf numFmtId="0" fontId="0" fillId="4680" borderId="0" xfId="0" applyFill="1"/>
    <xf numFmtId="0" fontId="0" fillId="4681" borderId="0" xfId="0" applyFill="1"/>
    <xf numFmtId="0" fontId="0" fillId="4682" borderId="0" xfId="0" applyFill="1"/>
    <xf numFmtId="0" fontId="0" fillId="4683" borderId="0" xfId="0" applyFill="1"/>
    <xf numFmtId="0" fontId="0" fillId="4684" borderId="0" xfId="0" applyFill="1"/>
    <xf numFmtId="0" fontId="0" fillId="4685" borderId="0" xfId="0" applyFill="1"/>
    <xf numFmtId="0" fontId="0" fillId="4686" borderId="0" xfId="0" applyFill="1"/>
    <xf numFmtId="0" fontId="0" fillId="4687" borderId="0" xfId="0" applyFill="1"/>
    <xf numFmtId="0" fontId="0" fillId="4688" borderId="0" xfId="0" applyFill="1"/>
    <xf numFmtId="0" fontId="0" fillId="4689" borderId="0" xfId="0" applyFill="1"/>
    <xf numFmtId="0" fontId="0" fillId="4690" borderId="0" xfId="0" applyFill="1"/>
    <xf numFmtId="0" fontId="0" fillId="4691" borderId="0" xfId="0" applyFill="1"/>
    <xf numFmtId="0" fontId="0" fillId="4692" borderId="0" xfId="0" applyFill="1"/>
    <xf numFmtId="0" fontId="0" fillId="4693" borderId="0" xfId="0" applyFill="1"/>
    <xf numFmtId="0" fontId="0" fillId="4694" borderId="0" xfId="0" applyFill="1"/>
    <xf numFmtId="0" fontId="0" fillId="4695" borderId="0" xfId="0" applyFill="1"/>
    <xf numFmtId="0" fontId="0" fillId="4696" borderId="0" xfId="0" applyFill="1"/>
    <xf numFmtId="0" fontId="0" fillId="4697" borderId="0" xfId="0" applyFill="1"/>
    <xf numFmtId="0" fontId="0" fillId="4698" borderId="0" xfId="0" applyFill="1"/>
    <xf numFmtId="0" fontId="0" fillId="4699" borderId="0" xfId="0" applyFill="1"/>
    <xf numFmtId="0" fontId="0" fillId="4700" borderId="0" xfId="0" applyFill="1"/>
    <xf numFmtId="0" fontId="0" fillId="4701" borderId="0" xfId="0" applyFill="1"/>
    <xf numFmtId="0" fontId="0" fillId="4702" borderId="0" xfId="0" applyFill="1"/>
    <xf numFmtId="0" fontId="0" fillId="4703" borderId="0" xfId="0" applyFill="1"/>
    <xf numFmtId="0" fontId="0" fillId="4704" borderId="0" xfId="0" applyFill="1"/>
    <xf numFmtId="0" fontId="0" fillId="4705" borderId="0" xfId="0" applyFill="1"/>
    <xf numFmtId="0" fontId="0" fillId="4706" borderId="0" xfId="0" applyFill="1"/>
    <xf numFmtId="0" fontId="0" fillId="4707" borderId="0" xfId="0" applyFill="1"/>
    <xf numFmtId="0" fontId="0" fillId="4708" borderId="0" xfId="0" applyFill="1"/>
    <xf numFmtId="0" fontId="0" fillId="4709" borderId="0" xfId="0" applyFill="1"/>
    <xf numFmtId="0" fontId="0" fillId="4710" borderId="0" xfId="0" applyFill="1"/>
    <xf numFmtId="0" fontId="0" fillId="4711" borderId="0" xfId="0" applyFill="1"/>
    <xf numFmtId="0" fontId="0" fillId="4712" borderId="0" xfId="0" applyFill="1"/>
    <xf numFmtId="0" fontId="0" fillId="4713" borderId="0" xfId="0" applyFill="1"/>
    <xf numFmtId="0" fontId="0" fillId="4714" borderId="0" xfId="0" applyFill="1"/>
    <xf numFmtId="0" fontId="0" fillId="4715" borderId="0" xfId="0" applyFill="1"/>
    <xf numFmtId="0" fontId="0" fillId="4716" borderId="0" xfId="0" applyFill="1"/>
    <xf numFmtId="0" fontId="0" fillId="4717" borderId="0" xfId="0" applyFill="1"/>
    <xf numFmtId="0" fontId="0" fillId="4718" borderId="0" xfId="0" applyFill="1"/>
    <xf numFmtId="0" fontId="0" fillId="4719" borderId="0" xfId="0" applyFill="1"/>
    <xf numFmtId="0" fontId="0" fillId="4720" borderId="0" xfId="0" applyFill="1"/>
    <xf numFmtId="0" fontId="0" fillId="4721" borderId="0" xfId="0" applyFill="1"/>
    <xf numFmtId="0" fontId="0" fillId="4722" borderId="0" xfId="0" applyFill="1"/>
    <xf numFmtId="0" fontId="0" fillId="4723" borderId="0" xfId="0" applyFill="1"/>
    <xf numFmtId="0" fontId="0" fillId="4724" borderId="0" xfId="0" applyFill="1"/>
    <xf numFmtId="0" fontId="0" fillId="4725" borderId="0" xfId="0" applyFill="1"/>
    <xf numFmtId="0" fontId="0" fillId="4726" borderId="0" xfId="0" applyFill="1"/>
    <xf numFmtId="0" fontId="0" fillId="4727" borderId="0" xfId="0" applyFill="1"/>
    <xf numFmtId="0" fontId="0" fillId="4728" borderId="0" xfId="0" applyFill="1"/>
    <xf numFmtId="0" fontId="0" fillId="4729" borderId="0" xfId="0" applyFill="1"/>
    <xf numFmtId="0" fontId="0" fillId="4730" borderId="0" xfId="0" applyFill="1"/>
    <xf numFmtId="0" fontId="0" fillId="4731" borderId="0" xfId="0" applyFill="1"/>
    <xf numFmtId="0" fontId="0" fillId="4732" borderId="0" xfId="0" applyFill="1"/>
    <xf numFmtId="0" fontId="0" fillId="4733" borderId="0" xfId="0" applyFill="1"/>
    <xf numFmtId="0" fontId="0" fillId="4734" borderId="0" xfId="0" applyFill="1"/>
    <xf numFmtId="0" fontId="0" fillId="4735" borderId="0" xfId="0" applyFill="1"/>
    <xf numFmtId="0" fontId="0" fillId="4736" borderId="0" xfId="0" applyFill="1"/>
    <xf numFmtId="0" fontId="0" fillId="4737" borderId="0" xfId="0" applyFill="1"/>
    <xf numFmtId="0" fontId="0" fillId="4738" borderId="0" xfId="0" applyFill="1"/>
    <xf numFmtId="0" fontId="0" fillId="4739" borderId="0" xfId="0" applyFill="1"/>
    <xf numFmtId="0" fontId="0" fillId="4740" borderId="0" xfId="0" applyFill="1"/>
    <xf numFmtId="0" fontId="0" fillId="4741" borderId="0" xfId="0" applyFill="1"/>
    <xf numFmtId="0" fontId="0" fillId="4742" borderId="0" xfId="0" applyFill="1"/>
    <xf numFmtId="0" fontId="0" fillId="4743" borderId="0" xfId="0" applyFill="1"/>
    <xf numFmtId="0" fontId="0" fillId="4744" borderId="0" xfId="0" applyFill="1"/>
    <xf numFmtId="0" fontId="0" fillId="4745" borderId="0" xfId="0" applyFill="1"/>
    <xf numFmtId="0" fontId="0" fillId="4746" borderId="0" xfId="0" applyFill="1"/>
    <xf numFmtId="0" fontId="0" fillId="4747" borderId="0" xfId="0" applyFill="1"/>
    <xf numFmtId="0" fontId="0" fillId="4748" borderId="0" xfId="0" applyFill="1"/>
    <xf numFmtId="0" fontId="0" fillId="4749" borderId="0" xfId="0" applyFill="1"/>
    <xf numFmtId="0" fontId="0" fillId="4750" borderId="0" xfId="0" applyFill="1"/>
    <xf numFmtId="0" fontId="0" fillId="4751" borderId="0" xfId="0" applyFill="1"/>
    <xf numFmtId="0" fontId="0" fillId="4752" borderId="0" xfId="0" applyFill="1"/>
    <xf numFmtId="0" fontId="0" fillId="4753" borderId="0" xfId="0" applyFill="1"/>
    <xf numFmtId="0" fontId="0" fillId="4754" borderId="0" xfId="0" applyFill="1"/>
    <xf numFmtId="0" fontId="0" fillId="4755" borderId="0" xfId="0" applyFill="1"/>
    <xf numFmtId="0" fontId="0" fillId="4756" borderId="0" xfId="0" applyFill="1"/>
    <xf numFmtId="0" fontId="0" fillId="4757" borderId="0" xfId="0" applyFill="1"/>
    <xf numFmtId="0" fontId="0" fillId="4758" borderId="0" xfId="0" applyFill="1"/>
    <xf numFmtId="0" fontId="0" fillId="4759" borderId="0" xfId="0" applyFill="1"/>
    <xf numFmtId="0" fontId="0" fillId="4760" borderId="0" xfId="0" applyFill="1"/>
    <xf numFmtId="0" fontId="0" fillId="4761" borderId="0" xfId="0" applyFill="1"/>
    <xf numFmtId="0" fontId="0" fillId="4762" borderId="0" xfId="0" applyFill="1"/>
    <xf numFmtId="0" fontId="0" fillId="4763" borderId="0" xfId="0" applyFill="1"/>
    <xf numFmtId="0" fontId="0" fillId="4764" borderId="0" xfId="0" applyFill="1"/>
    <xf numFmtId="0" fontId="0" fillId="4765" borderId="0" xfId="0" applyFill="1"/>
    <xf numFmtId="0" fontId="0" fillId="4766" borderId="0" xfId="0" applyFill="1"/>
    <xf numFmtId="0" fontId="0" fillId="4767" borderId="0" xfId="0" applyFill="1"/>
    <xf numFmtId="0" fontId="0" fillId="4768" borderId="0" xfId="0" applyFill="1"/>
    <xf numFmtId="0" fontId="0" fillId="4769" borderId="0" xfId="0" applyFill="1"/>
    <xf numFmtId="0" fontId="0" fillId="4770" borderId="0" xfId="0" applyFill="1"/>
    <xf numFmtId="0" fontId="0" fillId="4771" borderId="0" xfId="0" applyFill="1"/>
    <xf numFmtId="0" fontId="0" fillId="4772" borderId="0" xfId="0" applyFill="1"/>
    <xf numFmtId="0" fontId="0" fillId="4773" borderId="0" xfId="0" applyFill="1"/>
    <xf numFmtId="0" fontId="0" fillId="4774" borderId="0" xfId="0" applyFill="1"/>
    <xf numFmtId="0" fontId="0" fillId="4775" borderId="0" xfId="0" applyFill="1"/>
    <xf numFmtId="0" fontId="0" fillId="4776" borderId="0" xfId="0" applyFill="1"/>
    <xf numFmtId="0" fontId="0" fillId="4777" borderId="0" xfId="0" applyFill="1"/>
    <xf numFmtId="0" fontId="0" fillId="4778" borderId="0" xfId="0" applyFill="1"/>
    <xf numFmtId="0" fontId="0" fillId="4779" borderId="0" xfId="0" applyFill="1"/>
    <xf numFmtId="0" fontId="0" fillId="4780" borderId="0" xfId="0" applyFill="1"/>
    <xf numFmtId="0" fontId="0" fillId="4781" borderId="0" xfId="0" applyFill="1"/>
    <xf numFmtId="0" fontId="0" fillId="4782" borderId="0" xfId="0" applyFill="1"/>
    <xf numFmtId="0" fontId="0" fillId="4783" borderId="0" xfId="0" applyFill="1"/>
    <xf numFmtId="0" fontId="0" fillId="4784" borderId="0" xfId="0" applyFill="1"/>
    <xf numFmtId="0" fontId="0" fillId="4785" borderId="0" xfId="0" applyFill="1"/>
    <xf numFmtId="0" fontId="0" fillId="4786" borderId="0" xfId="0" applyFill="1"/>
    <xf numFmtId="0" fontId="0" fillId="4787" borderId="0" xfId="0" applyFill="1"/>
    <xf numFmtId="0" fontId="0" fillId="4788" borderId="0" xfId="0" applyFill="1"/>
    <xf numFmtId="0" fontId="0" fillId="4789" borderId="0" xfId="0" applyFill="1"/>
    <xf numFmtId="0" fontId="0" fillId="4790" borderId="0" xfId="0" applyFill="1"/>
    <xf numFmtId="0" fontId="0" fillId="4791" borderId="0" xfId="0" applyFill="1"/>
    <xf numFmtId="0" fontId="0" fillId="4792" borderId="0" xfId="0" applyFill="1"/>
    <xf numFmtId="0" fontId="0" fillId="4793" borderId="0" xfId="0" applyFill="1"/>
    <xf numFmtId="0" fontId="0" fillId="4794" borderId="0" xfId="0" applyFill="1"/>
    <xf numFmtId="0" fontId="0" fillId="4795" borderId="0" xfId="0" applyFill="1"/>
    <xf numFmtId="0" fontId="0" fillId="4796" borderId="0" xfId="0" applyFill="1"/>
    <xf numFmtId="0" fontId="0" fillId="4797" borderId="0" xfId="0" applyFill="1"/>
    <xf numFmtId="0" fontId="0" fillId="4798" borderId="0" xfId="0" applyFill="1"/>
    <xf numFmtId="0" fontId="0" fillId="4799" borderId="0" xfId="0" applyFill="1"/>
    <xf numFmtId="0" fontId="0" fillId="4800" borderId="0" xfId="0" applyFill="1"/>
    <xf numFmtId="0" fontId="0" fillId="4801" borderId="0" xfId="0" applyFill="1"/>
    <xf numFmtId="0" fontId="0" fillId="4802" borderId="0" xfId="0" applyFill="1"/>
    <xf numFmtId="0" fontId="0" fillId="4803" borderId="0" xfId="0" applyFill="1"/>
    <xf numFmtId="0" fontId="0" fillId="4804" borderId="0" xfId="0" applyFill="1"/>
    <xf numFmtId="0" fontId="0" fillId="4805" borderId="0" xfId="0" applyFill="1"/>
    <xf numFmtId="0" fontId="0" fillId="4806" borderId="0" xfId="0" applyFill="1"/>
    <xf numFmtId="0" fontId="0" fillId="4807" borderId="0" xfId="0" applyFill="1"/>
    <xf numFmtId="0" fontId="0" fillId="4808" borderId="0" xfId="0" applyFill="1"/>
    <xf numFmtId="0" fontId="0" fillId="4809" borderId="0" xfId="0" applyFill="1"/>
    <xf numFmtId="0" fontId="0" fillId="4810" borderId="0" xfId="0" applyFill="1"/>
    <xf numFmtId="0" fontId="0" fillId="4811" borderId="0" xfId="0" applyFill="1"/>
    <xf numFmtId="0" fontId="0" fillId="4812" borderId="0" xfId="0" applyFill="1"/>
    <xf numFmtId="0" fontId="0" fillId="4813" borderId="0" xfId="0" applyFill="1"/>
    <xf numFmtId="0" fontId="0" fillId="4814" borderId="0" xfId="0" applyFill="1"/>
    <xf numFmtId="0" fontId="0" fillId="4815" borderId="0" xfId="0" applyFill="1"/>
    <xf numFmtId="0" fontId="0" fillId="4816" borderId="0" xfId="0" applyFill="1"/>
    <xf numFmtId="0" fontId="0" fillId="4817" borderId="0" xfId="0" applyFill="1"/>
    <xf numFmtId="0" fontId="0" fillId="4818" borderId="0" xfId="0" applyFill="1"/>
    <xf numFmtId="0" fontId="0" fillId="4819" borderId="0" xfId="0" applyFill="1"/>
    <xf numFmtId="0" fontId="0" fillId="4820" borderId="0" xfId="0" applyFill="1"/>
    <xf numFmtId="0" fontId="0" fillId="4821" borderId="0" xfId="0" applyFill="1"/>
    <xf numFmtId="0" fontId="0" fillId="4822" borderId="0" xfId="0" applyFill="1"/>
    <xf numFmtId="0" fontId="0" fillId="4823" borderId="0" xfId="0" applyFill="1"/>
    <xf numFmtId="0" fontId="0" fillId="4824" borderId="0" xfId="0" applyFill="1"/>
    <xf numFmtId="0" fontId="0" fillId="4825" borderId="0" xfId="0" applyFill="1"/>
    <xf numFmtId="0" fontId="0" fillId="4826" borderId="0" xfId="0" applyFill="1"/>
    <xf numFmtId="0" fontId="0" fillId="4827" borderId="0" xfId="0" applyFill="1"/>
    <xf numFmtId="0" fontId="0" fillId="4828" borderId="0" xfId="0" applyFill="1"/>
    <xf numFmtId="0" fontId="0" fillId="4829" borderId="0" xfId="0" applyFill="1"/>
    <xf numFmtId="0" fontId="0" fillId="4830" borderId="0" xfId="0" applyFill="1"/>
    <xf numFmtId="0" fontId="0" fillId="4831" borderId="0" xfId="0" applyFill="1"/>
    <xf numFmtId="0" fontId="0" fillId="4832" borderId="0" xfId="0" applyFill="1"/>
    <xf numFmtId="0" fontId="0" fillId="4833" borderId="0" xfId="0" applyFill="1"/>
    <xf numFmtId="0" fontId="0" fillId="4834" borderId="0" xfId="0" applyFill="1"/>
    <xf numFmtId="0" fontId="0" fillId="4835" borderId="0" xfId="0" applyFill="1"/>
    <xf numFmtId="0" fontId="0" fillId="4836" borderId="0" xfId="0" applyFill="1"/>
    <xf numFmtId="0" fontId="0" fillId="4837" borderId="0" xfId="0" applyFill="1"/>
    <xf numFmtId="0" fontId="0" fillId="4838" borderId="0" xfId="0" applyFill="1"/>
    <xf numFmtId="0" fontId="0" fillId="4839" borderId="0" xfId="0" applyFill="1"/>
    <xf numFmtId="0" fontId="0" fillId="4840" borderId="0" xfId="0" applyFill="1"/>
    <xf numFmtId="0" fontId="0" fillId="4841" borderId="0" xfId="0" applyFill="1"/>
    <xf numFmtId="0" fontId="0" fillId="4842" borderId="0" xfId="0" applyFill="1"/>
    <xf numFmtId="0" fontId="0" fillId="4843" borderId="0" xfId="0" applyFill="1"/>
    <xf numFmtId="0" fontId="0" fillId="4844" borderId="0" xfId="0" applyFill="1"/>
    <xf numFmtId="0" fontId="0" fillId="4845" borderId="0" xfId="0" applyFill="1"/>
    <xf numFmtId="0" fontId="0" fillId="4846" borderId="0" xfId="0" applyFill="1"/>
    <xf numFmtId="0" fontId="0" fillId="4847" borderId="0" xfId="0" applyFill="1"/>
    <xf numFmtId="0" fontId="0" fillId="4848" borderId="0" xfId="0" applyFill="1"/>
    <xf numFmtId="0" fontId="0" fillId="4849" borderId="0" xfId="0" applyFill="1"/>
    <xf numFmtId="0" fontId="0" fillId="4850" borderId="0" xfId="0" applyFill="1"/>
    <xf numFmtId="0" fontId="0" fillId="4851" borderId="0" xfId="0" applyFill="1"/>
    <xf numFmtId="0" fontId="0" fillId="4852" borderId="0" xfId="0" applyFill="1"/>
    <xf numFmtId="0" fontId="0" fillId="4853" borderId="0" xfId="0" applyFill="1"/>
    <xf numFmtId="0" fontId="0" fillId="4854" borderId="0" xfId="0" applyFill="1"/>
    <xf numFmtId="0" fontId="0" fillId="4855" borderId="0" xfId="0" applyFill="1"/>
    <xf numFmtId="0" fontId="0" fillId="4856" borderId="0" xfId="0" applyFill="1"/>
    <xf numFmtId="0" fontId="0" fillId="4857" borderId="0" xfId="0" applyFill="1"/>
    <xf numFmtId="0" fontId="0" fillId="4858" borderId="0" xfId="0" applyFill="1"/>
    <xf numFmtId="0" fontId="0" fillId="4859" borderId="0" xfId="0" applyFill="1"/>
    <xf numFmtId="0" fontId="0" fillId="4860" borderId="0" xfId="0" applyFill="1"/>
    <xf numFmtId="0" fontId="0" fillId="4861" borderId="0" xfId="0" applyFill="1"/>
    <xf numFmtId="0" fontId="0" fillId="4862" borderId="0" xfId="0" applyFill="1"/>
    <xf numFmtId="0" fontId="0" fillId="4863" borderId="0" xfId="0" applyFill="1"/>
    <xf numFmtId="0" fontId="0" fillId="4864" borderId="0" xfId="0" applyFill="1"/>
    <xf numFmtId="0" fontId="0" fillId="4865" borderId="0" xfId="0" applyFill="1"/>
    <xf numFmtId="0" fontId="0" fillId="4866" borderId="0" xfId="0" applyFill="1"/>
    <xf numFmtId="0" fontId="0" fillId="4867" borderId="0" xfId="0" applyFill="1"/>
    <xf numFmtId="0" fontId="0" fillId="4868" borderId="0" xfId="0" applyFill="1"/>
    <xf numFmtId="0" fontId="0" fillId="4869" borderId="0" xfId="0" applyFill="1"/>
    <xf numFmtId="0" fontId="0" fillId="4870" borderId="0" xfId="0" applyFill="1"/>
    <xf numFmtId="0" fontId="0" fillId="4871" borderId="0" xfId="0" applyFill="1"/>
    <xf numFmtId="0" fontId="0" fillId="4872" borderId="0" xfId="0" applyFill="1"/>
    <xf numFmtId="0" fontId="0" fillId="4873" borderId="0" xfId="0" applyFill="1"/>
    <xf numFmtId="0" fontId="0" fillId="4874" borderId="0" xfId="0" applyFill="1"/>
    <xf numFmtId="0" fontId="0" fillId="4875" borderId="0" xfId="0" applyFill="1"/>
    <xf numFmtId="0" fontId="0" fillId="4876" borderId="0" xfId="0" applyFill="1"/>
    <xf numFmtId="0" fontId="0" fillId="4877" borderId="0" xfId="0" applyFill="1"/>
    <xf numFmtId="0" fontId="0" fillId="4878" borderId="0" xfId="0" applyFill="1"/>
    <xf numFmtId="0" fontId="0" fillId="4879" borderId="0" xfId="0" applyFill="1"/>
    <xf numFmtId="0" fontId="0" fillId="4880" borderId="0" xfId="0" applyFill="1"/>
    <xf numFmtId="0" fontId="0" fillId="4881" borderId="0" xfId="0" applyFill="1"/>
    <xf numFmtId="0" fontId="0" fillId="4882" borderId="0" xfId="0" applyFill="1"/>
    <xf numFmtId="0" fontId="0" fillId="4883" borderId="0" xfId="0" applyFill="1"/>
    <xf numFmtId="0" fontId="0" fillId="4884" borderId="0" xfId="0" applyFill="1"/>
    <xf numFmtId="0" fontId="0" fillId="4885" borderId="0" xfId="0" applyFill="1"/>
    <xf numFmtId="0" fontId="0" fillId="4886" borderId="0" xfId="0" applyFill="1"/>
    <xf numFmtId="0" fontId="0" fillId="4887" borderId="0" xfId="0" applyFill="1"/>
    <xf numFmtId="0" fontId="0" fillId="4888" borderId="0" xfId="0" applyFill="1"/>
    <xf numFmtId="0" fontId="0" fillId="4889" borderId="0" xfId="0" applyFill="1"/>
    <xf numFmtId="0" fontId="0" fillId="4890" borderId="0" xfId="0" applyFill="1"/>
    <xf numFmtId="0" fontId="0" fillId="4891" borderId="0" xfId="0" applyFill="1"/>
    <xf numFmtId="0" fontId="0" fillId="4892" borderId="0" xfId="0" applyFill="1"/>
    <xf numFmtId="0" fontId="0" fillId="4893" borderId="0" xfId="0" applyFill="1"/>
    <xf numFmtId="0" fontId="0" fillId="4894" borderId="0" xfId="0" applyFill="1"/>
    <xf numFmtId="0" fontId="0" fillId="4895" borderId="0" xfId="0" applyFill="1"/>
    <xf numFmtId="0" fontId="0" fillId="4896" borderId="0" xfId="0" applyFill="1"/>
    <xf numFmtId="0" fontId="0" fillId="4897" borderId="0" xfId="0" applyFill="1"/>
    <xf numFmtId="0" fontId="0" fillId="4898" borderId="0" xfId="0" applyFill="1"/>
    <xf numFmtId="0" fontId="0" fillId="4899" borderId="0" xfId="0" applyFill="1"/>
    <xf numFmtId="0" fontId="0" fillId="4900" borderId="0" xfId="0" applyFill="1"/>
    <xf numFmtId="0" fontId="0" fillId="4901" borderId="0" xfId="0" applyFill="1"/>
    <xf numFmtId="0" fontId="0" fillId="4902" borderId="0" xfId="0" applyFill="1"/>
    <xf numFmtId="0" fontId="0" fillId="4903" borderId="0" xfId="0" applyFill="1"/>
    <xf numFmtId="0" fontId="0" fillId="4904" borderId="0" xfId="0" applyFill="1"/>
    <xf numFmtId="0" fontId="0" fillId="4905" borderId="0" xfId="0" applyFill="1"/>
    <xf numFmtId="0" fontId="0" fillId="4906" borderId="0" xfId="0" applyFill="1"/>
    <xf numFmtId="0" fontId="0" fillId="4907" borderId="0" xfId="0" applyFill="1"/>
    <xf numFmtId="0" fontId="0" fillId="4908" borderId="0" xfId="0" applyFill="1"/>
    <xf numFmtId="0" fontId="0" fillId="4909" borderId="0" xfId="0" applyFill="1"/>
    <xf numFmtId="0" fontId="0" fillId="4910" borderId="0" xfId="0" applyFill="1"/>
    <xf numFmtId="0" fontId="0" fillId="4911" borderId="0" xfId="0" applyFill="1"/>
    <xf numFmtId="0" fontId="0" fillId="4912" borderId="0" xfId="0" applyFill="1"/>
    <xf numFmtId="0" fontId="0" fillId="4913" borderId="0" xfId="0" applyFill="1"/>
    <xf numFmtId="0" fontId="0" fillId="4914" borderId="0" xfId="0" applyFill="1"/>
    <xf numFmtId="0" fontId="0" fillId="4915" borderId="0" xfId="0" applyFill="1"/>
    <xf numFmtId="0" fontId="0" fillId="4916" borderId="0" xfId="0" applyFill="1"/>
    <xf numFmtId="0" fontId="0" fillId="4917" borderId="0" xfId="0" applyFill="1"/>
    <xf numFmtId="0" fontId="0" fillId="4918" borderId="0" xfId="0" applyFill="1"/>
    <xf numFmtId="0" fontId="0" fillId="4919" borderId="0" xfId="0" applyFill="1"/>
    <xf numFmtId="0" fontId="0" fillId="4920" borderId="0" xfId="0" applyFill="1"/>
    <xf numFmtId="0" fontId="0" fillId="4921" borderId="0" xfId="0" applyFill="1"/>
    <xf numFmtId="0" fontId="0" fillId="4922" borderId="0" xfId="0" applyFill="1"/>
    <xf numFmtId="0" fontId="0" fillId="4923" borderId="0" xfId="0" applyFill="1"/>
    <xf numFmtId="0" fontId="0" fillId="4924" borderId="0" xfId="0" applyFill="1"/>
    <xf numFmtId="0" fontId="0" fillId="4925" borderId="0" xfId="0" applyFill="1"/>
    <xf numFmtId="0" fontId="0" fillId="4926" borderId="0" xfId="0" applyFill="1"/>
    <xf numFmtId="0" fontId="0" fillId="4927" borderId="0" xfId="0" applyFill="1"/>
    <xf numFmtId="0" fontId="0" fillId="4928" borderId="0" xfId="0" applyFill="1"/>
    <xf numFmtId="0" fontId="0" fillId="4929" borderId="0" xfId="0" applyFill="1"/>
    <xf numFmtId="0" fontId="0" fillId="4930" borderId="0" xfId="0" applyFill="1"/>
    <xf numFmtId="0" fontId="0" fillId="4931" borderId="0" xfId="0" applyFill="1"/>
    <xf numFmtId="0" fontId="0" fillId="4932" borderId="0" xfId="0" applyFill="1"/>
    <xf numFmtId="0" fontId="0" fillId="4933" borderId="0" xfId="0" applyFill="1"/>
    <xf numFmtId="0" fontId="0" fillId="4934" borderId="0" xfId="0" applyFill="1"/>
    <xf numFmtId="0" fontId="0" fillId="4935" borderId="0" xfId="0" applyFill="1"/>
    <xf numFmtId="0" fontId="0" fillId="4936" borderId="0" xfId="0" applyFill="1"/>
    <xf numFmtId="0" fontId="0" fillId="4937" borderId="0" xfId="0" applyFill="1"/>
    <xf numFmtId="0" fontId="0" fillId="4938" borderId="0" xfId="0" applyFill="1"/>
    <xf numFmtId="0" fontId="0" fillId="4939" borderId="0" xfId="0" applyFill="1"/>
    <xf numFmtId="0" fontId="0" fillId="4940" borderId="0" xfId="0" applyFill="1"/>
    <xf numFmtId="0" fontId="0" fillId="4941" borderId="0" xfId="0" applyFill="1"/>
    <xf numFmtId="0" fontId="0" fillId="4942" borderId="0" xfId="0" applyFill="1"/>
    <xf numFmtId="0" fontId="0" fillId="4943" borderId="0" xfId="0" applyFill="1"/>
    <xf numFmtId="0" fontId="0" fillId="4944" borderId="0" xfId="0" applyFill="1"/>
    <xf numFmtId="0" fontId="0" fillId="4945" borderId="0" xfId="0" applyFill="1"/>
    <xf numFmtId="0" fontId="0" fillId="4946" borderId="0" xfId="0" applyFill="1"/>
    <xf numFmtId="0" fontId="0" fillId="4947" borderId="0" xfId="0" applyFill="1"/>
    <xf numFmtId="0" fontId="0" fillId="4948" borderId="0" xfId="0" applyFill="1"/>
    <xf numFmtId="0" fontId="0" fillId="4949" borderId="0" xfId="0" applyFill="1"/>
    <xf numFmtId="0" fontId="0" fillId="4950" borderId="0" xfId="0" applyFill="1"/>
    <xf numFmtId="0" fontId="0" fillId="4951" borderId="0" xfId="0" applyFill="1"/>
    <xf numFmtId="0" fontId="0" fillId="4952" borderId="0" xfId="0" applyFill="1"/>
    <xf numFmtId="0" fontId="0" fillId="4953" borderId="0" xfId="0" applyFill="1"/>
    <xf numFmtId="0" fontId="0" fillId="4954" borderId="0" xfId="0" applyFill="1"/>
    <xf numFmtId="0" fontId="0" fillId="4955" borderId="0" xfId="0" applyFill="1"/>
    <xf numFmtId="0" fontId="0" fillId="4956" borderId="0" xfId="0" applyFill="1"/>
    <xf numFmtId="0" fontId="0" fillId="4957" borderId="0" xfId="0" applyFill="1"/>
    <xf numFmtId="0" fontId="0" fillId="4958" borderId="0" xfId="0" applyFill="1"/>
    <xf numFmtId="0" fontId="0" fillId="4959" borderId="0" xfId="0" applyFill="1"/>
    <xf numFmtId="0" fontId="0" fillId="4960" borderId="0" xfId="0" applyFill="1"/>
    <xf numFmtId="0" fontId="0" fillId="4961" borderId="0" xfId="0" applyFill="1"/>
    <xf numFmtId="0" fontId="0" fillId="4962" borderId="0" xfId="0" applyFill="1"/>
    <xf numFmtId="0" fontId="0" fillId="4963" borderId="0" xfId="0" applyFill="1"/>
    <xf numFmtId="0" fontId="0" fillId="4964" borderId="0" xfId="0" applyFill="1"/>
    <xf numFmtId="0" fontId="0" fillId="4965" borderId="0" xfId="0" applyFill="1"/>
    <xf numFmtId="0" fontId="0" fillId="4966" borderId="0" xfId="0" applyFill="1"/>
    <xf numFmtId="0" fontId="0" fillId="4967" borderId="0" xfId="0" applyFill="1"/>
    <xf numFmtId="0" fontId="0" fillId="4968" borderId="0" xfId="0" applyFill="1"/>
    <xf numFmtId="0" fontId="0" fillId="4969" borderId="0" xfId="0" applyFill="1"/>
    <xf numFmtId="0" fontId="0" fillId="4970" borderId="0" xfId="0" applyFill="1"/>
    <xf numFmtId="0" fontId="0" fillId="4971" borderId="0" xfId="0" applyFill="1"/>
    <xf numFmtId="0" fontId="0" fillId="4972" borderId="0" xfId="0" applyFill="1"/>
    <xf numFmtId="0" fontId="0" fillId="4973" borderId="0" xfId="0" applyFill="1"/>
    <xf numFmtId="0" fontId="0" fillId="4974" borderId="0" xfId="0" applyFill="1"/>
    <xf numFmtId="0" fontId="0" fillId="4975" borderId="0" xfId="0" applyFill="1"/>
    <xf numFmtId="0" fontId="0" fillId="4976" borderId="0" xfId="0" applyFill="1"/>
    <xf numFmtId="0" fontId="0" fillId="4977" borderId="0" xfId="0" applyFill="1"/>
    <xf numFmtId="0" fontId="0" fillId="4978" borderId="0" xfId="0" applyFill="1"/>
    <xf numFmtId="0" fontId="0" fillId="4979" borderId="0" xfId="0" applyFill="1"/>
    <xf numFmtId="0" fontId="0" fillId="4980" borderId="0" xfId="0" applyFill="1"/>
    <xf numFmtId="0" fontId="0" fillId="4981" borderId="0" xfId="0" applyFill="1"/>
    <xf numFmtId="0" fontId="0" fillId="4982" borderId="0" xfId="0" applyFill="1"/>
    <xf numFmtId="0" fontId="0" fillId="4983" borderId="0" xfId="0" applyFill="1"/>
    <xf numFmtId="0" fontId="0" fillId="4984" borderId="0" xfId="0" applyFill="1"/>
    <xf numFmtId="0" fontId="0" fillId="4985" borderId="0" xfId="0" applyFill="1"/>
    <xf numFmtId="0" fontId="0" fillId="4986" borderId="0" xfId="0" applyFill="1"/>
    <xf numFmtId="0" fontId="0" fillId="4987" borderId="0" xfId="0" applyFill="1"/>
    <xf numFmtId="0" fontId="0" fillId="4988" borderId="0" xfId="0" applyFill="1"/>
    <xf numFmtId="0" fontId="0" fillId="4989" borderId="0" xfId="0" applyFill="1"/>
    <xf numFmtId="0" fontId="0" fillId="4990" borderId="0" xfId="0" applyFill="1"/>
    <xf numFmtId="0" fontId="0" fillId="4991" borderId="0" xfId="0" applyFill="1"/>
    <xf numFmtId="0" fontId="0" fillId="4992" borderId="0" xfId="0" applyFill="1"/>
    <xf numFmtId="0" fontId="0" fillId="4993" borderId="0" xfId="0" applyFill="1"/>
    <xf numFmtId="0" fontId="0" fillId="4994" borderId="0" xfId="0" applyFill="1"/>
    <xf numFmtId="0" fontId="0" fillId="4995" borderId="0" xfId="0" applyFill="1"/>
    <xf numFmtId="0" fontId="0" fillId="4996" borderId="0" xfId="0" applyFill="1"/>
    <xf numFmtId="0" fontId="0" fillId="4997" borderId="0" xfId="0" applyFill="1"/>
    <xf numFmtId="0" fontId="0" fillId="4998" borderId="0" xfId="0" applyFill="1"/>
    <xf numFmtId="0" fontId="0" fillId="4999" borderId="0" xfId="0" applyFill="1"/>
    <xf numFmtId="0" fontId="0" fillId="5000" borderId="0" xfId="0" applyFill="1"/>
    <xf numFmtId="0" fontId="0" fillId="5001" borderId="0" xfId="0" applyFill="1"/>
    <xf numFmtId="0" fontId="0" fillId="5002" borderId="0" xfId="0" applyFill="1"/>
    <xf numFmtId="0" fontId="0" fillId="5003" borderId="0" xfId="0" applyFill="1"/>
    <xf numFmtId="0" fontId="0" fillId="5004" borderId="0" xfId="0" applyFill="1"/>
    <xf numFmtId="0" fontId="0" fillId="5005" borderId="0" xfId="0" applyFill="1"/>
    <xf numFmtId="0" fontId="0" fillId="5006" borderId="0" xfId="0" applyFill="1"/>
    <xf numFmtId="0" fontId="0" fillId="5007" borderId="0" xfId="0" applyFill="1"/>
    <xf numFmtId="0" fontId="0" fillId="5008" borderId="0" xfId="0" applyFill="1"/>
    <xf numFmtId="0" fontId="0" fillId="5009" borderId="0" xfId="0" applyFill="1"/>
    <xf numFmtId="0" fontId="0" fillId="5010" borderId="0" xfId="0" applyFill="1"/>
    <xf numFmtId="0" fontId="0" fillId="5011" borderId="0" xfId="0" applyFill="1"/>
    <xf numFmtId="0" fontId="0" fillId="5012" borderId="0" xfId="0" applyFill="1"/>
    <xf numFmtId="0" fontId="0" fillId="5013" borderId="0" xfId="0" applyFill="1"/>
    <xf numFmtId="0" fontId="0" fillId="5014" borderId="0" xfId="0" applyFill="1"/>
    <xf numFmtId="0" fontId="0" fillId="5015" borderId="0" xfId="0" applyFill="1"/>
    <xf numFmtId="0" fontId="0" fillId="5016" borderId="0" xfId="0" applyFill="1"/>
    <xf numFmtId="0" fontId="0" fillId="5017" borderId="0" xfId="0" applyFill="1"/>
    <xf numFmtId="0" fontId="0" fillId="5018" borderId="0" xfId="0" applyFill="1"/>
    <xf numFmtId="0" fontId="0" fillId="5019" borderId="0" xfId="0" applyFill="1"/>
    <xf numFmtId="0" fontId="0" fillId="5020" borderId="0" xfId="0" applyFill="1"/>
    <xf numFmtId="0" fontId="0" fillId="5021" borderId="0" xfId="0" applyFill="1"/>
    <xf numFmtId="0" fontId="0" fillId="5022" borderId="0" xfId="0" applyFill="1"/>
    <xf numFmtId="0" fontId="0" fillId="5023" borderId="0" xfId="0" applyFill="1"/>
    <xf numFmtId="0" fontId="0" fillId="5024" borderId="0" xfId="0" applyFill="1"/>
    <xf numFmtId="0" fontId="0" fillId="5025" borderId="0" xfId="0" applyFill="1"/>
    <xf numFmtId="0" fontId="0" fillId="5026" borderId="0" xfId="0" applyFill="1"/>
    <xf numFmtId="0" fontId="0" fillId="5027" borderId="0" xfId="0" applyFill="1"/>
    <xf numFmtId="0" fontId="0" fillId="5028" borderId="0" xfId="0" applyFill="1"/>
    <xf numFmtId="0" fontId="0" fillId="5029" borderId="0" xfId="0" applyFill="1"/>
    <xf numFmtId="0" fontId="0" fillId="5030" borderId="0" xfId="0" applyFill="1"/>
    <xf numFmtId="0" fontId="0" fillId="5031" borderId="0" xfId="0" applyFill="1"/>
    <xf numFmtId="0" fontId="0" fillId="5032" borderId="0" xfId="0" applyFill="1"/>
    <xf numFmtId="0" fontId="0" fillId="5033" borderId="0" xfId="0" applyFill="1"/>
    <xf numFmtId="0" fontId="0" fillId="5034" borderId="0" xfId="0" applyFill="1"/>
    <xf numFmtId="0" fontId="0" fillId="5035" borderId="0" xfId="0" applyFill="1"/>
    <xf numFmtId="0" fontId="0" fillId="5036" borderId="0" xfId="0" applyFill="1"/>
    <xf numFmtId="0" fontId="0" fillId="5037" borderId="0" xfId="0" applyFill="1"/>
    <xf numFmtId="0" fontId="0" fillId="5038" borderId="0" xfId="0" applyFill="1"/>
    <xf numFmtId="0" fontId="0" fillId="5039" borderId="0" xfId="0" applyFill="1"/>
    <xf numFmtId="0" fontId="0" fillId="5040" borderId="0" xfId="0" applyFill="1"/>
    <xf numFmtId="0" fontId="0" fillId="5041" borderId="0" xfId="0" applyFill="1"/>
    <xf numFmtId="0" fontId="0" fillId="5042" borderId="0" xfId="0" applyFill="1"/>
    <xf numFmtId="0" fontId="0" fillId="5043" borderId="0" xfId="0" applyFill="1"/>
    <xf numFmtId="0" fontId="0" fillId="5044" borderId="0" xfId="0" applyFill="1"/>
    <xf numFmtId="0" fontId="0" fillId="5045" borderId="0" xfId="0" applyFill="1"/>
    <xf numFmtId="0" fontId="0" fillId="5046" borderId="0" xfId="0" applyFill="1"/>
    <xf numFmtId="0" fontId="0" fillId="5047" borderId="0" xfId="0" applyFill="1"/>
    <xf numFmtId="0" fontId="0" fillId="5048" borderId="0" xfId="0" applyFill="1"/>
    <xf numFmtId="0" fontId="0" fillId="5049" borderId="0" xfId="0" applyFill="1"/>
    <xf numFmtId="0" fontId="0" fillId="5050" borderId="0" xfId="0" applyFill="1"/>
    <xf numFmtId="0" fontId="0" fillId="5051" borderId="0" xfId="0" applyFill="1"/>
    <xf numFmtId="0" fontId="0" fillId="5052" borderId="0" xfId="0" applyFill="1"/>
    <xf numFmtId="0" fontId="0" fillId="5053" borderId="0" xfId="0" applyFill="1"/>
    <xf numFmtId="0" fontId="0" fillId="5054" borderId="0" xfId="0" applyFill="1"/>
    <xf numFmtId="0" fontId="0" fillId="5055" borderId="0" xfId="0" applyFill="1"/>
    <xf numFmtId="0" fontId="0" fillId="5056" borderId="0" xfId="0" applyFill="1"/>
    <xf numFmtId="0" fontId="0" fillId="5057" borderId="0" xfId="0" applyFill="1"/>
    <xf numFmtId="0" fontId="0" fillId="5058" borderId="0" xfId="0" applyFill="1"/>
    <xf numFmtId="0" fontId="0" fillId="5059" borderId="0" xfId="0" applyFill="1"/>
    <xf numFmtId="0" fontId="0" fillId="5060" borderId="0" xfId="0" applyFill="1"/>
    <xf numFmtId="0" fontId="0" fillId="5061" borderId="0" xfId="0" applyFill="1"/>
    <xf numFmtId="0" fontId="0" fillId="5062" borderId="0" xfId="0" applyFill="1"/>
    <xf numFmtId="0" fontId="0" fillId="5063" borderId="0" xfId="0" applyFill="1"/>
    <xf numFmtId="0" fontId="0" fillId="5064" borderId="0" xfId="0" applyFill="1"/>
    <xf numFmtId="0" fontId="0" fillId="5065" borderId="0" xfId="0" applyFill="1"/>
    <xf numFmtId="0" fontId="0" fillId="5066" borderId="0" xfId="0" applyFill="1"/>
    <xf numFmtId="0" fontId="0" fillId="5067" borderId="0" xfId="0" applyFill="1"/>
    <xf numFmtId="0" fontId="0" fillId="5068" borderId="0" xfId="0" applyFill="1"/>
    <xf numFmtId="0" fontId="0" fillId="5069" borderId="0" xfId="0" applyFill="1"/>
    <xf numFmtId="0" fontId="0" fillId="5070" borderId="0" xfId="0" applyFill="1"/>
    <xf numFmtId="0" fontId="0" fillId="5071" borderId="0" xfId="0" applyFill="1"/>
    <xf numFmtId="0" fontId="0" fillId="5072" borderId="0" xfId="0" applyFill="1"/>
    <xf numFmtId="0" fontId="0" fillId="5073" borderId="0" xfId="0" applyFill="1"/>
    <xf numFmtId="0" fontId="0" fillId="5074" borderId="0" xfId="0" applyFill="1"/>
    <xf numFmtId="0" fontId="0" fillId="5075" borderId="0" xfId="0" applyFill="1"/>
    <xf numFmtId="0" fontId="0" fillId="5076" borderId="0" xfId="0" applyFill="1"/>
    <xf numFmtId="0" fontId="0" fillId="5077" borderId="0" xfId="0" applyFill="1"/>
    <xf numFmtId="0" fontId="0" fillId="5078" borderId="0" xfId="0" applyFill="1"/>
    <xf numFmtId="0" fontId="0" fillId="5079" borderId="0" xfId="0" applyFill="1"/>
    <xf numFmtId="0" fontId="0" fillId="5080" borderId="0" xfId="0" applyFill="1"/>
    <xf numFmtId="0" fontId="0" fillId="5081" borderId="0" xfId="0" applyFill="1"/>
    <xf numFmtId="0" fontId="0" fillId="5082" borderId="0" xfId="0" applyFill="1"/>
    <xf numFmtId="0" fontId="0" fillId="5083" borderId="0" xfId="0" applyFill="1"/>
    <xf numFmtId="0" fontId="0" fillId="5084" borderId="0" xfId="0" applyFill="1"/>
    <xf numFmtId="0" fontId="0" fillId="5085" borderId="0" xfId="0" applyFill="1"/>
    <xf numFmtId="0" fontId="0" fillId="5086" borderId="0" xfId="0" applyFill="1"/>
    <xf numFmtId="0" fontId="0" fillId="5087" borderId="0" xfId="0" applyFill="1"/>
    <xf numFmtId="0" fontId="0" fillId="5088" borderId="0" xfId="0" applyFill="1"/>
    <xf numFmtId="0" fontId="0" fillId="5089" borderId="0" xfId="0" applyFill="1"/>
    <xf numFmtId="0" fontId="0" fillId="5090" borderId="0" xfId="0" applyFill="1"/>
    <xf numFmtId="0" fontId="0" fillId="5091" borderId="0" xfId="0" applyFill="1"/>
    <xf numFmtId="0" fontId="0" fillId="5092" borderId="0" xfId="0" applyFill="1"/>
    <xf numFmtId="0" fontId="0" fillId="5093" borderId="0" xfId="0" applyFill="1"/>
    <xf numFmtId="0" fontId="0" fillId="5094" borderId="0" xfId="0" applyFill="1"/>
    <xf numFmtId="0" fontId="0" fillId="5095" borderId="0" xfId="0" applyFill="1"/>
    <xf numFmtId="0" fontId="0" fillId="5096" borderId="0" xfId="0" applyFill="1"/>
    <xf numFmtId="0" fontId="0" fillId="5097" borderId="0" xfId="0" applyFill="1"/>
    <xf numFmtId="0" fontId="0" fillId="5098" borderId="0" xfId="0" applyFill="1"/>
    <xf numFmtId="0" fontId="0" fillId="5099" borderId="0" xfId="0" applyFill="1"/>
    <xf numFmtId="0" fontId="0" fillId="5100" borderId="0" xfId="0" applyFill="1"/>
    <xf numFmtId="0" fontId="0" fillId="5101" borderId="0" xfId="0" applyFill="1"/>
    <xf numFmtId="0" fontId="0" fillId="5102" borderId="0" xfId="0" applyFill="1"/>
    <xf numFmtId="0" fontId="0" fillId="5103" borderId="0" xfId="0" applyFill="1"/>
    <xf numFmtId="0" fontId="0" fillId="5104" borderId="0" xfId="0" applyFill="1"/>
    <xf numFmtId="0" fontId="0" fillId="5105" borderId="0" xfId="0" applyFill="1"/>
    <xf numFmtId="0" fontId="0" fillId="5106" borderId="0" xfId="0" applyFill="1"/>
    <xf numFmtId="0" fontId="0" fillId="5107" borderId="0" xfId="0" applyFill="1"/>
    <xf numFmtId="0" fontId="0" fillId="5108" borderId="0" xfId="0" applyFill="1"/>
    <xf numFmtId="0" fontId="0" fillId="5109" borderId="0" xfId="0" applyFill="1"/>
    <xf numFmtId="0" fontId="0" fillId="5110" borderId="0" xfId="0" applyFill="1"/>
    <xf numFmtId="0" fontId="0" fillId="5111" borderId="0" xfId="0" applyFill="1"/>
    <xf numFmtId="0" fontId="0" fillId="5112" borderId="0" xfId="0" applyFill="1"/>
    <xf numFmtId="0" fontId="0" fillId="5113" borderId="0" xfId="0" applyFill="1"/>
    <xf numFmtId="0" fontId="0" fillId="5114" borderId="0" xfId="0" applyFill="1"/>
    <xf numFmtId="0" fontId="0" fillId="5115" borderId="0" xfId="0" applyFill="1"/>
    <xf numFmtId="0" fontId="0" fillId="5116" borderId="0" xfId="0" applyFill="1"/>
    <xf numFmtId="0" fontId="0" fillId="5117" borderId="0" xfId="0" applyFill="1"/>
    <xf numFmtId="0" fontId="0" fillId="5118" borderId="0" xfId="0" applyFill="1"/>
    <xf numFmtId="0" fontId="0" fillId="5119" borderId="0" xfId="0" applyFill="1"/>
    <xf numFmtId="0" fontId="0" fillId="5120" borderId="0" xfId="0" applyFill="1"/>
    <xf numFmtId="0" fontId="0" fillId="5121" borderId="0" xfId="0" applyFill="1"/>
    <xf numFmtId="0" fontId="0" fillId="5122" borderId="0" xfId="0" applyFill="1"/>
    <xf numFmtId="0" fontId="0" fillId="5123" borderId="0" xfId="0" applyFill="1"/>
    <xf numFmtId="0" fontId="0" fillId="5124" borderId="0" xfId="0" applyFill="1"/>
    <xf numFmtId="0" fontId="0" fillId="5125" borderId="0" xfId="0" applyFill="1"/>
    <xf numFmtId="0" fontId="0" fillId="5126" borderId="0" xfId="0" applyFill="1"/>
    <xf numFmtId="0" fontId="0" fillId="5127" borderId="0" xfId="0" applyFill="1"/>
    <xf numFmtId="0" fontId="0" fillId="5128" borderId="0" xfId="0" applyFill="1"/>
    <xf numFmtId="0" fontId="0" fillId="5129" borderId="0" xfId="0" applyFill="1"/>
    <xf numFmtId="0" fontId="0" fillId="5130" borderId="0" xfId="0" applyFill="1"/>
    <xf numFmtId="0" fontId="0" fillId="5131" borderId="0" xfId="0" applyFill="1"/>
    <xf numFmtId="0" fontId="0" fillId="5132" borderId="0" xfId="0" applyFill="1"/>
    <xf numFmtId="0" fontId="0" fillId="5133" borderId="0" xfId="0" applyFill="1"/>
    <xf numFmtId="0" fontId="0" fillId="5134" borderId="0" xfId="0" applyFill="1"/>
    <xf numFmtId="0" fontId="0" fillId="5135" borderId="0" xfId="0" applyFill="1"/>
    <xf numFmtId="0" fontId="0" fillId="5136" borderId="0" xfId="0" applyFill="1"/>
    <xf numFmtId="0" fontId="0" fillId="5137" borderId="0" xfId="0" applyFill="1"/>
    <xf numFmtId="0" fontId="0" fillId="5138" borderId="0" xfId="0" applyFill="1"/>
    <xf numFmtId="0" fontId="0" fillId="5139" borderId="0" xfId="0" applyFill="1"/>
    <xf numFmtId="0" fontId="0" fillId="5140" borderId="0" xfId="0" applyFill="1"/>
    <xf numFmtId="0" fontId="0" fillId="5141" borderId="0" xfId="0" applyFill="1"/>
    <xf numFmtId="0" fontId="0" fillId="5142" borderId="0" xfId="0" applyFill="1"/>
    <xf numFmtId="0" fontId="0" fillId="5143" borderId="0" xfId="0" applyFill="1"/>
    <xf numFmtId="0" fontId="0" fillId="5144" borderId="0" xfId="0" applyFill="1"/>
    <xf numFmtId="0" fontId="0" fillId="5145" borderId="0" xfId="0" applyFill="1"/>
    <xf numFmtId="0" fontId="0" fillId="5146" borderId="0" xfId="0" applyFill="1"/>
    <xf numFmtId="0" fontId="0" fillId="5147" borderId="0" xfId="0" applyFill="1"/>
    <xf numFmtId="0" fontId="0" fillId="5148" borderId="0" xfId="0" applyFill="1"/>
    <xf numFmtId="0" fontId="0" fillId="5149" borderId="0" xfId="0" applyFill="1"/>
    <xf numFmtId="0" fontId="0" fillId="5150" borderId="0" xfId="0" applyFill="1"/>
    <xf numFmtId="0" fontId="0" fillId="5151" borderId="0" xfId="0" applyFill="1"/>
    <xf numFmtId="0" fontId="0" fillId="5152" borderId="0" xfId="0" applyFill="1"/>
    <xf numFmtId="0" fontId="0" fillId="5153" borderId="0" xfId="0" applyFill="1"/>
    <xf numFmtId="0" fontId="0" fillId="5154" borderId="0" xfId="0" applyFill="1"/>
    <xf numFmtId="0" fontId="0" fillId="5155" borderId="0" xfId="0" applyFill="1"/>
    <xf numFmtId="0" fontId="0" fillId="5156" borderId="0" xfId="0" applyFill="1"/>
    <xf numFmtId="0" fontId="0" fillId="5157" borderId="0" xfId="0" applyFill="1"/>
    <xf numFmtId="0" fontId="0" fillId="5158" borderId="0" xfId="0" applyFill="1"/>
    <xf numFmtId="0" fontId="0" fillId="5159" borderId="0" xfId="0" applyFill="1"/>
    <xf numFmtId="0" fontId="0" fillId="5160" borderId="0" xfId="0" applyFill="1"/>
    <xf numFmtId="0" fontId="0" fillId="5161" borderId="0" xfId="0" applyFill="1"/>
    <xf numFmtId="0" fontId="0" fillId="5162" borderId="0" xfId="0" applyFill="1"/>
    <xf numFmtId="0" fontId="0" fillId="5163" borderId="0" xfId="0" applyFill="1"/>
    <xf numFmtId="0" fontId="0" fillId="5164" borderId="0" xfId="0" applyFill="1"/>
    <xf numFmtId="0" fontId="0" fillId="5165" borderId="0" xfId="0" applyFill="1"/>
    <xf numFmtId="0" fontId="0" fillId="5166" borderId="0" xfId="0" applyFill="1"/>
    <xf numFmtId="0" fontId="0" fillId="5167" borderId="0" xfId="0" applyFill="1"/>
    <xf numFmtId="0" fontId="0" fillId="5168" borderId="0" xfId="0" applyFill="1"/>
    <xf numFmtId="0" fontId="0" fillId="5169" borderId="0" xfId="0" applyFill="1"/>
    <xf numFmtId="0" fontId="0" fillId="5170" borderId="0" xfId="0" applyFill="1"/>
    <xf numFmtId="0" fontId="0" fillId="5171" borderId="0" xfId="0" applyFill="1"/>
    <xf numFmtId="0" fontId="0" fillId="5172" borderId="0" xfId="0" applyFill="1"/>
    <xf numFmtId="0" fontId="0" fillId="5173" borderId="0" xfId="0" applyFill="1"/>
    <xf numFmtId="0" fontId="0" fillId="5174" borderId="0" xfId="0" applyFill="1"/>
    <xf numFmtId="0" fontId="0" fillId="5175" borderId="0" xfId="0" applyFill="1"/>
    <xf numFmtId="0" fontId="0" fillId="5176" borderId="0" xfId="0" applyFill="1"/>
    <xf numFmtId="0" fontId="0" fillId="5177" borderId="0" xfId="0" applyFill="1"/>
    <xf numFmtId="0" fontId="0" fillId="5178" borderId="0" xfId="0" applyFill="1"/>
    <xf numFmtId="0" fontId="0" fillId="5179" borderId="0" xfId="0" applyFill="1"/>
    <xf numFmtId="0" fontId="0" fillId="5180" borderId="0" xfId="0" applyFill="1"/>
    <xf numFmtId="0" fontId="0" fillId="5181" borderId="0" xfId="0" applyFill="1"/>
    <xf numFmtId="0" fontId="0" fillId="5182" borderId="0" xfId="0" applyFill="1"/>
    <xf numFmtId="0" fontId="0" fillId="5183" borderId="0" xfId="0" applyFill="1"/>
    <xf numFmtId="0" fontId="0" fillId="5184" borderId="0" xfId="0" applyFill="1"/>
    <xf numFmtId="0" fontId="0" fillId="5185" borderId="0" xfId="0" applyFill="1"/>
    <xf numFmtId="0" fontId="0" fillId="5186" borderId="0" xfId="0" applyFill="1"/>
    <xf numFmtId="0" fontId="0" fillId="5187" borderId="0" xfId="0" applyFill="1"/>
    <xf numFmtId="0" fontId="0" fillId="5188" borderId="0" xfId="0" applyFill="1"/>
    <xf numFmtId="0" fontId="0" fillId="5189" borderId="0" xfId="0" applyFill="1"/>
    <xf numFmtId="0" fontId="0" fillId="5190" borderId="0" xfId="0" applyFill="1"/>
    <xf numFmtId="0" fontId="0" fillId="5191" borderId="0" xfId="0" applyFill="1"/>
    <xf numFmtId="0" fontId="0" fillId="5192" borderId="0" xfId="0" applyFill="1"/>
    <xf numFmtId="0" fontId="0" fillId="5193" borderId="0" xfId="0" applyFill="1"/>
    <xf numFmtId="0" fontId="0" fillId="5194" borderId="0" xfId="0" applyFill="1"/>
    <xf numFmtId="0" fontId="0" fillId="5195" borderId="0" xfId="0" applyFill="1"/>
    <xf numFmtId="0" fontId="0" fillId="5196" borderId="0" xfId="0" applyFill="1"/>
    <xf numFmtId="0" fontId="0" fillId="5197" borderId="0" xfId="0" applyFill="1"/>
    <xf numFmtId="0" fontId="0" fillId="5198" borderId="0" xfId="0" applyFill="1"/>
    <xf numFmtId="0" fontId="0" fillId="5199" borderId="0" xfId="0" applyFill="1"/>
    <xf numFmtId="0" fontId="0" fillId="5200" borderId="0" xfId="0" applyFill="1"/>
    <xf numFmtId="0" fontId="0" fillId="5201" borderId="0" xfId="0" applyFill="1"/>
    <xf numFmtId="0" fontId="0" fillId="5202" borderId="0" xfId="0" applyFill="1"/>
    <xf numFmtId="0" fontId="0" fillId="5203" borderId="0" xfId="0" applyFill="1"/>
    <xf numFmtId="0" fontId="0" fillId="5204" borderId="0" xfId="0" applyFill="1"/>
    <xf numFmtId="0" fontId="0" fillId="5205" borderId="0" xfId="0" applyFill="1"/>
    <xf numFmtId="0" fontId="0" fillId="5206" borderId="0" xfId="0" applyFill="1"/>
    <xf numFmtId="0" fontId="0" fillId="5207" borderId="0" xfId="0" applyFill="1"/>
    <xf numFmtId="0" fontId="0" fillId="5208" borderId="0" xfId="0" applyFill="1"/>
    <xf numFmtId="0" fontId="0" fillId="5209" borderId="0" xfId="0" applyFill="1"/>
    <xf numFmtId="0" fontId="0" fillId="5210" borderId="0" xfId="0" applyFill="1"/>
    <xf numFmtId="0" fontId="0" fillId="5211" borderId="0" xfId="0" applyFill="1"/>
    <xf numFmtId="0" fontId="0" fillId="5212" borderId="0" xfId="0" applyFill="1"/>
    <xf numFmtId="0" fontId="0" fillId="5213" borderId="0" xfId="0" applyFill="1"/>
    <xf numFmtId="0" fontId="0" fillId="5214" borderId="0" xfId="0" applyFill="1"/>
    <xf numFmtId="0" fontId="0" fillId="5215" borderId="0" xfId="0" applyFill="1"/>
    <xf numFmtId="0" fontId="0" fillId="5216" borderId="0" xfId="0" applyFill="1"/>
    <xf numFmtId="0" fontId="0" fillId="5217" borderId="0" xfId="0" applyFill="1"/>
    <xf numFmtId="0" fontId="0" fillId="5218" borderId="0" xfId="0" applyFill="1"/>
    <xf numFmtId="0" fontId="0" fillId="5219" borderId="0" xfId="0" applyFill="1"/>
    <xf numFmtId="0" fontId="0" fillId="5220" borderId="0" xfId="0" applyFill="1"/>
    <xf numFmtId="0" fontId="0" fillId="5221" borderId="0" xfId="0" applyFill="1"/>
    <xf numFmtId="0" fontId="0" fillId="5222" borderId="0" xfId="0" applyFill="1"/>
    <xf numFmtId="0" fontId="0" fillId="5223" borderId="0" xfId="0" applyFill="1"/>
    <xf numFmtId="0" fontId="0" fillId="5224" borderId="0" xfId="0" applyFill="1"/>
    <xf numFmtId="0" fontId="0" fillId="5225" borderId="0" xfId="0" applyFill="1"/>
    <xf numFmtId="0" fontId="0" fillId="5226" borderId="0" xfId="0" applyFill="1"/>
    <xf numFmtId="0" fontId="0" fillId="5227" borderId="0" xfId="0" applyFill="1"/>
    <xf numFmtId="0" fontId="0" fillId="5228" borderId="0" xfId="0" applyFill="1"/>
    <xf numFmtId="0" fontId="0" fillId="5229" borderId="0" xfId="0" applyFill="1"/>
    <xf numFmtId="0" fontId="0" fillId="5230" borderId="0" xfId="0" applyFill="1"/>
    <xf numFmtId="0" fontId="0" fillId="5231" borderId="0" xfId="0" applyFill="1"/>
    <xf numFmtId="0" fontId="0" fillId="5232" borderId="0" xfId="0" applyFill="1"/>
    <xf numFmtId="0" fontId="0" fillId="5233" borderId="0" xfId="0" applyFill="1"/>
    <xf numFmtId="0" fontId="0" fillId="5234" borderId="0" xfId="0" applyFill="1"/>
    <xf numFmtId="0" fontId="0" fillId="5235" borderId="0" xfId="0" applyFill="1"/>
    <xf numFmtId="0" fontId="0" fillId="5236" borderId="0" xfId="0" applyFill="1"/>
    <xf numFmtId="0" fontId="0" fillId="5237" borderId="0" xfId="0" applyFill="1"/>
    <xf numFmtId="0" fontId="0" fillId="5238" borderId="0" xfId="0" applyFill="1"/>
    <xf numFmtId="0" fontId="0" fillId="5239" borderId="0" xfId="0" applyFill="1"/>
    <xf numFmtId="0" fontId="0" fillId="5240" borderId="0" xfId="0" applyFill="1"/>
    <xf numFmtId="0" fontId="0" fillId="5241" borderId="0" xfId="0" applyFill="1"/>
    <xf numFmtId="0" fontId="0" fillId="5242" borderId="0" xfId="0" applyFill="1"/>
    <xf numFmtId="0" fontId="0" fillId="5243" borderId="0" xfId="0" applyFill="1"/>
    <xf numFmtId="0" fontId="0" fillId="5244" borderId="0" xfId="0" applyFill="1"/>
    <xf numFmtId="0" fontId="0" fillId="5245" borderId="0" xfId="0" applyFill="1"/>
    <xf numFmtId="0" fontId="0" fillId="5246" borderId="0" xfId="0" applyFill="1"/>
    <xf numFmtId="0" fontId="0" fillId="5247" borderId="0" xfId="0" applyFill="1"/>
    <xf numFmtId="0" fontId="0" fillId="5248" borderId="0" xfId="0" applyFill="1"/>
    <xf numFmtId="0" fontId="0" fillId="5249" borderId="0" xfId="0" applyFill="1"/>
    <xf numFmtId="0" fontId="0" fillId="5250" borderId="0" xfId="0" applyFill="1"/>
    <xf numFmtId="0" fontId="0" fillId="5251" borderId="0" xfId="0" applyFill="1"/>
    <xf numFmtId="0" fontId="0" fillId="5252" borderId="0" xfId="0" applyFill="1"/>
    <xf numFmtId="0" fontId="0" fillId="5253" borderId="0" xfId="0" applyFill="1"/>
    <xf numFmtId="0" fontId="0" fillId="5254" borderId="0" xfId="0" applyFill="1"/>
    <xf numFmtId="0" fontId="0" fillId="5255" borderId="0" xfId="0" applyFill="1"/>
    <xf numFmtId="0" fontId="0" fillId="5256" borderId="0" xfId="0" applyFill="1"/>
    <xf numFmtId="0" fontId="0" fillId="5257" borderId="0" xfId="0" applyFill="1"/>
    <xf numFmtId="0" fontId="0" fillId="5258" borderId="0" xfId="0" applyFill="1"/>
    <xf numFmtId="0" fontId="0" fillId="5259" borderId="0" xfId="0" applyFill="1"/>
    <xf numFmtId="0" fontId="0" fillId="5260" borderId="0" xfId="0" applyFill="1"/>
    <xf numFmtId="0" fontId="0" fillId="5261" borderId="0" xfId="0" applyFill="1"/>
    <xf numFmtId="0" fontId="0" fillId="5262" borderId="0" xfId="0" applyFill="1"/>
    <xf numFmtId="0" fontId="0" fillId="5263" borderId="0" xfId="0" applyFill="1"/>
    <xf numFmtId="0" fontId="0" fillId="5264" borderId="0" xfId="0" applyFill="1"/>
    <xf numFmtId="0" fontId="0" fillId="5265" borderId="0" xfId="0" applyFill="1"/>
    <xf numFmtId="0" fontId="0" fillId="5266" borderId="0" xfId="0" applyFill="1"/>
    <xf numFmtId="0" fontId="0" fillId="5267" borderId="0" xfId="0" applyFill="1"/>
    <xf numFmtId="0" fontId="0" fillId="5268" borderId="0" xfId="0" applyFill="1"/>
    <xf numFmtId="0" fontId="0" fillId="5269" borderId="0" xfId="0" applyFill="1"/>
    <xf numFmtId="0" fontId="0" fillId="5270" borderId="0" xfId="0" applyFill="1"/>
    <xf numFmtId="0" fontId="0" fillId="5271" borderId="0" xfId="0" applyFill="1"/>
    <xf numFmtId="0" fontId="0" fillId="5272" borderId="0" xfId="0" applyFill="1"/>
    <xf numFmtId="0" fontId="0" fillId="5273" borderId="0" xfId="0" applyFill="1"/>
    <xf numFmtId="0" fontId="0" fillId="5274" borderId="0" xfId="0" applyFill="1"/>
    <xf numFmtId="0" fontId="0" fillId="5275" borderId="0" xfId="0" applyFill="1"/>
    <xf numFmtId="0" fontId="0" fillId="5276" borderId="0" xfId="0" applyFill="1"/>
    <xf numFmtId="0" fontId="0" fillId="5277" borderId="0" xfId="0" applyFill="1"/>
    <xf numFmtId="0" fontId="0" fillId="5278" borderId="0" xfId="0" applyFill="1"/>
    <xf numFmtId="0" fontId="0" fillId="5279" borderId="0" xfId="0" applyFill="1"/>
    <xf numFmtId="0" fontId="0" fillId="5280" borderId="0" xfId="0" applyFill="1"/>
    <xf numFmtId="0" fontId="0" fillId="5281" borderId="0" xfId="0" applyFill="1"/>
    <xf numFmtId="0" fontId="0" fillId="5282" borderId="0" xfId="0" applyFill="1"/>
    <xf numFmtId="0" fontId="0" fillId="5283" borderId="0" xfId="0" applyFill="1"/>
    <xf numFmtId="0" fontId="0" fillId="5284" borderId="0" xfId="0" applyFill="1"/>
    <xf numFmtId="0" fontId="0" fillId="5285" borderId="0" xfId="0" applyFill="1"/>
    <xf numFmtId="0" fontId="0" fillId="5286" borderId="0" xfId="0" applyFill="1"/>
    <xf numFmtId="0" fontId="0" fillId="5287" borderId="0" xfId="0" applyFill="1"/>
    <xf numFmtId="0" fontId="0" fillId="5288" borderId="0" xfId="0" applyFill="1"/>
    <xf numFmtId="0" fontId="0" fillId="5289" borderId="0" xfId="0" applyFill="1"/>
    <xf numFmtId="0" fontId="0" fillId="5290" borderId="0" xfId="0" applyFill="1"/>
    <xf numFmtId="0" fontId="0" fillId="5291" borderId="0" xfId="0" applyFill="1"/>
    <xf numFmtId="0" fontId="0" fillId="5292" borderId="0" xfId="0" applyFill="1"/>
    <xf numFmtId="0" fontId="0" fillId="5293" borderId="0" xfId="0" applyFill="1"/>
    <xf numFmtId="0" fontId="0" fillId="5294" borderId="0" xfId="0" applyFill="1"/>
    <xf numFmtId="0" fontId="0" fillId="5295" borderId="0" xfId="0" applyFill="1"/>
    <xf numFmtId="0" fontId="0" fillId="5296" borderId="0" xfId="0" applyFill="1"/>
    <xf numFmtId="0" fontId="0" fillId="5297" borderId="0" xfId="0" applyFill="1"/>
    <xf numFmtId="0" fontId="0" fillId="5298" borderId="0" xfId="0" applyFill="1"/>
    <xf numFmtId="0" fontId="0" fillId="5299" borderId="0" xfId="0" applyFill="1"/>
    <xf numFmtId="0" fontId="0" fillId="5300" borderId="0" xfId="0" applyFill="1"/>
    <xf numFmtId="0" fontId="0" fillId="5301" borderId="0" xfId="0" applyFill="1"/>
    <xf numFmtId="0" fontId="0" fillId="5302" borderId="0" xfId="0" applyFill="1"/>
    <xf numFmtId="0" fontId="0" fillId="5303" borderId="0" xfId="0" applyFill="1"/>
    <xf numFmtId="0" fontId="0" fillId="5304" borderId="0" xfId="0" applyFill="1"/>
    <xf numFmtId="0" fontId="0" fillId="5305" borderId="0" xfId="0" applyFill="1"/>
    <xf numFmtId="0" fontId="0" fillId="5306" borderId="0" xfId="0" applyFill="1"/>
    <xf numFmtId="0" fontId="0" fillId="5307" borderId="0" xfId="0" applyFill="1"/>
    <xf numFmtId="0" fontId="0" fillId="5308" borderId="0" xfId="0" applyFill="1"/>
    <xf numFmtId="0" fontId="0" fillId="5309" borderId="0" xfId="0" applyFill="1"/>
    <xf numFmtId="0" fontId="0" fillId="5310" borderId="0" xfId="0" applyFill="1"/>
    <xf numFmtId="0" fontId="0" fillId="5311" borderId="0" xfId="0" applyFill="1"/>
    <xf numFmtId="0" fontId="0" fillId="5312" borderId="0" xfId="0" applyFill="1"/>
    <xf numFmtId="0" fontId="0" fillId="5313" borderId="0" xfId="0" applyFill="1"/>
    <xf numFmtId="0" fontId="0" fillId="5314" borderId="0" xfId="0" applyFill="1"/>
    <xf numFmtId="0" fontId="0" fillId="5315" borderId="0" xfId="0" applyFill="1"/>
    <xf numFmtId="0" fontId="0" fillId="5316" borderId="0" xfId="0" applyFill="1"/>
    <xf numFmtId="0" fontId="0" fillId="5317" borderId="0" xfId="0" applyFill="1"/>
    <xf numFmtId="0" fontId="0" fillId="5318" borderId="0" xfId="0" applyFill="1"/>
    <xf numFmtId="0" fontId="0" fillId="5319" borderId="0" xfId="0" applyFill="1"/>
    <xf numFmtId="0" fontId="0" fillId="5320" borderId="0" xfId="0" applyFill="1"/>
    <xf numFmtId="0" fontId="0" fillId="5321" borderId="0" xfId="0" applyFill="1"/>
    <xf numFmtId="0" fontId="0" fillId="5322" borderId="0" xfId="0" applyFill="1"/>
    <xf numFmtId="0" fontId="0" fillId="5323" borderId="0" xfId="0" applyFill="1"/>
    <xf numFmtId="0" fontId="0" fillId="5324" borderId="0" xfId="0" applyFill="1"/>
    <xf numFmtId="0" fontId="0" fillId="5325" borderId="0" xfId="0" applyFill="1"/>
    <xf numFmtId="0" fontId="0" fillId="5326" borderId="0" xfId="0" applyFill="1"/>
    <xf numFmtId="0" fontId="0" fillId="5327" borderId="0" xfId="0" applyFill="1"/>
    <xf numFmtId="0" fontId="0" fillId="5328" borderId="0" xfId="0" applyFill="1"/>
    <xf numFmtId="0" fontId="0" fillId="5329" borderId="0" xfId="0" applyFill="1"/>
    <xf numFmtId="0" fontId="0" fillId="5330" borderId="0" xfId="0" applyFill="1"/>
    <xf numFmtId="0" fontId="0" fillId="5331" borderId="0" xfId="0" applyFill="1"/>
    <xf numFmtId="0" fontId="0" fillId="5332" borderId="0" xfId="0" applyFill="1"/>
    <xf numFmtId="0" fontId="0" fillId="5333" borderId="0" xfId="0" applyFill="1"/>
    <xf numFmtId="0" fontId="0" fillId="5334" borderId="0" xfId="0" applyFill="1"/>
    <xf numFmtId="0" fontId="0" fillId="5335" borderId="0" xfId="0" applyFill="1"/>
    <xf numFmtId="0" fontId="0" fillId="5336" borderId="0" xfId="0" applyFill="1"/>
    <xf numFmtId="0" fontId="0" fillId="5337" borderId="0" xfId="0" applyFill="1"/>
    <xf numFmtId="0" fontId="0" fillId="5338" borderId="0" xfId="0" applyFill="1"/>
    <xf numFmtId="0" fontId="0" fillId="5339" borderId="0" xfId="0" applyFill="1"/>
    <xf numFmtId="0" fontId="0" fillId="5340" borderId="0" xfId="0" applyFill="1"/>
    <xf numFmtId="0" fontId="0" fillId="5341" borderId="0" xfId="0" applyFill="1"/>
    <xf numFmtId="0" fontId="0" fillId="5342" borderId="0" xfId="0" applyFill="1"/>
    <xf numFmtId="0" fontId="0" fillId="5343" borderId="0" xfId="0" applyFill="1"/>
    <xf numFmtId="0" fontId="0" fillId="5344" borderId="0" xfId="0" applyFill="1"/>
    <xf numFmtId="0" fontId="0" fillId="5345" borderId="0" xfId="0" applyFill="1"/>
    <xf numFmtId="0" fontId="0" fillId="5346" borderId="0" xfId="0" applyFill="1"/>
    <xf numFmtId="0" fontId="0" fillId="5347" borderId="0" xfId="0" applyFill="1"/>
    <xf numFmtId="0" fontId="0" fillId="5348" borderId="0" xfId="0" applyFill="1"/>
    <xf numFmtId="0" fontId="0" fillId="5349" borderId="0" xfId="0" applyFill="1"/>
    <xf numFmtId="0" fontId="0" fillId="5350" borderId="0" xfId="0" applyFill="1"/>
    <xf numFmtId="0" fontId="0" fillId="5351" borderId="0" xfId="0" applyFill="1"/>
    <xf numFmtId="0" fontId="0" fillId="5352" borderId="0" xfId="0" applyFill="1"/>
    <xf numFmtId="0" fontId="0" fillId="5353" borderId="0" xfId="0" applyFill="1"/>
    <xf numFmtId="0" fontId="0" fillId="5354" borderId="0" xfId="0" applyFill="1"/>
    <xf numFmtId="0" fontId="0" fillId="5355" borderId="0" xfId="0" applyFill="1"/>
    <xf numFmtId="0" fontId="0" fillId="5356" borderId="0" xfId="0" applyFill="1"/>
    <xf numFmtId="0" fontId="0" fillId="5357" borderId="0" xfId="0" applyFill="1"/>
    <xf numFmtId="0" fontId="0" fillId="5358" borderId="0" xfId="0" applyFill="1"/>
    <xf numFmtId="0" fontId="0" fillId="5359" borderId="0" xfId="0" applyFill="1"/>
    <xf numFmtId="0" fontId="0" fillId="5360" borderId="0" xfId="0" applyFill="1"/>
    <xf numFmtId="0" fontId="0" fillId="5361" borderId="0" xfId="0" applyFill="1"/>
    <xf numFmtId="0" fontId="0" fillId="5362" borderId="0" xfId="0" applyFill="1"/>
    <xf numFmtId="0" fontId="0" fillId="5363" borderId="0" xfId="0" applyFill="1"/>
    <xf numFmtId="0" fontId="0" fillId="5364" borderId="0" xfId="0" applyFill="1"/>
    <xf numFmtId="0" fontId="0" fillId="5365" borderId="0" xfId="0" applyFill="1"/>
    <xf numFmtId="0" fontId="0" fillId="5366" borderId="0" xfId="0" applyFill="1"/>
    <xf numFmtId="0" fontId="0" fillId="5367" borderId="0" xfId="0" applyFill="1"/>
    <xf numFmtId="0" fontId="0" fillId="5368" borderId="0" xfId="0" applyFill="1"/>
    <xf numFmtId="0" fontId="0" fillId="5369" borderId="0" xfId="0" applyFill="1"/>
    <xf numFmtId="0" fontId="0" fillId="5370" borderId="0" xfId="0" applyFill="1"/>
    <xf numFmtId="0" fontId="0" fillId="5371" borderId="0" xfId="0" applyFill="1"/>
    <xf numFmtId="0" fontId="0" fillId="5372" borderId="0" xfId="0" applyFill="1"/>
    <xf numFmtId="0" fontId="0" fillId="5373" borderId="0" xfId="0" applyFill="1"/>
    <xf numFmtId="0" fontId="0" fillId="5374" borderId="0" xfId="0" applyFill="1"/>
    <xf numFmtId="0" fontId="0" fillId="5375" borderId="0" xfId="0" applyFill="1"/>
    <xf numFmtId="0" fontId="0" fillId="5376" borderId="0" xfId="0" applyFill="1"/>
    <xf numFmtId="0" fontId="0" fillId="5377" borderId="0" xfId="0" applyFill="1"/>
    <xf numFmtId="0" fontId="0" fillId="5378" borderId="0" xfId="0" applyFill="1"/>
    <xf numFmtId="0" fontId="0" fillId="5379" borderId="0" xfId="0" applyFill="1"/>
    <xf numFmtId="0" fontId="0" fillId="5380" borderId="0" xfId="0" applyFill="1"/>
    <xf numFmtId="0" fontId="0" fillId="5381" borderId="0" xfId="0" applyFill="1"/>
    <xf numFmtId="0" fontId="0" fillId="5382" borderId="0" xfId="0" applyFill="1"/>
    <xf numFmtId="0" fontId="0" fillId="5383" borderId="0" xfId="0" applyFill="1"/>
    <xf numFmtId="0" fontId="0" fillId="5384" borderId="0" xfId="0" applyFill="1"/>
    <xf numFmtId="0" fontId="0" fillId="5385" borderId="0" xfId="0" applyFill="1"/>
    <xf numFmtId="0" fontId="0" fillId="5386" borderId="0" xfId="0" applyFill="1"/>
    <xf numFmtId="0" fontId="0" fillId="5387" borderId="0" xfId="0" applyFill="1"/>
    <xf numFmtId="0" fontId="0" fillId="5388" borderId="0" xfId="0" applyFill="1"/>
    <xf numFmtId="0" fontId="0" fillId="5389" borderId="0" xfId="0" applyFill="1"/>
    <xf numFmtId="0" fontId="0" fillId="5390" borderId="0" xfId="0" applyFill="1"/>
    <xf numFmtId="0" fontId="0" fillId="5391" borderId="0" xfId="0" applyFill="1"/>
    <xf numFmtId="0" fontId="0" fillId="5392" borderId="0" xfId="0" applyFill="1"/>
    <xf numFmtId="0" fontId="0" fillId="5393" borderId="0" xfId="0" applyFill="1"/>
    <xf numFmtId="0" fontId="0" fillId="5394" borderId="0" xfId="0" applyFill="1"/>
    <xf numFmtId="0" fontId="0" fillId="5395" borderId="0" xfId="0" applyFill="1"/>
    <xf numFmtId="0" fontId="0" fillId="5396" borderId="0" xfId="0" applyFill="1"/>
    <xf numFmtId="0" fontId="0" fillId="5397" borderId="0" xfId="0" applyFill="1"/>
    <xf numFmtId="0" fontId="0" fillId="5398" borderId="0" xfId="0" applyFill="1"/>
    <xf numFmtId="0" fontId="0" fillId="5399" borderId="0" xfId="0" applyFill="1"/>
    <xf numFmtId="0" fontId="0" fillId="5400" borderId="0" xfId="0" applyFill="1"/>
    <xf numFmtId="0" fontId="0" fillId="5401" borderId="0" xfId="0" applyFill="1"/>
    <xf numFmtId="0" fontId="0" fillId="5402" borderId="0" xfId="0" applyFill="1"/>
    <xf numFmtId="0" fontId="0" fillId="5403" borderId="0" xfId="0" applyFill="1"/>
    <xf numFmtId="0" fontId="0" fillId="5404" borderId="0" xfId="0" applyFill="1"/>
    <xf numFmtId="0" fontId="0" fillId="5405" borderId="0" xfId="0" applyFill="1"/>
    <xf numFmtId="0" fontId="0" fillId="5406" borderId="0" xfId="0" applyFill="1"/>
    <xf numFmtId="0" fontId="0" fillId="5407" borderId="0" xfId="0" applyFill="1"/>
    <xf numFmtId="0" fontId="0" fillId="5408" borderId="0" xfId="0" applyFill="1"/>
    <xf numFmtId="0" fontId="0" fillId="5409" borderId="0" xfId="0" applyFill="1"/>
    <xf numFmtId="0" fontId="0" fillId="5410" borderId="0" xfId="0" applyFill="1"/>
    <xf numFmtId="0" fontId="0" fillId="5411" borderId="0" xfId="0" applyFill="1"/>
    <xf numFmtId="0" fontId="0" fillId="5412" borderId="0" xfId="0" applyFill="1"/>
    <xf numFmtId="0" fontId="0" fillId="5413" borderId="0" xfId="0" applyFill="1"/>
    <xf numFmtId="0" fontId="0" fillId="5414" borderId="0" xfId="0" applyFill="1"/>
    <xf numFmtId="0" fontId="0" fillId="5415" borderId="0" xfId="0" applyFill="1"/>
    <xf numFmtId="0" fontId="0" fillId="5416" borderId="0" xfId="0" applyFill="1"/>
    <xf numFmtId="0" fontId="0" fillId="5417" borderId="0" xfId="0" applyFill="1"/>
    <xf numFmtId="0" fontId="0" fillId="5418" borderId="0" xfId="0" applyFill="1"/>
    <xf numFmtId="0" fontId="0" fillId="5419" borderId="0" xfId="0" applyFill="1"/>
    <xf numFmtId="0" fontId="0" fillId="5420" borderId="0" xfId="0" applyFill="1"/>
    <xf numFmtId="0" fontId="0" fillId="5421" borderId="0" xfId="0" applyFill="1"/>
    <xf numFmtId="0" fontId="0" fillId="5422" borderId="0" xfId="0" applyFill="1"/>
    <xf numFmtId="0" fontId="0" fillId="5423" borderId="0" xfId="0" applyFill="1"/>
    <xf numFmtId="0" fontId="0" fillId="5424" borderId="0" xfId="0" applyFill="1"/>
    <xf numFmtId="0" fontId="0" fillId="5425" borderId="0" xfId="0" applyFill="1"/>
    <xf numFmtId="0" fontId="0" fillId="5426" borderId="0" xfId="0" applyFill="1"/>
    <xf numFmtId="0" fontId="0" fillId="5427" borderId="0" xfId="0" applyFill="1"/>
    <xf numFmtId="0" fontId="0" fillId="5428" borderId="0" xfId="0" applyFill="1"/>
    <xf numFmtId="0" fontId="0" fillId="5429" borderId="0" xfId="0" applyFill="1"/>
    <xf numFmtId="0" fontId="0" fillId="5430" borderId="0" xfId="0" applyFill="1"/>
    <xf numFmtId="0" fontId="0" fillId="5431" borderId="0" xfId="0" applyFill="1"/>
    <xf numFmtId="0" fontId="0" fillId="5432" borderId="0" xfId="0" applyFill="1"/>
    <xf numFmtId="0" fontId="0" fillId="5433" borderId="0" xfId="0" applyFill="1"/>
    <xf numFmtId="0" fontId="0" fillId="5434" borderId="0" xfId="0" applyFill="1"/>
    <xf numFmtId="0" fontId="0" fillId="5435" borderId="0" xfId="0" applyFill="1"/>
    <xf numFmtId="0" fontId="0" fillId="5436" borderId="0" xfId="0" applyFill="1"/>
    <xf numFmtId="0" fontId="0" fillId="5437" borderId="0" xfId="0" applyFill="1"/>
    <xf numFmtId="0" fontId="0" fillId="5438" borderId="0" xfId="0" applyFill="1"/>
    <xf numFmtId="0" fontId="0" fillId="5439" borderId="0" xfId="0" applyFill="1"/>
    <xf numFmtId="0" fontId="0" fillId="5440" borderId="0" xfId="0" applyFill="1"/>
    <xf numFmtId="0" fontId="0" fillId="5441" borderId="0" xfId="0" applyFill="1"/>
    <xf numFmtId="0" fontId="0" fillId="5442" borderId="0" xfId="0" applyFill="1"/>
    <xf numFmtId="0" fontId="0" fillId="5443" borderId="0" xfId="0" applyFill="1"/>
    <xf numFmtId="0" fontId="0" fillId="5444" borderId="0" xfId="0" applyFill="1"/>
    <xf numFmtId="0" fontId="0" fillId="5445" borderId="0" xfId="0" applyFill="1"/>
    <xf numFmtId="0" fontId="0" fillId="5446" borderId="0" xfId="0" applyFill="1"/>
    <xf numFmtId="0" fontId="0" fillId="5447" borderId="0" xfId="0" applyFill="1"/>
    <xf numFmtId="0" fontId="0" fillId="5448" borderId="0" xfId="0" applyFill="1"/>
    <xf numFmtId="0" fontId="0" fillId="5449" borderId="0" xfId="0" applyFill="1"/>
    <xf numFmtId="0" fontId="0" fillId="5450" borderId="0" xfId="0" applyFill="1"/>
    <xf numFmtId="0" fontId="0" fillId="5451" borderId="0" xfId="0" applyFill="1"/>
    <xf numFmtId="0" fontId="0" fillId="5452" borderId="0" xfId="0" applyFill="1"/>
    <xf numFmtId="0" fontId="0" fillId="5453" borderId="0" xfId="0" applyFill="1"/>
    <xf numFmtId="0" fontId="0" fillId="5454" borderId="0" xfId="0" applyFill="1"/>
    <xf numFmtId="0" fontId="0" fillId="5455" borderId="0" xfId="0" applyFill="1"/>
    <xf numFmtId="0" fontId="0" fillId="5456" borderId="0" xfId="0" applyFill="1"/>
    <xf numFmtId="0" fontId="0" fillId="5457" borderId="0" xfId="0" applyFill="1"/>
    <xf numFmtId="0" fontId="0" fillId="5458" borderId="0" xfId="0" applyFill="1"/>
    <xf numFmtId="0" fontId="0" fillId="5459" borderId="0" xfId="0" applyFill="1"/>
    <xf numFmtId="0" fontId="0" fillId="5460" borderId="0" xfId="0" applyFill="1"/>
    <xf numFmtId="0" fontId="0" fillId="5461" borderId="0" xfId="0" applyFill="1"/>
    <xf numFmtId="0" fontId="0" fillId="5462" borderId="0" xfId="0" applyFill="1"/>
    <xf numFmtId="0" fontId="0" fillId="5463" borderId="0" xfId="0" applyFill="1"/>
    <xf numFmtId="0" fontId="0" fillId="5464" borderId="0" xfId="0" applyFill="1"/>
    <xf numFmtId="0" fontId="0" fillId="5465" borderId="0" xfId="0" applyFill="1"/>
    <xf numFmtId="0" fontId="0" fillId="5466" borderId="0" xfId="0" applyFill="1"/>
    <xf numFmtId="0" fontId="0" fillId="5467" borderId="0" xfId="0" applyFill="1"/>
    <xf numFmtId="0" fontId="0" fillId="5468" borderId="0" xfId="0" applyFill="1"/>
    <xf numFmtId="0" fontId="0" fillId="5469" borderId="0" xfId="0" applyFill="1"/>
    <xf numFmtId="0" fontId="0" fillId="5470" borderId="0" xfId="0" applyFill="1"/>
    <xf numFmtId="0" fontId="0" fillId="5471" borderId="0" xfId="0" applyFill="1"/>
    <xf numFmtId="0" fontId="0" fillId="5472" borderId="0" xfId="0" applyFill="1"/>
    <xf numFmtId="0" fontId="0" fillId="5473" borderId="0" xfId="0" applyFill="1"/>
    <xf numFmtId="0" fontId="0" fillId="5474" borderId="0" xfId="0" applyFill="1"/>
    <xf numFmtId="0" fontId="0" fillId="5475" borderId="0" xfId="0" applyFill="1"/>
    <xf numFmtId="0" fontId="0" fillId="5476" borderId="0" xfId="0" applyFill="1"/>
    <xf numFmtId="0" fontId="0" fillId="5477" borderId="0" xfId="0" applyFill="1"/>
    <xf numFmtId="0" fontId="0" fillId="5478" borderId="0" xfId="0" applyFill="1"/>
    <xf numFmtId="0" fontId="0" fillId="5479" borderId="0" xfId="0" applyFill="1"/>
    <xf numFmtId="0" fontId="0" fillId="5480" borderId="0" xfId="0" applyFill="1"/>
    <xf numFmtId="0" fontId="0" fillId="5481" borderId="0" xfId="0" applyFill="1"/>
    <xf numFmtId="0" fontId="0" fillId="5482" borderId="0" xfId="0" applyFill="1"/>
    <xf numFmtId="0" fontId="0" fillId="5483" borderId="0" xfId="0" applyFill="1"/>
    <xf numFmtId="0" fontId="0" fillId="5484" borderId="0" xfId="0" applyFill="1"/>
    <xf numFmtId="0" fontId="0" fillId="5485" borderId="0" xfId="0" applyFill="1"/>
    <xf numFmtId="0" fontId="0" fillId="5486" borderId="0" xfId="0" applyFill="1"/>
    <xf numFmtId="0" fontId="0" fillId="5487" borderId="0" xfId="0" applyFill="1"/>
    <xf numFmtId="0" fontId="0" fillId="5488" borderId="0" xfId="0" applyFill="1"/>
    <xf numFmtId="0" fontId="0" fillId="5489" borderId="0" xfId="0" applyFill="1"/>
    <xf numFmtId="0" fontId="0" fillId="5490" borderId="0" xfId="0" applyFill="1"/>
    <xf numFmtId="0" fontId="0" fillId="5491" borderId="0" xfId="0" applyFill="1"/>
    <xf numFmtId="0" fontId="0" fillId="5492" borderId="0" xfId="0" applyFill="1"/>
    <xf numFmtId="0" fontId="0" fillId="5493" borderId="0" xfId="0" applyFill="1"/>
    <xf numFmtId="0" fontId="0" fillId="5494" borderId="0" xfId="0" applyFill="1"/>
    <xf numFmtId="0" fontId="0" fillId="5495" borderId="0" xfId="0" applyFill="1"/>
    <xf numFmtId="0" fontId="0" fillId="5496" borderId="0" xfId="0" applyFill="1"/>
    <xf numFmtId="0" fontId="0" fillId="5497" borderId="0" xfId="0" applyFill="1"/>
    <xf numFmtId="0" fontId="0" fillId="5498" borderId="0" xfId="0" applyFill="1"/>
    <xf numFmtId="0" fontId="0" fillId="5499" borderId="0" xfId="0" applyFill="1"/>
    <xf numFmtId="0" fontId="0" fillId="5500" borderId="0" xfId="0" applyFill="1"/>
    <xf numFmtId="0" fontId="0" fillId="5501" borderId="0" xfId="0" applyFill="1"/>
    <xf numFmtId="0" fontId="0" fillId="5502" borderId="0" xfId="0" applyFill="1"/>
    <xf numFmtId="0" fontId="0" fillId="5503" borderId="0" xfId="0" applyFill="1"/>
    <xf numFmtId="0" fontId="0" fillId="5504" borderId="0" xfId="0" applyFill="1"/>
    <xf numFmtId="0" fontId="0" fillId="5505" borderId="0" xfId="0" applyFill="1"/>
    <xf numFmtId="0" fontId="0" fillId="5506" borderId="0" xfId="0" applyFill="1"/>
    <xf numFmtId="0" fontId="0" fillId="5507" borderId="0" xfId="0" applyFill="1"/>
    <xf numFmtId="0" fontId="0" fillId="5508" borderId="0" xfId="0" applyFill="1"/>
    <xf numFmtId="0" fontId="0" fillId="5509" borderId="0" xfId="0" applyFill="1"/>
    <xf numFmtId="0" fontId="0" fillId="5510" borderId="0" xfId="0" applyFill="1"/>
    <xf numFmtId="0" fontId="0" fillId="5511" borderId="0" xfId="0" applyFill="1"/>
    <xf numFmtId="0" fontId="0" fillId="5512" borderId="0" xfId="0" applyFill="1"/>
    <xf numFmtId="0" fontId="0" fillId="5513" borderId="0" xfId="0" applyFill="1"/>
    <xf numFmtId="0" fontId="0" fillId="5514" borderId="0" xfId="0" applyFill="1"/>
    <xf numFmtId="0" fontId="0" fillId="5515" borderId="0" xfId="0" applyFill="1"/>
    <xf numFmtId="0" fontId="0" fillId="5516" borderId="0" xfId="0" applyFill="1"/>
    <xf numFmtId="0" fontId="0" fillId="5517" borderId="0" xfId="0" applyFill="1"/>
    <xf numFmtId="0" fontId="0" fillId="5518" borderId="0" xfId="0" applyFill="1"/>
    <xf numFmtId="0" fontId="0" fillId="5519" borderId="0" xfId="0" applyFill="1"/>
    <xf numFmtId="0" fontId="0" fillId="5520" borderId="0" xfId="0" applyFill="1"/>
    <xf numFmtId="0" fontId="0" fillId="5521" borderId="0" xfId="0" applyFill="1"/>
    <xf numFmtId="0" fontId="0" fillId="5522" borderId="0" xfId="0" applyFill="1"/>
    <xf numFmtId="0" fontId="0" fillId="5523" borderId="0" xfId="0" applyFill="1"/>
    <xf numFmtId="0" fontId="0" fillId="5524" borderId="0" xfId="0" applyFill="1"/>
    <xf numFmtId="0" fontId="0" fillId="5525" borderId="0" xfId="0" applyFill="1"/>
    <xf numFmtId="0" fontId="0" fillId="5526" borderId="0" xfId="0" applyFill="1"/>
    <xf numFmtId="0" fontId="0" fillId="5527" borderId="0" xfId="0" applyFill="1"/>
    <xf numFmtId="0" fontId="0" fillId="5528" borderId="0" xfId="0" applyFill="1"/>
    <xf numFmtId="0" fontId="0" fillId="5529" borderId="0" xfId="0" applyFill="1"/>
    <xf numFmtId="0" fontId="0" fillId="5530" borderId="0" xfId="0" applyFill="1"/>
    <xf numFmtId="0" fontId="0" fillId="5531" borderId="0" xfId="0" applyFill="1"/>
    <xf numFmtId="0" fontId="0" fillId="5532" borderId="0" xfId="0" applyFill="1"/>
    <xf numFmtId="0" fontId="0" fillId="5533" borderId="0" xfId="0" applyFill="1"/>
    <xf numFmtId="0" fontId="0" fillId="5534" borderId="0" xfId="0" applyFill="1"/>
    <xf numFmtId="0" fontId="0" fillId="5535" borderId="0" xfId="0" applyFill="1"/>
    <xf numFmtId="0" fontId="0" fillId="5536" borderId="0" xfId="0" applyFill="1"/>
    <xf numFmtId="0" fontId="0" fillId="5537" borderId="0" xfId="0" applyFill="1"/>
    <xf numFmtId="0" fontId="0" fillId="5538" borderId="0" xfId="0" applyFill="1"/>
    <xf numFmtId="0" fontId="0" fillId="5539" borderId="0" xfId="0" applyFill="1"/>
    <xf numFmtId="0" fontId="0" fillId="5540" borderId="0" xfId="0" applyFill="1"/>
    <xf numFmtId="0" fontId="0" fillId="5541" borderId="0" xfId="0" applyFill="1"/>
    <xf numFmtId="0" fontId="0" fillId="5542" borderId="0" xfId="0" applyFill="1"/>
    <xf numFmtId="0" fontId="0" fillId="5543" borderId="0" xfId="0" applyFill="1"/>
    <xf numFmtId="0" fontId="0" fillId="5544" borderId="0" xfId="0" applyFill="1"/>
    <xf numFmtId="0" fontId="0" fillId="5545" borderId="0" xfId="0" applyFill="1"/>
    <xf numFmtId="0" fontId="0" fillId="5546" borderId="0" xfId="0" applyFill="1"/>
    <xf numFmtId="0" fontId="0" fillId="5547" borderId="0" xfId="0" applyFill="1"/>
    <xf numFmtId="0" fontId="0" fillId="5548" borderId="0" xfId="0" applyFill="1"/>
    <xf numFmtId="0" fontId="0" fillId="5549" borderId="0" xfId="0" applyFill="1"/>
    <xf numFmtId="0" fontId="0" fillId="5550" borderId="0" xfId="0" applyFill="1"/>
    <xf numFmtId="0" fontId="0" fillId="5551" borderId="0" xfId="0" applyFill="1"/>
    <xf numFmtId="0" fontId="0" fillId="5552" borderId="0" xfId="0" applyFill="1"/>
    <xf numFmtId="0" fontId="0" fillId="5553" borderId="0" xfId="0" applyFill="1"/>
    <xf numFmtId="0" fontId="0" fillId="5554" borderId="0" xfId="0" applyFill="1"/>
    <xf numFmtId="0" fontId="0" fillId="5555" borderId="0" xfId="0" applyFill="1"/>
    <xf numFmtId="0" fontId="0" fillId="5556" borderId="0" xfId="0" applyFill="1"/>
    <xf numFmtId="0" fontId="0" fillId="5557" borderId="0" xfId="0" applyFill="1"/>
    <xf numFmtId="0" fontId="0" fillId="5558" borderId="0" xfId="0" applyFill="1"/>
    <xf numFmtId="0" fontId="0" fillId="5559" borderId="0" xfId="0" applyFill="1"/>
    <xf numFmtId="0" fontId="0" fillId="5560" borderId="0" xfId="0" applyFill="1"/>
    <xf numFmtId="0" fontId="0" fillId="5561" borderId="0" xfId="0" applyFill="1"/>
    <xf numFmtId="0" fontId="0" fillId="5562" borderId="0" xfId="0" applyFill="1"/>
    <xf numFmtId="0" fontId="0" fillId="5563" borderId="0" xfId="0" applyFill="1"/>
    <xf numFmtId="0" fontId="0" fillId="5564" borderId="0" xfId="0" applyFill="1"/>
    <xf numFmtId="0" fontId="0" fillId="5565" borderId="0" xfId="0" applyFill="1"/>
    <xf numFmtId="0" fontId="0" fillId="5566" borderId="0" xfId="0" applyFill="1"/>
    <xf numFmtId="0" fontId="0" fillId="5567" borderId="0" xfId="0" applyFill="1"/>
    <xf numFmtId="0" fontId="0" fillId="5568" borderId="0" xfId="0" applyFill="1"/>
    <xf numFmtId="0" fontId="0" fillId="5569" borderId="0" xfId="0" applyFill="1"/>
    <xf numFmtId="0" fontId="0" fillId="5570" borderId="0" xfId="0" applyFill="1"/>
    <xf numFmtId="0" fontId="0" fillId="5571" borderId="0" xfId="0" applyFill="1"/>
    <xf numFmtId="0" fontId="0" fillId="5572" borderId="0" xfId="0" applyFill="1"/>
    <xf numFmtId="0" fontId="0" fillId="5573" borderId="0" xfId="0" applyFill="1"/>
    <xf numFmtId="0" fontId="0" fillId="5574" borderId="0" xfId="0" applyFill="1"/>
    <xf numFmtId="0" fontId="0" fillId="5575" borderId="0" xfId="0" applyFill="1"/>
    <xf numFmtId="0" fontId="0" fillId="5576" borderId="0" xfId="0" applyFill="1"/>
    <xf numFmtId="0" fontId="0" fillId="5577" borderId="0" xfId="0" applyFill="1"/>
    <xf numFmtId="0" fontId="0" fillId="5578" borderId="0" xfId="0" applyFill="1"/>
    <xf numFmtId="0" fontId="0" fillId="5579" borderId="0" xfId="0" applyFill="1"/>
    <xf numFmtId="0" fontId="0" fillId="5580" borderId="0" xfId="0" applyFill="1"/>
    <xf numFmtId="0" fontId="0" fillId="5581" borderId="0" xfId="0" applyFill="1"/>
    <xf numFmtId="0" fontId="0" fillId="5582" borderId="0" xfId="0" applyFill="1"/>
    <xf numFmtId="0" fontId="0" fillId="5583" borderId="0" xfId="0" applyFill="1"/>
    <xf numFmtId="0" fontId="0" fillId="5584" borderId="0" xfId="0" applyFill="1"/>
    <xf numFmtId="0" fontId="0" fillId="5585" borderId="0" xfId="0" applyFill="1"/>
    <xf numFmtId="0" fontId="0" fillId="5586" borderId="0" xfId="0" applyFill="1"/>
    <xf numFmtId="0" fontId="0" fillId="5587" borderId="0" xfId="0" applyFill="1"/>
    <xf numFmtId="0" fontId="0" fillId="5588" borderId="0" xfId="0" applyFill="1"/>
    <xf numFmtId="0" fontId="0" fillId="5589" borderId="0" xfId="0" applyFill="1"/>
    <xf numFmtId="0" fontId="0" fillId="5590" borderId="0" xfId="0" applyFill="1"/>
    <xf numFmtId="0" fontId="0" fillId="5591" borderId="0" xfId="0" applyFill="1"/>
    <xf numFmtId="0" fontId="0" fillId="5592" borderId="0" xfId="0" applyFill="1"/>
    <xf numFmtId="0" fontId="0" fillId="5593" borderId="0" xfId="0" applyFill="1"/>
    <xf numFmtId="0" fontId="0" fillId="5594" borderId="0" xfId="0" applyFill="1"/>
    <xf numFmtId="0" fontId="0" fillId="5595" borderId="0" xfId="0" applyFill="1"/>
    <xf numFmtId="0" fontId="0" fillId="5596" borderId="0" xfId="0" applyFill="1"/>
    <xf numFmtId="0" fontId="0" fillId="5597" borderId="0" xfId="0" applyFill="1"/>
    <xf numFmtId="0" fontId="0" fillId="5598" borderId="0" xfId="0" applyFill="1"/>
    <xf numFmtId="0" fontId="0" fillId="5599" borderId="0" xfId="0" applyFill="1"/>
    <xf numFmtId="0" fontId="0" fillId="5600" borderId="0" xfId="0" applyFill="1"/>
    <xf numFmtId="0" fontId="0" fillId="5601" borderId="0" xfId="0" applyFill="1"/>
    <xf numFmtId="0" fontId="0" fillId="5602" borderId="0" xfId="0" applyFill="1"/>
    <xf numFmtId="0" fontId="0" fillId="5603" borderId="0" xfId="0" applyFill="1"/>
    <xf numFmtId="0" fontId="0" fillId="5604" borderId="0" xfId="0" applyFill="1"/>
    <xf numFmtId="0" fontId="0" fillId="5605" borderId="0" xfId="0" applyFill="1"/>
    <xf numFmtId="0" fontId="0" fillId="5606" borderId="0" xfId="0" applyFill="1"/>
    <xf numFmtId="0" fontId="0" fillId="5607" borderId="0" xfId="0" applyFill="1"/>
    <xf numFmtId="0" fontId="0" fillId="5608" borderId="0" xfId="0" applyFill="1"/>
    <xf numFmtId="0" fontId="0" fillId="5609" borderId="0" xfId="0" applyFill="1"/>
    <xf numFmtId="0" fontId="0" fillId="5610" borderId="0" xfId="0" applyFill="1"/>
    <xf numFmtId="0" fontId="0" fillId="5611" borderId="0" xfId="0" applyFill="1"/>
    <xf numFmtId="0" fontId="0" fillId="5612" borderId="0" xfId="0" applyFill="1"/>
    <xf numFmtId="0" fontId="0" fillId="5613" borderId="0" xfId="0" applyFill="1"/>
    <xf numFmtId="0" fontId="0" fillId="5614" borderId="0" xfId="0" applyFill="1"/>
    <xf numFmtId="0" fontId="0" fillId="5615" borderId="0" xfId="0" applyFill="1"/>
    <xf numFmtId="0" fontId="0" fillId="5616" borderId="0" xfId="0" applyFill="1"/>
    <xf numFmtId="0" fontId="0" fillId="5617" borderId="0" xfId="0" applyFill="1"/>
    <xf numFmtId="0" fontId="0" fillId="5618" borderId="0" xfId="0" applyFill="1"/>
    <xf numFmtId="0" fontId="0" fillId="5619" borderId="0" xfId="0" applyFill="1"/>
    <xf numFmtId="0" fontId="0" fillId="5620" borderId="0" xfId="0" applyFill="1"/>
    <xf numFmtId="0" fontId="0" fillId="5621" borderId="0" xfId="0" applyFill="1"/>
    <xf numFmtId="0" fontId="0" fillId="5622" borderId="0" xfId="0" applyFill="1"/>
    <xf numFmtId="0" fontId="0" fillId="5623" borderId="0" xfId="0" applyFill="1"/>
    <xf numFmtId="0" fontId="0" fillId="5624" borderId="0" xfId="0" applyFill="1"/>
    <xf numFmtId="0" fontId="0" fillId="5625" borderId="0" xfId="0" applyFill="1"/>
    <xf numFmtId="0" fontId="0" fillId="5626" borderId="0" xfId="0" applyFill="1"/>
    <xf numFmtId="0" fontId="0" fillId="5627" borderId="0" xfId="0" applyFill="1"/>
    <xf numFmtId="0" fontId="0" fillId="5628" borderId="0" xfId="0" applyFill="1"/>
    <xf numFmtId="0" fontId="0" fillId="5629" borderId="0" xfId="0" applyFill="1"/>
    <xf numFmtId="0" fontId="0" fillId="5630" borderId="0" xfId="0" applyFill="1"/>
    <xf numFmtId="0" fontId="0" fillId="5631" borderId="0" xfId="0" applyFill="1"/>
    <xf numFmtId="0" fontId="0" fillId="5632" borderId="0" xfId="0" applyFill="1"/>
    <xf numFmtId="0" fontId="0" fillId="5633" borderId="0" xfId="0" applyFill="1"/>
    <xf numFmtId="0" fontId="0" fillId="5634" borderId="0" xfId="0" applyFill="1"/>
    <xf numFmtId="0" fontId="0" fillId="5635" borderId="0" xfId="0" applyFill="1"/>
    <xf numFmtId="0" fontId="0" fillId="5636" borderId="0" xfId="0" applyFill="1"/>
    <xf numFmtId="0" fontId="0" fillId="5637" borderId="0" xfId="0" applyFill="1"/>
    <xf numFmtId="0" fontId="0" fillId="5638" borderId="0" xfId="0" applyFill="1"/>
    <xf numFmtId="0" fontId="0" fillId="5639" borderId="0" xfId="0" applyFill="1"/>
    <xf numFmtId="0" fontId="0" fillId="5640" borderId="0" xfId="0" applyFill="1"/>
    <xf numFmtId="0" fontId="0" fillId="5641" borderId="0" xfId="0" applyFill="1"/>
    <xf numFmtId="0" fontId="0" fillId="5642" borderId="0" xfId="0" applyFill="1"/>
    <xf numFmtId="0" fontId="0" fillId="5643" borderId="0" xfId="0" applyFill="1"/>
    <xf numFmtId="0" fontId="0" fillId="5644" borderId="0" xfId="0" applyFill="1"/>
    <xf numFmtId="0" fontId="0" fillId="5645" borderId="0" xfId="0" applyFill="1"/>
    <xf numFmtId="0" fontId="0" fillId="5646" borderId="0" xfId="0" applyFill="1"/>
    <xf numFmtId="0" fontId="0" fillId="5647" borderId="0" xfId="0" applyFill="1"/>
    <xf numFmtId="0" fontId="0" fillId="5648" borderId="0" xfId="0" applyFill="1"/>
    <xf numFmtId="0" fontId="0" fillId="5649" borderId="0" xfId="0" applyFill="1"/>
    <xf numFmtId="0" fontId="0" fillId="5650" borderId="0" xfId="0" applyFill="1"/>
    <xf numFmtId="0" fontId="0" fillId="5651" borderId="0" xfId="0" applyFill="1"/>
    <xf numFmtId="0" fontId="0" fillId="5652" borderId="0" xfId="0" applyFill="1"/>
    <xf numFmtId="0" fontId="0" fillId="5653" borderId="0" xfId="0" applyFill="1"/>
    <xf numFmtId="0" fontId="0" fillId="5654" borderId="0" xfId="0" applyFill="1"/>
    <xf numFmtId="0" fontId="0" fillId="5655" borderId="0" xfId="0" applyFill="1"/>
    <xf numFmtId="0" fontId="0" fillId="5656" borderId="0" xfId="0" applyFill="1"/>
    <xf numFmtId="0" fontId="0" fillId="5657" borderId="0" xfId="0" applyFill="1"/>
    <xf numFmtId="0" fontId="0" fillId="5658" borderId="0" xfId="0" applyFill="1"/>
    <xf numFmtId="0" fontId="0" fillId="5659" borderId="0" xfId="0" applyFill="1"/>
    <xf numFmtId="0" fontId="0" fillId="5660" borderId="0" xfId="0" applyFill="1"/>
    <xf numFmtId="0" fontId="0" fillId="5661" borderId="0" xfId="0" applyFill="1"/>
    <xf numFmtId="0" fontId="0" fillId="5662" borderId="0" xfId="0" applyFill="1"/>
    <xf numFmtId="0" fontId="0" fillId="5663" borderId="0" xfId="0" applyFill="1"/>
    <xf numFmtId="0" fontId="0" fillId="5664" borderId="0" xfId="0" applyFill="1"/>
    <xf numFmtId="0" fontId="0" fillId="5665" borderId="0" xfId="0" applyFill="1"/>
    <xf numFmtId="0" fontId="0" fillId="5666" borderId="0" xfId="0" applyFill="1"/>
    <xf numFmtId="0" fontId="0" fillId="5667" borderId="0" xfId="0" applyFill="1"/>
    <xf numFmtId="0" fontId="0" fillId="5668" borderId="0" xfId="0" applyFill="1"/>
    <xf numFmtId="0" fontId="0" fillId="5669" borderId="0" xfId="0" applyFill="1"/>
    <xf numFmtId="0" fontId="0" fillId="5670" borderId="0" xfId="0" applyFill="1"/>
    <xf numFmtId="0" fontId="0" fillId="5671" borderId="0" xfId="0" applyFill="1"/>
    <xf numFmtId="0" fontId="0" fillId="5672" borderId="0" xfId="0" applyFill="1"/>
    <xf numFmtId="0" fontId="0" fillId="5673" borderId="0" xfId="0" applyFill="1"/>
    <xf numFmtId="0" fontId="0" fillId="5674" borderId="0" xfId="0" applyFill="1"/>
    <xf numFmtId="0" fontId="0" fillId="5675" borderId="0" xfId="0" applyFill="1"/>
    <xf numFmtId="0" fontId="0" fillId="5676" borderId="0" xfId="0" applyFill="1"/>
    <xf numFmtId="0" fontId="0" fillId="5677" borderId="0" xfId="0" applyFill="1"/>
    <xf numFmtId="0" fontId="0" fillId="5678" borderId="0" xfId="0" applyFill="1"/>
    <xf numFmtId="0" fontId="0" fillId="5679" borderId="0" xfId="0" applyFill="1"/>
    <xf numFmtId="0" fontId="0" fillId="5680" borderId="0" xfId="0" applyFill="1"/>
    <xf numFmtId="0" fontId="0" fillId="5681" borderId="0" xfId="0" applyFill="1"/>
    <xf numFmtId="0" fontId="0" fillId="5682" borderId="0" xfId="0" applyFill="1"/>
    <xf numFmtId="0" fontId="0" fillId="5683" borderId="0" xfId="0" applyFill="1"/>
    <xf numFmtId="0" fontId="0" fillId="5684" borderId="0" xfId="0" applyFill="1"/>
    <xf numFmtId="0" fontId="0" fillId="5685" borderId="0" xfId="0" applyFill="1"/>
    <xf numFmtId="0" fontId="0" fillId="5686" borderId="0" xfId="0" applyFill="1"/>
    <xf numFmtId="0" fontId="0" fillId="5687" borderId="0" xfId="0" applyFill="1"/>
    <xf numFmtId="0" fontId="0" fillId="5688" borderId="0" xfId="0" applyFill="1"/>
    <xf numFmtId="0" fontId="0" fillId="5689" borderId="0" xfId="0" applyFill="1"/>
    <xf numFmtId="0" fontId="0" fillId="5690" borderId="0" xfId="0" applyFill="1"/>
    <xf numFmtId="0" fontId="0" fillId="5691" borderId="0" xfId="0" applyFill="1"/>
    <xf numFmtId="0" fontId="0" fillId="5692" borderId="0" xfId="0" applyFill="1"/>
    <xf numFmtId="0" fontId="0" fillId="5693" borderId="0" xfId="0" applyFill="1"/>
    <xf numFmtId="0" fontId="0" fillId="5694" borderId="0" xfId="0" applyFill="1"/>
    <xf numFmtId="0" fontId="0" fillId="5695" borderId="0" xfId="0" applyFill="1"/>
    <xf numFmtId="0" fontId="0" fillId="5696" borderId="0" xfId="0" applyFill="1"/>
    <xf numFmtId="0" fontId="0" fillId="5697" borderId="0" xfId="0" applyFill="1"/>
    <xf numFmtId="0" fontId="0" fillId="5698" borderId="0" xfId="0" applyFill="1"/>
    <xf numFmtId="0" fontId="0" fillId="5699" borderId="0" xfId="0" applyFill="1"/>
    <xf numFmtId="0" fontId="0" fillId="5700" borderId="0" xfId="0" applyFill="1"/>
    <xf numFmtId="0" fontId="0" fillId="5701" borderId="0" xfId="0" applyFill="1"/>
    <xf numFmtId="0" fontId="0" fillId="5702" borderId="0" xfId="0" applyFill="1"/>
    <xf numFmtId="0" fontId="0" fillId="5703" borderId="0" xfId="0" applyFill="1"/>
    <xf numFmtId="0" fontId="0" fillId="5704" borderId="0" xfId="0" applyFill="1"/>
    <xf numFmtId="0" fontId="0" fillId="5705" borderId="0" xfId="0" applyFill="1"/>
    <xf numFmtId="0" fontId="0" fillId="5706" borderId="0" xfId="0" applyFill="1"/>
    <xf numFmtId="0" fontId="0" fillId="5707" borderId="0" xfId="0" applyFill="1"/>
    <xf numFmtId="0" fontId="0" fillId="5708" borderId="0" xfId="0" applyFill="1"/>
    <xf numFmtId="0" fontId="0" fillId="5709" borderId="0" xfId="0" applyFill="1"/>
    <xf numFmtId="0" fontId="0" fillId="5710" borderId="0" xfId="0" applyFill="1"/>
    <xf numFmtId="0" fontId="0" fillId="5711" borderId="0" xfId="0" applyFill="1"/>
    <xf numFmtId="0" fontId="0" fillId="5712" borderId="0" xfId="0" applyFill="1"/>
    <xf numFmtId="0" fontId="0" fillId="5713" borderId="0" xfId="0" applyFill="1"/>
    <xf numFmtId="0" fontId="0" fillId="5714" borderId="0" xfId="0" applyFill="1"/>
    <xf numFmtId="0" fontId="0" fillId="5715" borderId="0" xfId="0" applyFill="1"/>
    <xf numFmtId="0" fontId="0" fillId="5716" borderId="0" xfId="0" applyFill="1"/>
    <xf numFmtId="0" fontId="0" fillId="5717" borderId="0" xfId="0" applyFill="1"/>
    <xf numFmtId="0" fontId="0" fillId="5718" borderId="0" xfId="0" applyFill="1"/>
    <xf numFmtId="0" fontId="0" fillId="5719" borderId="0" xfId="0" applyFill="1"/>
    <xf numFmtId="0" fontId="0" fillId="5720" borderId="0" xfId="0" applyFill="1"/>
    <xf numFmtId="0" fontId="0" fillId="5721" borderId="0" xfId="0" applyFill="1"/>
    <xf numFmtId="0" fontId="0" fillId="5722" borderId="0" xfId="0" applyFill="1"/>
    <xf numFmtId="0" fontId="0" fillId="5723" borderId="0" xfId="0" applyFill="1"/>
    <xf numFmtId="0" fontId="0" fillId="5724" borderId="0" xfId="0" applyFill="1"/>
    <xf numFmtId="0" fontId="0" fillId="5725" borderId="0" xfId="0" applyFill="1"/>
    <xf numFmtId="0" fontId="0" fillId="5726" borderId="0" xfId="0" applyFill="1"/>
    <xf numFmtId="0" fontId="0" fillId="5727" borderId="0" xfId="0" applyFill="1"/>
    <xf numFmtId="0" fontId="0" fillId="5728" borderId="0" xfId="0" applyFill="1"/>
    <xf numFmtId="0" fontId="0" fillId="5729" borderId="0" xfId="0" applyFill="1"/>
    <xf numFmtId="0" fontId="0" fillId="5730" borderId="0" xfId="0" applyFill="1"/>
    <xf numFmtId="0" fontId="0" fillId="5731" borderId="0" xfId="0" applyFill="1"/>
    <xf numFmtId="0" fontId="0" fillId="5732" borderId="0" xfId="0" applyFill="1"/>
    <xf numFmtId="0" fontId="0" fillId="5733" borderId="0" xfId="0" applyFill="1"/>
    <xf numFmtId="0" fontId="0" fillId="5734" borderId="0" xfId="0" applyFill="1"/>
    <xf numFmtId="0" fontId="0" fillId="5735" borderId="0" xfId="0" applyFill="1"/>
    <xf numFmtId="0" fontId="0" fillId="5736" borderId="0" xfId="0" applyFill="1"/>
    <xf numFmtId="0" fontId="0" fillId="5737" borderId="0" xfId="0" applyFill="1"/>
    <xf numFmtId="0" fontId="0" fillId="5738" borderId="0" xfId="0" applyFill="1"/>
    <xf numFmtId="0" fontId="0" fillId="5739" borderId="0" xfId="0" applyFill="1"/>
    <xf numFmtId="0" fontId="0" fillId="5740" borderId="0" xfId="0" applyFill="1"/>
    <xf numFmtId="0" fontId="0" fillId="5741" borderId="0" xfId="0" applyFill="1"/>
    <xf numFmtId="0" fontId="0" fillId="5742" borderId="0" xfId="0" applyFill="1"/>
    <xf numFmtId="0" fontId="0" fillId="5743" borderId="0" xfId="0" applyFill="1"/>
    <xf numFmtId="0" fontId="0" fillId="5744" borderId="0" xfId="0" applyFill="1"/>
    <xf numFmtId="0" fontId="0" fillId="5745" borderId="0" xfId="0" applyFill="1"/>
    <xf numFmtId="0" fontId="0" fillId="5746" borderId="0" xfId="0" applyFill="1"/>
    <xf numFmtId="0" fontId="0" fillId="5747" borderId="0" xfId="0" applyFill="1"/>
    <xf numFmtId="0" fontId="0" fillId="5748" borderId="0" xfId="0" applyFill="1"/>
    <xf numFmtId="0" fontId="0" fillId="5749" borderId="0" xfId="0" applyFill="1"/>
    <xf numFmtId="0" fontId="0" fillId="5750" borderId="0" xfId="0" applyFill="1"/>
    <xf numFmtId="0" fontId="0" fillId="5751" borderId="0" xfId="0" applyFill="1"/>
    <xf numFmtId="0" fontId="0" fillId="5752" borderId="0" xfId="0" applyFill="1"/>
    <xf numFmtId="0" fontId="0" fillId="5753" borderId="0" xfId="0" applyFill="1"/>
    <xf numFmtId="0" fontId="0" fillId="5754" borderId="0" xfId="0" applyFill="1"/>
    <xf numFmtId="0" fontId="0" fillId="5755" borderId="0" xfId="0" applyFill="1"/>
    <xf numFmtId="0" fontId="0" fillId="5756" borderId="0" xfId="0" applyFill="1"/>
    <xf numFmtId="0" fontId="0" fillId="5757" borderId="0" xfId="0" applyFill="1"/>
    <xf numFmtId="0" fontId="0" fillId="5758" borderId="0" xfId="0" applyFill="1"/>
    <xf numFmtId="0" fontId="0" fillId="5759" borderId="0" xfId="0" applyFill="1"/>
    <xf numFmtId="0" fontId="0" fillId="5760" borderId="0" xfId="0" applyFill="1"/>
    <xf numFmtId="0" fontId="0" fillId="5761" borderId="0" xfId="0" applyFill="1"/>
    <xf numFmtId="0" fontId="0" fillId="5762" borderId="0" xfId="0" applyFill="1"/>
    <xf numFmtId="0" fontId="0" fillId="5763" borderId="0" xfId="0" applyFill="1"/>
    <xf numFmtId="0" fontId="0" fillId="5764" borderId="0" xfId="0" applyFill="1"/>
    <xf numFmtId="0" fontId="0" fillId="5765" borderId="0" xfId="0" applyFill="1"/>
    <xf numFmtId="0" fontId="0" fillId="5766" borderId="0" xfId="0" applyFill="1"/>
    <xf numFmtId="0" fontId="0" fillId="5767" borderId="0" xfId="0" applyFill="1"/>
    <xf numFmtId="0" fontId="0" fillId="5768" borderId="0" xfId="0" applyFill="1"/>
    <xf numFmtId="0" fontId="0" fillId="5769" borderId="0" xfId="0" applyFill="1"/>
    <xf numFmtId="0" fontId="0" fillId="5770" borderId="0" xfId="0" applyFill="1"/>
    <xf numFmtId="0" fontId="0" fillId="5771" borderId="0" xfId="0" applyFill="1"/>
    <xf numFmtId="0" fontId="0" fillId="5772" borderId="0" xfId="0" applyFill="1"/>
    <xf numFmtId="0" fontId="0" fillId="5773" borderId="0" xfId="0" applyFill="1"/>
    <xf numFmtId="0" fontId="0" fillId="5774" borderId="0" xfId="0" applyFill="1"/>
    <xf numFmtId="0" fontId="0" fillId="5775" borderId="0" xfId="0" applyFill="1"/>
    <xf numFmtId="0" fontId="0" fillId="5776" borderId="0" xfId="0" applyFill="1"/>
    <xf numFmtId="0" fontId="0" fillId="5777" borderId="0" xfId="0" applyFill="1"/>
    <xf numFmtId="0" fontId="0" fillId="5778" borderId="0" xfId="0" applyFill="1"/>
    <xf numFmtId="0" fontId="0" fillId="5779" borderId="0" xfId="0" applyFill="1"/>
    <xf numFmtId="0" fontId="0" fillId="5780" borderId="0" xfId="0" applyFill="1"/>
    <xf numFmtId="0" fontId="0" fillId="5781" borderId="0" xfId="0" applyFill="1"/>
    <xf numFmtId="0" fontId="0" fillId="5782" borderId="0" xfId="0" applyFill="1"/>
    <xf numFmtId="0" fontId="0" fillId="5783" borderId="0" xfId="0" applyFill="1"/>
    <xf numFmtId="0" fontId="0" fillId="5784" borderId="0" xfId="0" applyFill="1"/>
    <xf numFmtId="0" fontId="0" fillId="5785" borderId="0" xfId="0" applyFill="1"/>
    <xf numFmtId="0" fontId="0" fillId="5786" borderId="0" xfId="0" applyFill="1"/>
    <xf numFmtId="0" fontId="0" fillId="5787" borderId="0" xfId="0" applyFill="1"/>
    <xf numFmtId="0" fontId="0" fillId="5788" borderId="0" xfId="0" applyFill="1"/>
    <xf numFmtId="0" fontId="0" fillId="5789" borderId="0" xfId="0" applyFill="1"/>
    <xf numFmtId="0" fontId="0" fillId="5790" borderId="0" xfId="0" applyFill="1"/>
    <xf numFmtId="0" fontId="0" fillId="5791" borderId="0" xfId="0" applyFill="1"/>
    <xf numFmtId="0" fontId="0" fillId="5792" borderId="0" xfId="0" applyFill="1"/>
    <xf numFmtId="0" fontId="0" fillId="5793" borderId="0" xfId="0" applyFill="1"/>
    <xf numFmtId="0" fontId="0" fillId="5794" borderId="0" xfId="0" applyFill="1"/>
    <xf numFmtId="0" fontId="0" fillId="5795" borderId="0" xfId="0" applyFill="1"/>
    <xf numFmtId="0" fontId="0" fillId="5796" borderId="0" xfId="0" applyFill="1"/>
    <xf numFmtId="0" fontId="0" fillId="5797" borderId="0" xfId="0" applyFill="1"/>
    <xf numFmtId="0" fontId="0" fillId="5798" borderId="0" xfId="0" applyFill="1"/>
    <xf numFmtId="0" fontId="0" fillId="5799" borderId="0" xfId="0" applyFill="1"/>
    <xf numFmtId="0" fontId="0" fillId="5800" borderId="0" xfId="0" applyFill="1"/>
    <xf numFmtId="0" fontId="0" fillId="5801" borderId="0" xfId="0" applyFill="1"/>
    <xf numFmtId="0" fontId="0" fillId="5802" borderId="0" xfId="0" applyFill="1"/>
    <xf numFmtId="0" fontId="0" fillId="5803" borderId="0" xfId="0" applyFill="1"/>
    <xf numFmtId="0" fontId="0" fillId="5804" borderId="0" xfId="0" applyFill="1"/>
    <xf numFmtId="0" fontId="0" fillId="5805" borderId="0" xfId="0" applyFill="1"/>
    <xf numFmtId="0" fontId="0" fillId="5806" borderId="0" xfId="0" applyFill="1"/>
    <xf numFmtId="0" fontId="0" fillId="5807" borderId="0" xfId="0" applyFill="1"/>
    <xf numFmtId="0" fontId="0" fillId="5808" borderId="0" xfId="0" applyFill="1"/>
    <xf numFmtId="0" fontId="0" fillId="5809" borderId="0" xfId="0" applyFill="1"/>
    <xf numFmtId="0" fontId="0" fillId="5810" borderId="0" xfId="0" applyFill="1"/>
    <xf numFmtId="0" fontId="0" fillId="5811" borderId="0" xfId="0" applyFill="1"/>
    <xf numFmtId="0" fontId="0" fillId="5812" borderId="0" xfId="0" applyFill="1"/>
    <xf numFmtId="0" fontId="0" fillId="5813" borderId="0" xfId="0" applyFill="1"/>
    <xf numFmtId="0" fontId="0" fillId="5814" borderId="0" xfId="0" applyFill="1"/>
    <xf numFmtId="0" fontId="0" fillId="5815" borderId="0" xfId="0" applyFill="1"/>
    <xf numFmtId="0" fontId="0" fillId="5816" borderId="0" xfId="0" applyFill="1"/>
    <xf numFmtId="0" fontId="0" fillId="5817" borderId="0" xfId="0" applyFill="1"/>
    <xf numFmtId="0" fontId="0" fillId="5818" borderId="0" xfId="0" applyFill="1"/>
    <xf numFmtId="0" fontId="0" fillId="5819" borderId="0" xfId="0" applyFill="1"/>
    <xf numFmtId="0" fontId="0" fillId="5820" borderId="0" xfId="0" applyFill="1"/>
    <xf numFmtId="0" fontId="0" fillId="5821" borderId="0" xfId="0" applyFill="1"/>
    <xf numFmtId="0" fontId="0" fillId="5822" borderId="0" xfId="0" applyFill="1"/>
    <xf numFmtId="0" fontId="0" fillId="5823" borderId="0" xfId="0" applyFill="1"/>
    <xf numFmtId="0" fontId="0" fillId="5824" borderId="0" xfId="0" applyFill="1"/>
    <xf numFmtId="0" fontId="0" fillId="5825" borderId="0" xfId="0" applyFill="1"/>
    <xf numFmtId="0" fontId="0" fillId="5826" borderId="0" xfId="0" applyFill="1"/>
    <xf numFmtId="0" fontId="0" fillId="5827" borderId="0" xfId="0" applyFill="1"/>
    <xf numFmtId="0" fontId="0" fillId="5828" borderId="0" xfId="0" applyFill="1"/>
    <xf numFmtId="0" fontId="0" fillId="5829" borderId="0" xfId="0" applyFill="1"/>
    <xf numFmtId="0" fontId="0" fillId="5830" borderId="0" xfId="0" applyFill="1"/>
    <xf numFmtId="0" fontId="0" fillId="5831" borderId="0" xfId="0" applyFill="1"/>
    <xf numFmtId="0" fontId="0" fillId="5832" borderId="0" xfId="0" applyFill="1"/>
    <xf numFmtId="0" fontId="0" fillId="5833" borderId="0" xfId="0" applyFill="1"/>
    <xf numFmtId="0" fontId="0" fillId="5834" borderId="0" xfId="0" applyFill="1"/>
    <xf numFmtId="0" fontId="0" fillId="5835" borderId="0" xfId="0" applyFill="1"/>
    <xf numFmtId="0" fontId="0" fillId="5836" borderId="0" xfId="0" applyFill="1"/>
    <xf numFmtId="0" fontId="0" fillId="5837" borderId="0" xfId="0" applyFill="1"/>
    <xf numFmtId="0" fontId="0" fillId="5838" borderId="0" xfId="0" applyFill="1"/>
    <xf numFmtId="0" fontId="0" fillId="5839" borderId="0" xfId="0" applyFill="1"/>
    <xf numFmtId="0" fontId="0" fillId="5840" borderId="0" xfId="0" applyFill="1"/>
    <xf numFmtId="0" fontId="0" fillId="5841" borderId="0" xfId="0" applyFill="1"/>
    <xf numFmtId="0" fontId="0" fillId="5842" borderId="0" xfId="0" applyFill="1"/>
    <xf numFmtId="0" fontId="0" fillId="5843" borderId="0" xfId="0" applyFill="1"/>
    <xf numFmtId="0" fontId="0" fillId="5844" borderId="0" xfId="0" applyFill="1"/>
    <xf numFmtId="0" fontId="0" fillId="5845" borderId="0" xfId="0" applyFill="1"/>
    <xf numFmtId="0" fontId="0" fillId="5846" borderId="0" xfId="0" applyFill="1"/>
    <xf numFmtId="0" fontId="0" fillId="5847" borderId="0" xfId="0" applyFill="1"/>
    <xf numFmtId="0" fontId="0" fillId="5848" borderId="0" xfId="0" applyFill="1"/>
    <xf numFmtId="0" fontId="0" fillId="5849" borderId="0" xfId="0" applyFill="1"/>
    <xf numFmtId="0" fontId="0" fillId="5850" borderId="0" xfId="0" applyFill="1"/>
    <xf numFmtId="0" fontId="0" fillId="5851" borderId="0" xfId="0" applyFill="1"/>
    <xf numFmtId="0" fontId="0" fillId="5852" borderId="0" xfId="0" applyFill="1"/>
    <xf numFmtId="0" fontId="0" fillId="5853" borderId="0" xfId="0" applyFill="1"/>
    <xf numFmtId="0" fontId="0" fillId="5854" borderId="0" xfId="0" applyFill="1"/>
    <xf numFmtId="0" fontId="0" fillId="5855" borderId="0" xfId="0" applyFill="1"/>
    <xf numFmtId="0" fontId="0" fillId="5856" borderId="0" xfId="0" applyFill="1"/>
    <xf numFmtId="0" fontId="0" fillId="5857" borderId="0" xfId="0" applyFill="1"/>
    <xf numFmtId="0" fontId="0" fillId="5858" borderId="0" xfId="0" applyFill="1"/>
    <xf numFmtId="0" fontId="0" fillId="5859" borderId="0" xfId="0" applyFill="1"/>
    <xf numFmtId="0" fontId="0" fillId="5860" borderId="0" xfId="0" applyFill="1"/>
    <xf numFmtId="0" fontId="0" fillId="5861" borderId="0" xfId="0" applyFill="1"/>
    <xf numFmtId="0" fontId="0" fillId="5862" borderId="0" xfId="0" applyFill="1"/>
    <xf numFmtId="0" fontId="0" fillId="5863" borderId="0" xfId="0" applyFill="1"/>
    <xf numFmtId="0" fontId="0" fillId="5864" borderId="0" xfId="0" applyFill="1"/>
    <xf numFmtId="0" fontId="0" fillId="5865" borderId="0" xfId="0" applyFill="1"/>
    <xf numFmtId="0" fontId="0" fillId="5866" borderId="0" xfId="0" applyFill="1"/>
    <xf numFmtId="0" fontId="0" fillId="5867" borderId="0" xfId="0" applyFill="1"/>
    <xf numFmtId="0" fontId="0" fillId="5868" borderId="0" xfId="0" applyFill="1"/>
    <xf numFmtId="0" fontId="0" fillId="5869" borderId="0" xfId="0" applyFill="1"/>
    <xf numFmtId="0" fontId="0" fillId="5870" borderId="0" xfId="0" applyFill="1"/>
    <xf numFmtId="0" fontId="0" fillId="5871" borderId="0" xfId="0" applyFill="1"/>
    <xf numFmtId="0" fontId="0" fillId="5872" borderId="0" xfId="0" applyFill="1"/>
    <xf numFmtId="0" fontId="0" fillId="5873" borderId="0" xfId="0" applyFill="1"/>
    <xf numFmtId="0" fontId="0" fillId="5874" borderId="0" xfId="0" applyFill="1"/>
    <xf numFmtId="0" fontId="0" fillId="5875" borderId="0" xfId="0" applyFill="1"/>
    <xf numFmtId="0" fontId="0" fillId="5876" borderId="0" xfId="0" applyFill="1"/>
    <xf numFmtId="0" fontId="0" fillId="5877" borderId="0" xfId="0" applyFill="1"/>
    <xf numFmtId="0" fontId="0" fillId="5878" borderId="0" xfId="0" applyFill="1"/>
    <xf numFmtId="0" fontId="0" fillId="5879" borderId="0" xfId="0" applyFill="1"/>
    <xf numFmtId="0" fontId="0" fillId="5880" borderId="0" xfId="0" applyFill="1"/>
    <xf numFmtId="0" fontId="0" fillId="5881" borderId="0" xfId="0" applyFill="1"/>
    <xf numFmtId="0" fontId="0" fillId="5882" borderId="0" xfId="0" applyFill="1"/>
    <xf numFmtId="0" fontId="0" fillId="5883" borderId="0" xfId="0" applyFill="1"/>
    <xf numFmtId="0" fontId="0" fillId="5884" borderId="0" xfId="0" applyFill="1"/>
    <xf numFmtId="0" fontId="0" fillId="5885" borderId="0" xfId="0" applyFill="1"/>
    <xf numFmtId="0" fontId="0" fillId="5886" borderId="0" xfId="0" applyFill="1"/>
    <xf numFmtId="0" fontId="0" fillId="5887" borderId="0" xfId="0" applyFill="1"/>
    <xf numFmtId="0" fontId="0" fillId="5888" borderId="0" xfId="0" applyFill="1"/>
    <xf numFmtId="0" fontId="0" fillId="5889" borderId="0" xfId="0" applyFill="1"/>
    <xf numFmtId="0" fontId="0" fillId="5890" borderId="0" xfId="0" applyFill="1"/>
    <xf numFmtId="0" fontId="0" fillId="5891" borderId="0" xfId="0" applyFill="1"/>
    <xf numFmtId="0" fontId="0" fillId="5892" borderId="0" xfId="0" applyFill="1"/>
    <xf numFmtId="0" fontId="0" fillId="5893" borderId="0" xfId="0" applyFill="1"/>
    <xf numFmtId="0" fontId="0" fillId="5894" borderId="0" xfId="0" applyFill="1"/>
    <xf numFmtId="0" fontId="0" fillId="5895" borderId="0" xfId="0" applyFill="1"/>
    <xf numFmtId="0" fontId="0" fillId="5896" borderId="0" xfId="0" applyFill="1"/>
    <xf numFmtId="0" fontId="0" fillId="5897" borderId="0" xfId="0" applyFill="1"/>
    <xf numFmtId="0" fontId="0" fillId="5898" borderId="0" xfId="0" applyFill="1"/>
    <xf numFmtId="0" fontId="0" fillId="5899" borderId="0" xfId="0" applyFill="1"/>
    <xf numFmtId="0" fontId="0" fillId="5900" borderId="0" xfId="0" applyFill="1"/>
    <xf numFmtId="0" fontId="0" fillId="5901" borderId="0" xfId="0" applyFill="1"/>
    <xf numFmtId="0" fontId="0" fillId="5902" borderId="0" xfId="0" applyFill="1"/>
    <xf numFmtId="0" fontId="0" fillId="5903" borderId="0" xfId="0" applyFill="1"/>
    <xf numFmtId="0" fontId="0" fillId="5904" borderId="0" xfId="0" applyFill="1"/>
    <xf numFmtId="0" fontId="0" fillId="5905" borderId="0" xfId="0" applyFill="1"/>
    <xf numFmtId="0" fontId="0" fillId="5906" borderId="0" xfId="0" applyFill="1"/>
    <xf numFmtId="0" fontId="0" fillId="5907" borderId="0" xfId="0" applyFill="1"/>
    <xf numFmtId="0" fontId="0" fillId="5908" borderId="0" xfId="0" applyFill="1"/>
    <xf numFmtId="0" fontId="0" fillId="5909" borderId="0" xfId="0" applyFill="1"/>
    <xf numFmtId="0" fontId="0" fillId="5910" borderId="0" xfId="0" applyFill="1"/>
    <xf numFmtId="0" fontId="0" fillId="5911" borderId="0" xfId="0" applyFill="1"/>
    <xf numFmtId="0" fontId="0" fillId="5912" borderId="0" xfId="0" applyFill="1"/>
    <xf numFmtId="0" fontId="0" fillId="5913" borderId="0" xfId="0" applyFill="1"/>
    <xf numFmtId="0" fontId="0" fillId="5914" borderId="0" xfId="0" applyFill="1"/>
    <xf numFmtId="0" fontId="0" fillId="5915" borderId="0" xfId="0" applyFill="1"/>
    <xf numFmtId="0" fontId="0" fillId="5916" borderId="0" xfId="0" applyFill="1"/>
    <xf numFmtId="0" fontId="0" fillId="5917" borderId="0" xfId="0" applyFill="1"/>
    <xf numFmtId="0" fontId="0" fillId="5918" borderId="0" xfId="0" applyFill="1"/>
    <xf numFmtId="0" fontId="0" fillId="5919" borderId="0" xfId="0" applyFill="1"/>
    <xf numFmtId="0" fontId="0" fillId="5920" borderId="0" xfId="0" applyFill="1"/>
    <xf numFmtId="0" fontId="0" fillId="5921" borderId="0" xfId="0" applyFill="1"/>
    <xf numFmtId="0" fontId="0" fillId="5922" borderId="0" xfId="0" applyFill="1"/>
    <xf numFmtId="0" fontId="0" fillId="5923" borderId="0" xfId="0" applyFill="1"/>
    <xf numFmtId="0" fontId="0" fillId="5924" borderId="0" xfId="0" applyFill="1"/>
    <xf numFmtId="0" fontId="0" fillId="5925" borderId="0" xfId="0" applyFill="1"/>
    <xf numFmtId="0" fontId="0" fillId="5926" borderId="0" xfId="0" applyFill="1"/>
    <xf numFmtId="0" fontId="0" fillId="5927" borderId="0" xfId="0" applyFill="1"/>
    <xf numFmtId="0" fontId="0" fillId="5928" borderId="0" xfId="0" applyFill="1"/>
    <xf numFmtId="0" fontId="0" fillId="5929" borderId="0" xfId="0" applyFill="1"/>
    <xf numFmtId="0" fontId="0" fillId="5930" borderId="0" xfId="0" applyFill="1"/>
    <xf numFmtId="0" fontId="0" fillId="5931" borderId="0" xfId="0" applyFill="1"/>
    <xf numFmtId="0" fontId="0" fillId="5932" borderId="0" xfId="0" applyFill="1"/>
    <xf numFmtId="0" fontId="0" fillId="5933" borderId="0" xfId="0" applyFill="1"/>
    <xf numFmtId="0" fontId="0" fillId="5934" borderId="0" xfId="0" applyFill="1"/>
    <xf numFmtId="0" fontId="0" fillId="5935" borderId="0" xfId="0" applyFill="1"/>
    <xf numFmtId="0" fontId="0" fillId="5936" borderId="0" xfId="0" applyFill="1"/>
    <xf numFmtId="0" fontId="0" fillId="5937" borderId="0" xfId="0" applyFill="1"/>
    <xf numFmtId="0" fontId="0" fillId="5938" borderId="0" xfId="0" applyFill="1"/>
    <xf numFmtId="0" fontId="0" fillId="5939" borderId="0" xfId="0" applyFill="1"/>
    <xf numFmtId="0" fontId="0" fillId="5940" borderId="0" xfId="0" applyFill="1"/>
    <xf numFmtId="0" fontId="0" fillId="5941" borderId="0" xfId="0" applyFill="1"/>
    <xf numFmtId="0" fontId="0" fillId="5942" borderId="0" xfId="0" applyFill="1"/>
    <xf numFmtId="0" fontId="0" fillId="5943" borderId="0" xfId="0" applyFill="1"/>
    <xf numFmtId="0" fontId="0" fillId="5944" borderId="0" xfId="0" applyFill="1"/>
    <xf numFmtId="0" fontId="0" fillId="5945" borderId="0" xfId="0" applyFill="1"/>
    <xf numFmtId="0" fontId="0" fillId="5946" borderId="0" xfId="0" applyFill="1"/>
    <xf numFmtId="0" fontId="0" fillId="5947" borderId="0" xfId="0" applyFill="1"/>
    <xf numFmtId="0" fontId="0" fillId="5948" borderId="0" xfId="0" applyFill="1"/>
    <xf numFmtId="0" fontId="0" fillId="5949" borderId="0" xfId="0" applyFill="1"/>
    <xf numFmtId="0" fontId="0" fillId="5950" borderId="0" xfId="0" applyFill="1"/>
    <xf numFmtId="0" fontId="0" fillId="5951" borderId="0" xfId="0" applyFill="1"/>
    <xf numFmtId="0" fontId="0" fillId="5952" borderId="0" xfId="0" applyFill="1"/>
    <xf numFmtId="0" fontId="0" fillId="5953" borderId="0" xfId="0" applyFill="1"/>
    <xf numFmtId="0" fontId="0" fillId="5954" borderId="0" xfId="0" applyFill="1"/>
    <xf numFmtId="0" fontId="0" fillId="5955" borderId="0" xfId="0" applyFill="1"/>
    <xf numFmtId="0" fontId="0" fillId="5956" borderId="0" xfId="0" applyFill="1"/>
    <xf numFmtId="0" fontId="0" fillId="5957" borderId="0" xfId="0" applyFill="1"/>
    <xf numFmtId="0" fontId="0" fillId="5958" borderId="0" xfId="0" applyFill="1"/>
    <xf numFmtId="0" fontId="0" fillId="5959" borderId="0" xfId="0" applyFill="1"/>
    <xf numFmtId="0" fontId="0" fillId="5960" borderId="0" xfId="0" applyFill="1"/>
    <xf numFmtId="0" fontId="0" fillId="5961" borderId="0" xfId="0" applyFill="1"/>
    <xf numFmtId="0" fontId="0" fillId="5962" borderId="0" xfId="0" applyFill="1"/>
    <xf numFmtId="0" fontId="0" fillId="5963" borderId="0" xfId="0" applyFill="1"/>
    <xf numFmtId="0" fontId="0" fillId="5964" borderId="0" xfId="0" applyFill="1"/>
    <xf numFmtId="0" fontId="0" fillId="5965" borderId="0" xfId="0" applyFill="1"/>
    <xf numFmtId="0" fontId="0" fillId="5966" borderId="0" xfId="0" applyFill="1"/>
    <xf numFmtId="0" fontId="0" fillId="5967" borderId="0" xfId="0" applyFill="1"/>
    <xf numFmtId="0" fontId="0" fillId="5968" borderId="0" xfId="0" applyFill="1"/>
    <xf numFmtId="0" fontId="0" fillId="5969" borderId="0" xfId="0" applyFill="1"/>
    <xf numFmtId="0" fontId="0" fillId="5970" borderId="0" xfId="0" applyFill="1"/>
    <xf numFmtId="0" fontId="0" fillId="5971" borderId="0" xfId="0" applyFill="1"/>
    <xf numFmtId="0" fontId="0" fillId="5972" borderId="0" xfId="0" applyFill="1"/>
    <xf numFmtId="0" fontId="0" fillId="5973" borderId="0" xfId="0" applyFill="1"/>
    <xf numFmtId="0" fontId="0" fillId="5974" borderId="0" xfId="0" applyFill="1"/>
    <xf numFmtId="0" fontId="0" fillId="5975" borderId="0" xfId="0" applyFill="1"/>
    <xf numFmtId="0" fontId="0" fillId="5976" borderId="0" xfId="0" applyFill="1"/>
    <xf numFmtId="0" fontId="0" fillId="5977" borderId="0" xfId="0" applyFill="1"/>
    <xf numFmtId="0" fontId="0" fillId="5978" borderId="0" xfId="0" applyFill="1"/>
    <xf numFmtId="0" fontId="0" fillId="5979" borderId="0" xfId="0" applyFill="1"/>
    <xf numFmtId="0" fontId="0" fillId="5980" borderId="0" xfId="0" applyFill="1"/>
    <xf numFmtId="0" fontId="0" fillId="5981" borderId="0" xfId="0" applyFill="1"/>
    <xf numFmtId="0" fontId="0" fillId="5982" borderId="0" xfId="0" applyFill="1"/>
    <xf numFmtId="0" fontId="0" fillId="5983" borderId="0" xfId="0" applyFill="1"/>
    <xf numFmtId="0" fontId="0" fillId="5984" borderId="0" xfId="0" applyFill="1"/>
    <xf numFmtId="0" fontId="0" fillId="5985" borderId="0" xfId="0" applyFill="1"/>
    <xf numFmtId="0" fontId="0" fillId="5986" borderId="0" xfId="0" applyFill="1"/>
    <xf numFmtId="0" fontId="0" fillId="5987" borderId="0" xfId="0" applyFill="1"/>
    <xf numFmtId="0" fontId="0" fillId="5988" borderId="0" xfId="0" applyFill="1"/>
    <xf numFmtId="0" fontId="0" fillId="5989" borderId="0" xfId="0" applyFill="1"/>
    <xf numFmtId="0" fontId="0" fillId="5990" borderId="0" xfId="0" applyFill="1"/>
    <xf numFmtId="0" fontId="0" fillId="5991" borderId="0" xfId="0" applyFill="1"/>
    <xf numFmtId="0" fontId="0" fillId="5992" borderId="0" xfId="0" applyFill="1"/>
    <xf numFmtId="0" fontId="0" fillId="5993" borderId="0" xfId="0" applyFill="1"/>
    <xf numFmtId="0" fontId="0" fillId="5994" borderId="0" xfId="0" applyFill="1"/>
    <xf numFmtId="0" fontId="0" fillId="5995" borderId="0" xfId="0" applyFill="1"/>
    <xf numFmtId="0" fontId="0" fillId="5996" borderId="0" xfId="0" applyFill="1"/>
    <xf numFmtId="0" fontId="0" fillId="5997" borderId="0" xfId="0" applyFill="1"/>
    <xf numFmtId="0" fontId="0" fillId="5998" borderId="0" xfId="0" applyFill="1"/>
    <xf numFmtId="0" fontId="0" fillId="5999" borderId="0" xfId="0" applyFill="1"/>
    <xf numFmtId="0" fontId="0" fillId="6000" borderId="0" xfId="0" applyFill="1"/>
    <xf numFmtId="0" fontId="0" fillId="6001" borderId="0" xfId="0" applyFill="1"/>
    <xf numFmtId="0" fontId="0" fillId="6002" borderId="0" xfId="0" applyFill="1"/>
    <xf numFmtId="0" fontId="0" fillId="6003" borderId="0" xfId="0" applyFill="1"/>
    <xf numFmtId="0" fontId="0" fillId="6004" borderId="0" xfId="0" applyFill="1"/>
    <xf numFmtId="0" fontId="0" fillId="6005" borderId="0" xfId="0" applyFill="1"/>
    <xf numFmtId="0" fontId="0" fillId="6006" borderId="0" xfId="0" applyFill="1"/>
    <xf numFmtId="0" fontId="0" fillId="6007" borderId="0" xfId="0" applyFill="1"/>
    <xf numFmtId="0" fontId="0" fillId="6008" borderId="0" xfId="0" applyFill="1"/>
    <xf numFmtId="0" fontId="0" fillId="6009" borderId="0" xfId="0" applyFill="1"/>
    <xf numFmtId="0" fontId="0" fillId="6010" borderId="0" xfId="0" applyFill="1"/>
    <xf numFmtId="0" fontId="0" fillId="6011" borderId="0" xfId="0" applyFill="1"/>
    <xf numFmtId="0" fontId="0" fillId="6012" borderId="0" xfId="0" applyFill="1"/>
    <xf numFmtId="0" fontId="0" fillId="6013" borderId="0" xfId="0" applyFill="1"/>
    <xf numFmtId="0" fontId="0" fillId="6014" borderId="0" xfId="0" applyFill="1"/>
    <xf numFmtId="0" fontId="0" fillId="6015" borderId="0" xfId="0" applyFill="1"/>
    <xf numFmtId="0" fontId="0" fillId="6016" borderId="0" xfId="0" applyFill="1"/>
    <xf numFmtId="0" fontId="0" fillId="6017" borderId="0" xfId="0" applyFill="1"/>
    <xf numFmtId="0" fontId="0" fillId="6018" borderId="0" xfId="0" applyFill="1"/>
    <xf numFmtId="0" fontId="0" fillId="6019" borderId="0" xfId="0" applyFill="1"/>
    <xf numFmtId="0" fontId="0" fillId="6020" borderId="0" xfId="0" applyFill="1"/>
    <xf numFmtId="0" fontId="0" fillId="6021" borderId="0" xfId="0" applyFill="1"/>
    <xf numFmtId="0" fontId="0" fillId="6022" borderId="0" xfId="0" applyFill="1"/>
    <xf numFmtId="0" fontId="0" fillId="6023" borderId="0" xfId="0" applyFill="1"/>
    <xf numFmtId="0" fontId="0" fillId="6024" borderId="0" xfId="0" applyFill="1"/>
    <xf numFmtId="0" fontId="0" fillId="6025" borderId="0" xfId="0" applyFill="1"/>
    <xf numFmtId="0" fontId="0" fillId="6026" borderId="0" xfId="0" applyFill="1"/>
    <xf numFmtId="0" fontId="0" fillId="6027" borderId="0" xfId="0" applyFill="1"/>
    <xf numFmtId="0" fontId="0" fillId="6028" borderId="0" xfId="0" applyFill="1"/>
    <xf numFmtId="0" fontId="0" fillId="6029" borderId="0" xfId="0" applyFill="1"/>
    <xf numFmtId="0" fontId="0" fillId="6030" borderId="0" xfId="0" applyFill="1"/>
    <xf numFmtId="0" fontId="0" fillId="6031" borderId="0" xfId="0" applyFill="1"/>
    <xf numFmtId="0" fontId="0" fillId="6032" borderId="0" xfId="0" applyFill="1"/>
    <xf numFmtId="0" fontId="0" fillId="6033" borderId="0" xfId="0" applyFill="1"/>
    <xf numFmtId="0" fontId="0" fillId="6034" borderId="0" xfId="0" applyFill="1"/>
    <xf numFmtId="0" fontId="0" fillId="6035" borderId="0" xfId="0" applyFill="1"/>
    <xf numFmtId="0" fontId="0" fillId="6036" borderId="0" xfId="0" applyFill="1"/>
    <xf numFmtId="0" fontId="0" fillId="6037" borderId="0" xfId="0" applyFill="1"/>
    <xf numFmtId="0" fontId="0" fillId="6038" borderId="0" xfId="0" applyFill="1"/>
    <xf numFmtId="0" fontId="0" fillId="6039" borderId="0" xfId="0" applyFill="1"/>
    <xf numFmtId="0" fontId="0" fillId="6040" borderId="0" xfId="0" applyFill="1"/>
    <xf numFmtId="0" fontId="0" fillId="6041" borderId="0" xfId="0" applyFill="1"/>
    <xf numFmtId="0" fontId="0" fillId="6042" borderId="0" xfId="0" applyFill="1"/>
    <xf numFmtId="0" fontId="0" fillId="6043" borderId="0" xfId="0" applyFill="1"/>
    <xf numFmtId="0" fontId="0" fillId="6044" borderId="0" xfId="0" applyFill="1"/>
    <xf numFmtId="0" fontId="0" fillId="6045" borderId="0" xfId="0" applyFill="1"/>
    <xf numFmtId="0" fontId="0" fillId="6046" borderId="0" xfId="0" applyFill="1"/>
    <xf numFmtId="0" fontId="0" fillId="6047" borderId="0" xfId="0" applyFill="1"/>
    <xf numFmtId="0" fontId="0" fillId="6048" borderId="0" xfId="0" applyFill="1"/>
    <xf numFmtId="0" fontId="0" fillId="6049" borderId="0" xfId="0" applyFill="1"/>
    <xf numFmtId="0" fontId="0" fillId="6050" borderId="0" xfId="0" applyFill="1"/>
    <xf numFmtId="0" fontId="0" fillId="6051" borderId="0" xfId="0" applyFill="1"/>
    <xf numFmtId="0" fontId="0" fillId="6052" borderId="0" xfId="0" applyFill="1"/>
    <xf numFmtId="0" fontId="0" fillId="6053" borderId="0" xfId="0" applyFill="1"/>
    <xf numFmtId="0" fontId="0" fillId="6054" borderId="0" xfId="0" applyFill="1"/>
    <xf numFmtId="0" fontId="0" fillId="6055" borderId="0" xfId="0" applyFill="1"/>
    <xf numFmtId="0" fontId="0" fillId="6056" borderId="0" xfId="0" applyFill="1"/>
    <xf numFmtId="0" fontId="0" fillId="6057" borderId="0" xfId="0" applyFill="1"/>
    <xf numFmtId="0" fontId="0" fillId="6058" borderId="0" xfId="0" applyFill="1"/>
    <xf numFmtId="0" fontId="0" fillId="6059" borderId="0" xfId="0" applyFill="1"/>
    <xf numFmtId="0" fontId="0" fillId="6060" borderId="0" xfId="0" applyFill="1"/>
    <xf numFmtId="0" fontId="0" fillId="6061" borderId="0" xfId="0" applyFill="1"/>
    <xf numFmtId="0" fontId="0" fillId="6062" borderId="0" xfId="0" applyFill="1"/>
    <xf numFmtId="0" fontId="0" fillId="6063" borderId="0" xfId="0" applyFill="1"/>
    <xf numFmtId="0" fontId="0" fillId="6064" borderId="0" xfId="0" applyFill="1"/>
    <xf numFmtId="0" fontId="0" fillId="6065" borderId="0" xfId="0" applyFill="1"/>
    <xf numFmtId="0" fontId="0" fillId="6066" borderId="0" xfId="0" applyFill="1"/>
    <xf numFmtId="0" fontId="0" fillId="6067" borderId="0" xfId="0" applyFill="1"/>
    <xf numFmtId="0" fontId="0" fillId="6068" borderId="0" xfId="0" applyFill="1"/>
    <xf numFmtId="0" fontId="0" fillId="6069" borderId="0" xfId="0" applyFill="1"/>
    <xf numFmtId="0" fontId="0" fillId="6070" borderId="0" xfId="0" applyFill="1"/>
    <xf numFmtId="0" fontId="0" fillId="6071" borderId="0" xfId="0" applyFill="1"/>
    <xf numFmtId="0" fontId="0" fillId="6072" borderId="0" xfId="0" applyFill="1"/>
    <xf numFmtId="0" fontId="0" fillId="6073" borderId="0" xfId="0" applyFill="1"/>
    <xf numFmtId="0" fontId="0" fillId="6074" borderId="0" xfId="0" applyFill="1"/>
    <xf numFmtId="0" fontId="0" fillId="6075" borderId="0" xfId="0" applyFill="1"/>
    <xf numFmtId="0" fontId="0" fillId="6076" borderId="0" xfId="0" applyFill="1"/>
    <xf numFmtId="0" fontId="0" fillId="6077" borderId="0" xfId="0" applyFill="1"/>
    <xf numFmtId="0" fontId="0" fillId="6078" borderId="0" xfId="0" applyFill="1"/>
    <xf numFmtId="0" fontId="0" fillId="6079" borderId="0" xfId="0" applyFill="1"/>
    <xf numFmtId="0" fontId="0" fillId="6080" borderId="0" xfId="0" applyFill="1"/>
    <xf numFmtId="0" fontId="0" fillId="6081" borderId="0" xfId="0" applyFill="1"/>
    <xf numFmtId="0" fontId="0" fillId="6082" borderId="0" xfId="0" applyFill="1"/>
    <xf numFmtId="0" fontId="0" fillId="6083" borderId="0" xfId="0" applyFill="1"/>
    <xf numFmtId="0" fontId="0" fillId="6084" borderId="0" xfId="0" applyFill="1"/>
    <xf numFmtId="0" fontId="0" fillId="6085" borderId="0" xfId="0" applyFill="1"/>
    <xf numFmtId="0" fontId="0" fillId="6086" borderId="0" xfId="0" applyFill="1"/>
    <xf numFmtId="0" fontId="0" fillId="6087" borderId="0" xfId="0" applyFill="1"/>
    <xf numFmtId="0" fontId="0" fillId="6088" borderId="0" xfId="0" applyFill="1"/>
    <xf numFmtId="0" fontId="0" fillId="6089" borderId="0" xfId="0" applyFill="1"/>
    <xf numFmtId="0" fontId="0" fillId="6090" borderId="0" xfId="0" applyFill="1"/>
    <xf numFmtId="0" fontId="0" fillId="6091" borderId="0" xfId="0" applyFill="1"/>
    <xf numFmtId="0" fontId="0" fillId="6092" borderId="0" xfId="0" applyFill="1"/>
    <xf numFmtId="0" fontId="0" fillId="6093" borderId="0" xfId="0" applyFill="1"/>
    <xf numFmtId="0" fontId="0" fillId="6094" borderId="0" xfId="0" applyFill="1"/>
    <xf numFmtId="0" fontId="0" fillId="6095" borderId="0" xfId="0" applyFill="1"/>
    <xf numFmtId="0" fontId="0" fillId="6096" borderId="0" xfId="0" applyFill="1"/>
    <xf numFmtId="0" fontId="0" fillId="6097" borderId="0" xfId="0" applyFill="1"/>
    <xf numFmtId="0" fontId="0" fillId="6098" borderId="0" xfId="0" applyFill="1"/>
    <xf numFmtId="0" fontId="0" fillId="6099" borderId="0" xfId="0" applyFill="1"/>
    <xf numFmtId="0" fontId="0" fillId="6100" borderId="0" xfId="0" applyFill="1"/>
    <xf numFmtId="0" fontId="0" fillId="6101" borderId="0" xfId="0" applyFill="1"/>
    <xf numFmtId="0" fontId="0" fillId="6102" borderId="0" xfId="0" applyFill="1"/>
    <xf numFmtId="0" fontId="0" fillId="6103" borderId="0" xfId="0" applyFill="1"/>
    <xf numFmtId="0" fontId="0" fillId="6104" borderId="0" xfId="0" applyFill="1"/>
    <xf numFmtId="0" fontId="0" fillId="6105" borderId="0" xfId="0" applyFill="1"/>
    <xf numFmtId="0" fontId="0" fillId="6106" borderId="0" xfId="0" applyFill="1"/>
    <xf numFmtId="0" fontId="0" fillId="6107" borderId="0" xfId="0" applyFill="1"/>
    <xf numFmtId="0" fontId="0" fillId="6108" borderId="0" xfId="0" applyFill="1"/>
    <xf numFmtId="0" fontId="0" fillId="6109" borderId="0" xfId="0" applyFill="1"/>
    <xf numFmtId="0" fontId="0" fillId="6110" borderId="0" xfId="0" applyFill="1"/>
    <xf numFmtId="0" fontId="0" fillId="6111" borderId="0" xfId="0" applyFill="1"/>
    <xf numFmtId="0" fontId="0" fillId="6112" borderId="0" xfId="0" applyFill="1"/>
    <xf numFmtId="0" fontId="0" fillId="6113" borderId="0" xfId="0" applyFill="1"/>
    <xf numFmtId="0" fontId="0" fillId="6114" borderId="0" xfId="0" applyFill="1"/>
    <xf numFmtId="0" fontId="0" fillId="6115" borderId="0" xfId="0" applyFill="1"/>
    <xf numFmtId="0" fontId="0" fillId="6116" borderId="0" xfId="0" applyFill="1"/>
    <xf numFmtId="0" fontId="0" fillId="6117" borderId="0" xfId="0" applyFill="1"/>
    <xf numFmtId="0" fontId="0" fillId="6118" borderId="0" xfId="0" applyFill="1"/>
    <xf numFmtId="0" fontId="0" fillId="6119" borderId="0" xfId="0" applyFill="1"/>
    <xf numFmtId="0" fontId="0" fillId="6120" borderId="0" xfId="0" applyFill="1"/>
    <xf numFmtId="0" fontId="0" fillId="6121" borderId="0" xfId="0" applyFill="1"/>
    <xf numFmtId="0" fontId="0" fillId="6122" borderId="0" xfId="0" applyFill="1"/>
    <xf numFmtId="0" fontId="0" fillId="6123" borderId="0" xfId="0" applyFill="1"/>
    <xf numFmtId="0" fontId="0" fillId="6124" borderId="0" xfId="0" applyFill="1"/>
    <xf numFmtId="0" fontId="0" fillId="6125" borderId="0" xfId="0" applyFill="1"/>
    <xf numFmtId="0" fontId="0" fillId="6126" borderId="0" xfId="0" applyFill="1"/>
    <xf numFmtId="0" fontId="0" fillId="6127" borderId="0" xfId="0" applyFill="1"/>
    <xf numFmtId="0" fontId="0" fillId="6128" borderId="0" xfId="0" applyFill="1"/>
    <xf numFmtId="0" fontId="0" fillId="6129" borderId="0" xfId="0" applyFill="1"/>
    <xf numFmtId="0" fontId="0" fillId="6130" borderId="0" xfId="0" applyFill="1"/>
    <xf numFmtId="0" fontId="0" fillId="6131" borderId="0" xfId="0" applyFill="1"/>
    <xf numFmtId="0" fontId="0" fillId="6132" borderId="0" xfId="0" applyFill="1"/>
    <xf numFmtId="0" fontId="0" fillId="6133" borderId="0" xfId="0" applyFill="1"/>
    <xf numFmtId="0" fontId="0" fillId="6134" borderId="0" xfId="0" applyFill="1"/>
    <xf numFmtId="0" fontId="0" fillId="6135" borderId="0" xfId="0" applyFill="1"/>
    <xf numFmtId="0" fontId="0" fillId="6136" borderId="0" xfId="0" applyFill="1"/>
    <xf numFmtId="0" fontId="0" fillId="6137" borderId="0" xfId="0" applyFill="1"/>
    <xf numFmtId="0" fontId="0" fillId="6138" borderId="0" xfId="0" applyFill="1"/>
    <xf numFmtId="0" fontId="0" fillId="6139" borderId="0" xfId="0" applyFill="1"/>
    <xf numFmtId="0" fontId="0" fillId="6140" borderId="0" xfId="0" applyFill="1"/>
    <xf numFmtId="0" fontId="0" fillId="6141" borderId="0" xfId="0" applyFill="1"/>
    <xf numFmtId="0" fontId="0" fillId="6142" borderId="0" xfId="0" applyFill="1"/>
    <xf numFmtId="0" fontId="0" fillId="6143" borderId="0" xfId="0" applyFill="1"/>
    <xf numFmtId="0" fontId="0" fillId="6144" borderId="0" xfId="0" applyFill="1"/>
    <xf numFmtId="0" fontId="0" fillId="6145" borderId="0" xfId="0" applyFill="1"/>
    <xf numFmtId="0" fontId="0" fillId="6146" borderId="0" xfId="0" applyFill="1"/>
    <xf numFmtId="0" fontId="0" fillId="6147" borderId="0" xfId="0" applyFill="1"/>
    <xf numFmtId="0" fontId="0" fillId="6148" borderId="0" xfId="0" applyFill="1"/>
    <xf numFmtId="0" fontId="0" fillId="6149" borderId="0" xfId="0" applyFill="1"/>
    <xf numFmtId="0" fontId="0" fillId="6150" borderId="0" xfId="0" applyFill="1"/>
    <xf numFmtId="0" fontId="0" fillId="6151" borderId="0" xfId="0" applyFill="1"/>
    <xf numFmtId="0" fontId="0" fillId="6152" borderId="0" xfId="0" applyFill="1"/>
    <xf numFmtId="0" fontId="0" fillId="6153" borderId="0" xfId="0" applyFill="1"/>
    <xf numFmtId="0" fontId="0" fillId="6154" borderId="0" xfId="0" applyFill="1"/>
    <xf numFmtId="0" fontId="0" fillId="6155" borderId="0" xfId="0" applyFill="1"/>
    <xf numFmtId="0" fontId="0" fillId="6156" borderId="0" xfId="0" applyFill="1"/>
    <xf numFmtId="0" fontId="0" fillId="6157" borderId="0" xfId="0" applyFill="1"/>
    <xf numFmtId="0" fontId="0" fillId="6158" borderId="0" xfId="0" applyFill="1"/>
    <xf numFmtId="0" fontId="0" fillId="6159" borderId="0" xfId="0" applyFill="1"/>
    <xf numFmtId="0" fontId="0" fillId="6160" borderId="0" xfId="0" applyFill="1"/>
    <xf numFmtId="0" fontId="0" fillId="6161" borderId="0" xfId="0" applyFill="1"/>
    <xf numFmtId="0" fontId="0" fillId="6162" borderId="0" xfId="0" applyFill="1"/>
    <xf numFmtId="0" fontId="0" fillId="6163" borderId="0" xfId="0" applyFill="1"/>
    <xf numFmtId="0" fontId="0" fillId="6164" borderId="0" xfId="0" applyFill="1"/>
    <xf numFmtId="0" fontId="0" fillId="6165" borderId="0" xfId="0" applyFill="1"/>
    <xf numFmtId="0" fontId="0" fillId="6166" borderId="0" xfId="0" applyFill="1"/>
    <xf numFmtId="0" fontId="0" fillId="6167" borderId="0" xfId="0" applyFill="1"/>
    <xf numFmtId="0" fontId="0" fillId="6168" borderId="0" xfId="0" applyFill="1"/>
    <xf numFmtId="0" fontId="0" fillId="6169" borderId="0" xfId="0" applyFill="1"/>
    <xf numFmtId="0" fontId="0" fillId="6170" borderId="0" xfId="0" applyFill="1"/>
    <xf numFmtId="0" fontId="0" fillId="6171" borderId="0" xfId="0" applyFill="1"/>
    <xf numFmtId="0" fontId="0" fillId="6172" borderId="0" xfId="0" applyFill="1"/>
    <xf numFmtId="0" fontId="0" fillId="6173" borderId="0" xfId="0" applyFill="1"/>
    <xf numFmtId="0" fontId="0" fillId="6174" borderId="0" xfId="0" applyFill="1"/>
    <xf numFmtId="0" fontId="0" fillId="6175" borderId="0" xfId="0" applyFill="1"/>
    <xf numFmtId="0" fontId="0" fillId="6176" borderId="0" xfId="0" applyFill="1"/>
    <xf numFmtId="0" fontId="0" fillId="6177" borderId="0" xfId="0" applyFill="1"/>
    <xf numFmtId="0" fontId="0" fillId="6178" borderId="0" xfId="0" applyFill="1"/>
    <xf numFmtId="0" fontId="0" fillId="6179" borderId="0" xfId="0" applyFill="1"/>
    <xf numFmtId="0" fontId="0" fillId="6180" borderId="0" xfId="0" applyFill="1"/>
    <xf numFmtId="0" fontId="0" fillId="6181" borderId="0" xfId="0" applyFill="1"/>
    <xf numFmtId="0" fontId="0" fillId="6182" borderId="0" xfId="0" applyFill="1"/>
    <xf numFmtId="0" fontId="0" fillId="6183" borderId="0" xfId="0" applyFill="1"/>
    <xf numFmtId="0" fontId="0" fillId="6184" borderId="0" xfId="0" applyFill="1"/>
    <xf numFmtId="0" fontId="0" fillId="6185" borderId="0" xfId="0" applyFill="1"/>
    <xf numFmtId="0" fontId="0" fillId="6186" borderId="0" xfId="0" applyFill="1"/>
    <xf numFmtId="0" fontId="0" fillId="6187" borderId="0" xfId="0" applyFill="1"/>
    <xf numFmtId="0" fontId="0" fillId="6188" borderId="0" xfId="0" applyFill="1"/>
    <xf numFmtId="0" fontId="0" fillId="6189" borderId="0" xfId="0" applyFill="1"/>
    <xf numFmtId="0" fontId="0" fillId="6190" borderId="0" xfId="0" applyFill="1"/>
    <xf numFmtId="0" fontId="0" fillId="6191" borderId="0" xfId="0" applyFill="1"/>
    <xf numFmtId="0" fontId="0" fillId="6192" borderId="0" xfId="0" applyFill="1"/>
    <xf numFmtId="0" fontId="0" fillId="6193" borderId="0" xfId="0" applyFill="1"/>
    <xf numFmtId="0" fontId="0" fillId="6194" borderId="0" xfId="0" applyFill="1"/>
    <xf numFmtId="0" fontId="0" fillId="6195" borderId="0" xfId="0" applyFill="1"/>
    <xf numFmtId="0" fontId="0" fillId="6196" borderId="0" xfId="0" applyFill="1"/>
    <xf numFmtId="0" fontId="0" fillId="6197" borderId="0" xfId="0" applyFill="1"/>
    <xf numFmtId="0" fontId="0" fillId="6198" borderId="0" xfId="0" applyFill="1"/>
    <xf numFmtId="0" fontId="0" fillId="6199" borderId="0" xfId="0" applyFill="1"/>
    <xf numFmtId="0" fontId="0" fillId="6200" borderId="0" xfId="0" applyFill="1"/>
    <xf numFmtId="0" fontId="0" fillId="6201" borderId="0" xfId="0" applyFill="1"/>
    <xf numFmtId="0" fontId="0" fillId="6202" borderId="0" xfId="0" applyFill="1"/>
    <xf numFmtId="0" fontId="0" fillId="6203" borderId="0" xfId="0" applyFill="1"/>
    <xf numFmtId="0" fontId="0" fillId="6204" borderId="0" xfId="0" applyFill="1"/>
    <xf numFmtId="0" fontId="0" fillId="6205" borderId="0" xfId="0" applyFill="1"/>
    <xf numFmtId="0" fontId="0" fillId="6206" borderId="0" xfId="0" applyFill="1"/>
    <xf numFmtId="0" fontId="0" fillId="6207" borderId="0" xfId="0" applyFill="1"/>
    <xf numFmtId="0" fontId="0" fillId="6208" borderId="0" xfId="0" applyFill="1"/>
    <xf numFmtId="0" fontId="0" fillId="6209" borderId="0" xfId="0" applyFill="1"/>
    <xf numFmtId="0" fontId="0" fillId="6210" borderId="0" xfId="0" applyFill="1"/>
    <xf numFmtId="0" fontId="0" fillId="6211" borderId="0" xfId="0" applyFill="1"/>
    <xf numFmtId="0" fontId="0" fillId="6212" borderId="0" xfId="0" applyFill="1"/>
    <xf numFmtId="0" fontId="0" fillId="6213" borderId="0" xfId="0" applyFill="1"/>
    <xf numFmtId="0" fontId="0" fillId="6214" borderId="0" xfId="0" applyFill="1"/>
    <xf numFmtId="0" fontId="0" fillId="6215" borderId="0" xfId="0" applyFill="1"/>
    <xf numFmtId="0" fontId="0" fillId="6216" borderId="0" xfId="0" applyFill="1"/>
    <xf numFmtId="0" fontId="0" fillId="6217" borderId="0" xfId="0" applyFill="1"/>
    <xf numFmtId="0" fontId="0" fillId="6218" borderId="0" xfId="0" applyFill="1"/>
    <xf numFmtId="0" fontId="0" fillId="6219" borderId="0" xfId="0" applyFill="1"/>
    <xf numFmtId="0" fontId="0" fillId="6220" borderId="0" xfId="0" applyFill="1"/>
    <xf numFmtId="0" fontId="0" fillId="6221" borderId="0" xfId="0" applyFill="1"/>
    <xf numFmtId="0" fontId="0" fillId="6222" borderId="0" xfId="0" applyFill="1"/>
    <xf numFmtId="0" fontId="0" fillId="6223" borderId="0" xfId="0" applyFill="1"/>
    <xf numFmtId="0" fontId="0" fillId="6224" borderId="0" xfId="0" applyFill="1"/>
    <xf numFmtId="0" fontId="0" fillId="6225" borderId="0" xfId="0" applyFill="1"/>
    <xf numFmtId="0" fontId="0" fillId="6226" borderId="0" xfId="0" applyFill="1"/>
    <xf numFmtId="0" fontId="0" fillId="6227" borderId="0" xfId="0" applyFill="1"/>
    <xf numFmtId="0" fontId="0" fillId="6228" borderId="0" xfId="0" applyFill="1"/>
    <xf numFmtId="0" fontId="0" fillId="6229" borderId="0" xfId="0" applyFill="1"/>
    <xf numFmtId="0" fontId="0" fillId="6230" borderId="0" xfId="0" applyFill="1"/>
    <xf numFmtId="0" fontId="0" fillId="6231" borderId="0" xfId="0" applyFill="1"/>
    <xf numFmtId="0" fontId="0" fillId="6232" borderId="0" xfId="0" applyFill="1"/>
    <xf numFmtId="0" fontId="0" fillId="6233" borderId="0" xfId="0" applyFill="1"/>
    <xf numFmtId="0" fontId="0" fillId="6234" borderId="0" xfId="0" applyFill="1"/>
    <xf numFmtId="0" fontId="0" fillId="6235" borderId="0" xfId="0" applyFill="1"/>
    <xf numFmtId="0" fontId="0" fillId="6236" borderId="0" xfId="0" applyFill="1"/>
    <xf numFmtId="0" fontId="0" fillId="6237" borderId="0" xfId="0" applyFill="1"/>
    <xf numFmtId="0" fontId="0" fillId="6238" borderId="0" xfId="0" applyFill="1"/>
    <xf numFmtId="0" fontId="0" fillId="6239" borderId="0" xfId="0" applyFill="1"/>
    <xf numFmtId="0" fontId="0" fillId="6240" borderId="0" xfId="0" applyFill="1"/>
    <xf numFmtId="0" fontId="0" fillId="6241" borderId="0" xfId="0" applyFill="1"/>
    <xf numFmtId="0" fontId="0" fillId="6242" borderId="0" xfId="0" applyFill="1"/>
    <xf numFmtId="0" fontId="0" fillId="6243" borderId="0" xfId="0" applyFill="1"/>
    <xf numFmtId="0" fontId="0" fillId="6244" borderId="0" xfId="0" applyFill="1"/>
    <xf numFmtId="0" fontId="0" fillId="6245" borderId="0" xfId="0" applyFill="1"/>
    <xf numFmtId="0" fontId="0" fillId="6246" borderId="0" xfId="0" applyFill="1"/>
    <xf numFmtId="0" fontId="0" fillId="6247" borderId="0" xfId="0" applyFill="1"/>
    <xf numFmtId="0" fontId="0" fillId="6248" borderId="0" xfId="0" applyFill="1"/>
    <xf numFmtId="0" fontId="0" fillId="6249" borderId="0" xfId="0" applyFill="1"/>
    <xf numFmtId="0" fontId="0" fillId="6250" borderId="0" xfId="0" applyFill="1"/>
    <xf numFmtId="0" fontId="0" fillId="6251" borderId="0" xfId="0" applyFill="1"/>
    <xf numFmtId="0" fontId="0" fillId="6252" borderId="0" xfId="0" applyFill="1"/>
    <xf numFmtId="0" fontId="0" fillId="6253" borderId="0" xfId="0" applyFill="1"/>
    <xf numFmtId="0" fontId="0" fillId="6254" borderId="0" xfId="0" applyFill="1"/>
    <xf numFmtId="0" fontId="0" fillId="6255" borderId="0" xfId="0" applyFill="1"/>
    <xf numFmtId="0" fontId="0" fillId="6256" borderId="0" xfId="0" applyFill="1"/>
    <xf numFmtId="0" fontId="0" fillId="6257" borderId="0" xfId="0" applyFill="1"/>
    <xf numFmtId="0" fontId="0" fillId="6258" borderId="0" xfId="0" applyFill="1"/>
    <xf numFmtId="0" fontId="0" fillId="6259" borderId="0" xfId="0" applyFill="1"/>
    <xf numFmtId="0" fontId="0" fillId="6260" borderId="0" xfId="0" applyFill="1"/>
    <xf numFmtId="0" fontId="0" fillId="6261" borderId="0" xfId="0" applyFill="1"/>
    <xf numFmtId="0" fontId="0" fillId="6262" borderId="0" xfId="0" applyFill="1"/>
    <xf numFmtId="0" fontId="0" fillId="6263" borderId="0" xfId="0" applyFill="1"/>
    <xf numFmtId="0" fontId="0" fillId="6264" borderId="0" xfId="0" applyFill="1"/>
    <xf numFmtId="0" fontId="0" fillId="6265" borderId="0" xfId="0" applyFill="1"/>
    <xf numFmtId="0" fontId="0" fillId="6266" borderId="0" xfId="0" applyFill="1"/>
    <xf numFmtId="0" fontId="0" fillId="6267" borderId="0" xfId="0" applyFill="1"/>
    <xf numFmtId="0" fontId="0" fillId="6268" borderId="0" xfId="0" applyFill="1"/>
    <xf numFmtId="0" fontId="0" fillId="6269" borderId="0" xfId="0" applyFill="1"/>
    <xf numFmtId="0" fontId="0" fillId="6270" borderId="0" xfId="0" applyFill="1"/>
    <xf numFmtId="0" fontId="0" fillId="6271" borderId="0" xfId="0" applyFill="1"/>
    <xf numFmtId="0" fontId="0" fillId="6272" borderId="0" xfId="0" applyFill="1"/>
    <xf numFmtId="0" fontId="0" fillId="6273" borderId="0" xfId="0" applyFill="1"/>
    <xf numFmtId="0" fontId="0" fillId="6274" borderId="0" xfId="0" applyFill="1"/>
    <xf numFmtId="0" fontId="0" fillId="6275" borderId="0" xfId="0" applyFill="1"/>
    <xf numFmtId="0" fontId="0" fillId="6276" borderId="0" xfId="0" applyFill="1"/>
    <xf numFmtId="0" fontId="0" fillId="6277" borderId="0" xfId="0" applyFill="1"/>
    <xf numFmtId="0" fontId="0" fillId="6278" borderId="0" xfId="0" applyFill="1"/>
    <xf numFmtId="0" fontId="0" fillId="6279" borderId="0" xfId="0" applyFill="1"/>
    <xf numFmtId="0" fontId="0" fillId="6280" borderId="0" xfId="0" applyFill="1"/>
    <xf numFmtId="0" fontId="0" fillId="6281" borderId="0" xfId="0" applyFill="1"/>
    <xf numFmtId="0" fontId="0" fillId="6282" borderId="0" xfId="0" applyFill="1"/>
    <xf numFmtId="0" fontId="0" fillId="6283" borderId="0" xfId="0" applyFill="1"/>
    <xf numFmtId="0" fontId="0" fillId="6284" borderId="0" xfId="0" applyFill="1"/>
    <xf numFmtId="0" fontId="0" fillId="6285" borderId="0" xfId="0" applyFill="1"/>
    <xf numFmtId="0" fontId="0" fillId="6286" borderId="0" xfId="0" applyFill="1"/>
    <xf numFmtId="0" fontId="0" fillId="6287" borderId="0" xfId="0" applyFill="1"/>
    <xf numFmtId="0" fontId="0" fillId="6288" borderId="0" xfId="0" applyFill="1"/>
    <xf numFmtId="0" fontId="0" fillId="6289" borderId="0" xfId="0" applyFill="1"/>
    <xf numFmtId="0" fontId="0" fillId="6290" borderId="0" xfId="0" applyFill="1"/>
    <xf numFmtId="0" fontId="0" fillId="6291" borderId="0" xfId="0" applyFill="1"/>
    <xf numFmtId="0" fontId="0" fillId="6292" borderId="0" xfId="0" applyFill="1"/>
    <xf numFmtId="0" fontId="0" fillId="6293" borderId="0" xfId="0" applyFill="1"/>
    <xf numFmtId="0" fontId="0" fillId="6294" borderId="0" xfId="0" applyFill="1"/>
    <xf numFmtId="0" fontId="0" fillId="6295" borderId="0" xfId="0" applyFill="1"/>
    <xf numFmtId="0" fontId="0" fillId="6296" borderId="0" xfId="0" applyFill="1"/>
    <xf numFmtId="0" fontId="0" fillId="6297" borderId="0" xfId="0" applyFill="1"/>
    <xf numFmtId="0" fontId="0" fillId="6298" borderId="0" xfId="0" applyFill="1"/>
    <xf numFmtId="0" fontId="0" fillId="6299" borderId="0" xfId="0" applyFill="1"/>
    <xf numFmtId="0" fontId="0" fillId="6300" borderId="0" xfId="0" applyFill="1"/>
    <xf numFmtId="0" fontId="0" fillId="6301" borderId="0" xfId="0" applyFill="1"/>
    <xf numFmtId="0" fontId="0" fillId="6302" borderId="0" xfId="0" applyFill="1"/>
    <xf numFmtId="0" fontId="0" fillId="6303" borderId="0" xfId="0" applyFill="1"/>
    <xf numFmtId="0" fontId="0" fillId="6304" borderId="0" xfId="0" applyFill="1"/>
    <xf numFmtId="0" fontId="0" fillId="6305" borderId="0" xfId="0" applyFill="1"/>
    <xf numFmtId="0" fontId="0" fillId="6306" borderId="0" xfId="0" applyFill="1"/>
    <xf numFmtId="0" fontId="0" fillId="6307" borderId="0" xfId="0" applyFill="1"/>
    <xf numFmtId="0" fontId="0" fillId="6308" borderId="0" xfId="0" applyFill="1"/>
    <xf numFmtId="0" fontId="0" fillId="6309" borderId="0" xfId="0" applyFill="1"/>
    <xf numFmtId="0" fontId="0" fillId="6310" borderId="0" xfId="0" applyFill="1"/>
    <xf numFmtId="0" fontId="0" fillId="6311" borderId="0" xfId="0" applyFill="1"/>
    <xf numFmtId="0" fontId="0" fillId="6312" borderId="0" xfId="0" applyFill="1"/>
    <xf numFmtId="0" fontId="0" fillId="6313" borderId="0" xfId="0" applyFill="1"/>
    <xf numFmtId="0" fontId="0" fillId="6314" borderId="0" xfId="0" applyFill="1"/>
    <xf numFmtId="0" fontId="0" fillId="6315" borderId="0" xfId="0" applyFill="1"/>
    <xf numFmtId="0" fontId="0" fillId="6316" borderId="0" xfId="0" applyFill="1"/>
    <xf numFmtId="0" fontId="0" fillId="6317" borderId="0" xfId="0" applyFill="1"/>
    <xf numFmtId="0" fontId="0" fillId="6318" borderId="0" xfId="0" applyFill="1"/>
    <xf numFmtId="0" fontId="0" fillId="6319" borderId="0" xfId="0" applyFill="1"/>
    <xf numFmtId="0" fontId="0" fillId="6320" borderId="0" xfId="0" applyFill="1"/>
    <xf numFmtId="0" fontId="0" fillId="6321" borderId="0" xfId="0" applyFill="1"/>
    <xf numFmtId="0" fontId="0" fillId="6322" borderId="0" xfId="0" applyFill="1"/>
    <xf numFmtId="0" fontId="0" fillId="6323" borderId="0" xfId="0" applyFill="1"/>
    <xf numFmtId="0" fontId="0" fillId="6324" borderId="0" xfId="0" applyFill="1"/>
    <xf numFmtId="0" fontId="0" fillId="6325" borderId="0" xfId="0" applyFill="1"/>
    <xf numFmtId="0" fontId="0" fillId="6326" borderId="0" xfId="0" applyFill="1"/>
    <xf numFmtId="0" fontId="0" fillId="6327" borderId="0" xfId="0" applyFill="1"/>
    <xf numFmtId="0" fontId="0" fillId="6328" borderId="0" xfId="0" applyFill="1"/>
    <xf numFmtId="0" fontId="0" fillId="6329" borderId="0" xfId="0" applyFill="1"/>
    <xf numFmtId="0" fontId="0" fillId="6330" borderId="0" xfId="0" applyFill="1"/>
    <xf numFmtId="0" fontId="0" fillId="6331" borderId="0" xfId="0" applyFill="1"/>
    <xf numFmtId="0" fontId="0" fillId="6332" borderId="0" xfId="0" applyFill="1"/>
    <xf numFmtId="0" fontId="0" fillId="6333" borderId="0" xfId="0" applyFill="1"/>
    <xf numFmtId="0" fontId="0" fillId="6334" borderId="0" xfId="0" applyFill="1"/>
    <xf numFmtId="0" fontId="0" fillId="6335" borderId="0" xfId="0" applyFill="1"/>
    <xf numFmtId="0" fontId="0" fillId="6336" borderId="0" xfId="0" applyFill="1"/>
    <xf numFmtId="0" fontId="0" fillId="6337" borderId="0" xfId="0" applyFill="1"/>
    <xf numFmtId="0" fontId="0" fillId="6338" borderId="0" xfId="0" applyFill="1"/>
    <xf numFmtId="0" fontId="0" fillId="6339" borderId="0" xfId="0" applyFill="1"/>
    <xf numFmtId="0" fontId="0" fillId="6340" borderId="0" xfId="0" applyFill="1"/>
    <xf numFmtId="0" fontId="0" fillId="6341" borderId="0" xfId="0" applyFill="1"/>
    <xf numFmtId="0" fontId="0" fillId="6342" borderId="0" xfId="0" applyFill="1"/>
    <xf numFmtId="0" fontId="0" fillId="6343" borderId="0" xfId="0" applyFill="1"/>
    <xf numFmtId="0" fontId="0" fillId="6344" borderId="0" xfId="0" applyFill="1"/>
    <xf numFmtId="0" fontId="0" fillId="6345" borderId="0" xfId="0" applyFill="1"/>
    <xf numFmtId="0" fontId="0" fillId="6346" borderId="0" xfId="0" applyFill="1"/>
    <xf numFmtId="0" fontId="0" fillId="6347" borderId="0" xfId="0" applyFill="1"/>
    <xf numFmtId="0" fontId="0" fillId="6348" borderId="0" xfId="0" applyFill="1"/>
    <xf numFmtId="0" fontId="0" fillId="6349" borderId="0" xfId="0" applyFill="1"/>
    <xf numFmtId="0" fontId="0" fillId="6350" borderId="0" xfId="0" applyFill="1"/>
    <xf numFmtId="0" fontId="0" fillId="6351" borderId="0" xfId="0" applyFill="1"/>
    <xf numFmtId="0" fontId="0" fillId="6352" borderId="0" xfId="0" applyFill="1"/>
    <xf numFmtId="0" fontId="0" fillId="6353" borderId="0" xfId="0" applyFill="1"/>
    <xf numFmtId="0" fontId="0" fillId="6354" borderId="0" xfId="0" applyFill="1"/>
    <xf numFmtId="0" fontId="0" fillId="6355" borderId="0" xfId="0" applyFill="1"/>
    <xf numFmtId="0" fontId="0" fillId="6356" borderId="0" xfId="0" applyFill="1"/>
    <xf numFmtId="0" fontId="0" fillId="6357" borderId="0" xfId="0" applyFill="1"/>
    <xf numFmtId="0" fontId="0" fillId="6358" borderId="0" xfId="0" applyFill="1"/>
    <xf numFmtId="0" fontId="0" fillId="6359" borderId="0" xfId="0" applyFill="1"/>
    <xf numFmtId="0" fontId="0" fillId="6360" borderId="0" xfId="0" applyFill="1"/>
    <xf numFmtId="0" fontId="0" fillId="6361" borderId="0" xfId="0" applyFill="1"/>
    <xf numFmtId="0" fontId="0" fillId="6362" borderId="0" xfId="0" applyFill="1"/>
    <xf numFmtId="0" fontId="0" fillId="6363" borderId="0" xfId="0" applyFill="1"/>
    <xf numFmtId="0" fontId="0" fillId="6364" borderId="0" xfId="0" applyFill="1"/>
    <xf numFmtId="0" fontId="0" fillId="6365" borderId="0" xfId="0" applyFill="1"/>
    <xf numFmtId="0" fontId="0" fillId="6366" borderId="0" xfId="0" applyFill="1"/>
    <xf numFmtId="0" fontId="0" fillId="6367" borderId="0" xfId="0" applyFill="1"/>
    <xf numFmtId="0" fontId="0" fillId="6368" borderId="0" xfId="0" applyFill="1"/>
    <xf numFmtId="0" fontId="0" fillId="6369" borderId="0" xfId="0" applyFill="1"/>
    <xf numFmtId="0" fontId="0" fillId="6370" borderId="0" xfId="0" applyFill="1"/>
    <xf numFmtId="0" fontId="0" fillId="6371" borderId="0" xfId="0" applyFill="1"/>
    <xf numFmtId="0" fontId="0" fillId="6372" borderId="0" xfId="0" applyFill="1"/>
    <xf numFmtId="0" fontId="0" fillId="6373" borderId="0" xfId="0" applyFill="1"/>
    <xf numFmtId="0" fontId="0" fillId="6374" borderId="0" xfId="0" applyFill="1"/>
    <xf numFmtId="0" fontId="0" fillId="6375" borderId="0" xfId="0" applyFill="1"/>
    <xf numFmtId="0" fontId="0" fillId="6376" borderId="0" xfId="0" applyFill="1"/>
    <xf numFmtId="0" fontId="0" fillId="6377" borderId="0" xfId="0" applyFill="1"/>
    <xf numFmtId="0" fontId="0" fillId="6378" borderId="0" xfId="0" applyFill="1"/>
    <xf numFmtId="0" fontId="0" fillId="6379" borderId="0" xfId="0" applyFill="1"/>
    <xf numFmtId="0" fontId="0" fillId="6380" borderId="0" xfId="0" applyFill="1"/>
    <xf numFmtId="0" fontId="0" fillId="6381" borderId="0" xfId="0" applyFill="1"/>
    <xf numFmtId="0" fontId="0" fillId="6382" borderId="0" xfId="0" applyFill="1"/>
    <xf numFmtId="0" fontId="0" fillId="6383" borderId="0" xfId="0" applyFill="1"/>
    <xf numFmtId="0" fontId="0" fillId="6384" borderId="0" xfId="0" applyFill="1"/>
    <xf numFmtId="0" fontId="0" fillId="6385" borderId="0" xfId="0" applyFill="1"/>
    <xf numFmtId="0" fontId="0" fillId="6386" borderId="0" xfId="0" applyFill="1"/>
    <xf numFmtId="0" fontId="0" fillId="6387" borderId="0" xfId="0" applyFill="1"/>
    <xf numFmtId="0" fontId="0" fillId="6388" borderId="0" xfId="0" applyFill="1"/>
    <xf numFmtId="0" fontId="0" fillId="6389" borderId="0" xfId="0" applyFill="1"/>
    <xf numFmtId="0" fontId="0" fillId="6390" borderId="0" xfId="0" applyFill="1"/>
    <xf numFmtId="0" fontId="0" fillId="6391" borderId="0" xfId="0" applyFill="1"/>
    <xf numFmtId="0" fontId="0" fillId="6392" borderId="0" xfId="0" applyFill="1"/>
    <xf numFmtId="0" fontId="0" fillId="6393" borderId="0" xfId="0" applyFill="1"/>
    <xf numFmtId="0" fontId="0" fillId="6394" borderId="0" xfId="0" applyFill="1"/>
    <xf numFmtId="0" fontId="0" fillId="6395" borderId="0" xfId="0" applyFill="1"/>
    <xf numFmtId="0" fontId="0" fillId="6396" borderId="0" xfId="0" applyFill="1"/>
    <xf numFmtId="0" fontId="0" fillId="6397" borderId="0" xfId="0" applyFill="1"/>
    <xf numFmtId="0" fontId="0" fillId="6398" borderId="0" xfId="0" applyFill="1"/>
    <xf numFmtId="0" fontId="0" fillId="6399" borderId="0" xfId="0" applyFill="1"/>
    <xf numFmtId="0" fontId="0" fillId="6400" borderId="0" xfId="0" applyFill="1"/>
    <xf numFmtId="0" fontId="0" fillId="6401" borderId="0" xfId="0" applyFill="1"/>
    <xf numFmtId="0" fontId="0" fillId="6402" borderId="0" xfId="0" applyFill="1"/>
    <xf numFmtId="0" fontId="0" fillId="6403" borderId="0" xfId="0" applyFill="1"/>
    <xf numFmtId="0" fontId="0" fillId="6404" borderId="0" xfId="0" applyFill="1"/>
    <xf numFmtId="0" fontId="0" fillId="6405" borderId="0" xfId="0" applyFill="1"/>
    <xf numFmtId="0" fontId="0" fillId="6406" borderId="0" xfId="0" applyFill="1"/>
    <xf numFmtId="0" fontId="0" fillId="6407" borderId="0" xfId="0" applyFill="1"/>
    <xf numFmtId="0" fontId="0" fillId="6408" borderId="0" xfId="0" applyFill="1"/>
    <xf numFmtId="0" fontId="0" fillId="6409" borderId="0" xfId="0" applyFill="1"/>
    <xf numFmtId="0" fontId="0" fillId="6410" borderId="0" xfId="0" applyFill="1"/>
    <xf numFmtId="0" fontId="0" fillId="6411" borderId="0" xfId="0" applyFill="1"/>
    <xf numFmtId="0" fontId="0" fillId="6412" borderId="0" xfId="0" applyFill="1"/>
    <xf numFmtId="0" fontId="0" fillId="6413" borderId="0" xfId="0" applyFill="1"/>
    <xf numFmtId="0" fontId="0" fillId="6414" borderId="0" xfId="0" applyFill="1"/>
    <xf numFmtId="0" fontId="0" fillId="6415" borderId="0" xfId="0" applyFill="1"/>
    <xf numFmtId="0" fontId="0" fillId="6416" borderId="0" xfId="0" applyFill="1"/>
    <xf numFmtId="0" fontId="0" fillId="6417" borderId="0" xfId="0" applyFill="1"/>
    <xf numFmtId="0" fontId="0" fillId="6418" borderId="0" xfId="0" applyFill="1"/>
    <xf numFmtId="0" fontId="0" fillId="6419" borderId="0" xfId="0" applyFill="1"/>
    <xf numFmtId="0" fontId="0" fillId="6420" borderId="0" xfId="0" applyFill="1"/>
    <xf numFmtId="0" fontId="0" fillId="6421" borderId="0" xfId="0" applyFill="1"/>
    <xf numFmtId="0" fontId="0" fillId="6422" borderId="0" xfId="0" applyFill="1"/>
    <xf numFmtId="0" fontId="0" fillId="6423" borderId="0" xfId="0" applyFill="1"/>
    <xf numFmtId="0" fontId="0" fillId="6424" borderId="0" xfId="0" applyFill="1"/>
    <xf numFmtId="0" fontId="0" fillId="6425" borderId="0" xfId="0" applyFill="1"/>
    <xf numFmtId="0" fontId="0" fillId="6426" borderId="0" xfId="0" applyFill="1"/>
    <xf numFmtId="0" fontId="0" fillId="6427" borderId="0" xfId="0" applyFill="1"/>
    <xf numFmtId="0" fontId="0" fillId="6428" borderId="0" xfId="0" applyFill="1"/>
    <xf numFmtId="0" fontId="0" fillId="6429" borderId="0" xfId="0" applyFill="1"/>
    <xf numFmtId="0" fontId="0" fillId="6430" borderId="0" xfId="0" applyFill="1"/>
    <xf numFmtId="0" fontId="0" fillId="6431" borderId="0" xfId="0" applyFill="1"/>
    <xf numFmtId="0" fontId="0" fillId="6432" borderId="0" xfId="0" applyFill="1"/>
    <xf numFmtId="0" fontId="0" fillId="6433" borderId="0" xfId="0" applyFill="1"/>
    <xf numFmtId="0" fontId="0" fillId="6434" borderId="0" xfId="0" applyFill="1"/>
    <xf numFmtId="0" fontId="0" fillId="6435" borderId="0" xfId="0" applyFill="1"/>
    <xf numFmtId="0" fontId="0" fillId="6436" borderId="0" xfId="0" applyFill="1"/>
    <xf numFmtId="0" fontId="0" fillId="6437" borderId="0" xfId="0" applyFill="1"/>
    <xf numFmtId="0" fontId="0" fillId="6438" borderId="0" xfId="0" applyFill="1"/>
    <xf numFmtId="0" fontId="0" fillId="6439" borderId="0" xfId="0" applyFill="1"/>
    <xf numFmtId="0" fontId="0" fillId="6440" borderId="0" xfId="0" applyFill="1"/>
    <xf numFmtId="0" fontId="0" fillId="6441" borderId="0" xfId="0" applyFill="1"/>
    <xf numFmtId="0" fontId="0" fillId="6442" borderId="0" xfId="0" applyFill="1"/>
    <xf numFmtId="0" fontId="0" fillId="6443" borderId="0" xfId="0" applyFill="1"/>
    <xf numFmtId="0" fontId="0" fillId="6444" borderId="0" xfId="0" applyFill="1"/>
    <xf numFmtId="0" fontId="0" fillId="6445" borderId="0" xfId="0" applyFill="1"/>
    <xf numFmtId="0" fontId="0" fillId="6446" borderId="0" xfId="0" applyFill="1"/>
    <xf numFmtId="0" fontId="0" fillId="6447" borderId="0" xfId="0" applyFill="1"/>
    <xf numFmtId="0" fontId="0" fillId="6448" borderId="0" xfId="0" applyFill="1"/>
    <xf numFmtId="0" fontId="0" fillId="6449" borderId="0" xfId="0" applyFill="1"/>
    <xf numFmtId="0" fontId="0" fillId="6450" borderId="0" xfId="0" applyFill="1"/>
    <xf numFmtId="0" fontId="0" fillId="6451" borderId="0" xfId="0" applyFill="1"/>
    <xf numFmtId="0" fontId="0" fillId="6452" borderId="0" xfId="0" applyFill="1"/>
    <xf numFmtId="0" fontId="0" fillId="6453" borderId="0" xfId="0" applyFill="1"/>
    <xf numFmtId="0" fontId="0" fillId="6454" borderId="0" xfId="0" applyFill="1"/>
    <xf numFmtId="0" fontId="0" fillId="6455" borderId="0" xfId="0" applyFill="1"/>
    <xf numFmtId="0" fontId="0" fillId="6456" borderId="0" xfId="0" applyFill="1"/>
    <xf numFmtId="0" fontId="0" fillId="6457" borderId="0" xfId="0" applyFill="1"/>
    <xf numFmtId="0" fontId="0" fillId="6458" borderId="0" xfId="0" applyFill="1"/>
    <xf numFmtId="0" fontId="0" fillId="6459" borderId="0" xfId="0" applyFill="1"/>
    <xf numFmtId="0" fontId="0" fillId="6460" borderId="0" xfId="0" applyFill="1"/>
    <xf numFmtId="0" fontId="0" fillId="6461" borderId="0" xfId="0" applyFill="1"/>
    <xf numFmtId="0" fontId="0" fillId="6462" borderId="0" xfId="0" applyFill="1"/>
    <xf numFmtId="0" fontId="0" fillId="6463" borderId="0" xfId="0" applyFill="1"/>
    <xf numFmtId="0" fontId="0" fillId="6464" borderId="0" xfId="0" applyFill="1"/>
    <xf numFmtId="0" fontId="0" fillId="6465" borderId="0" xfId="0" applyFill="1"/>
    <xf numFmtId="0" fontId="0" fillId="6466" borderId="0" xfId="0" applyFill="1"/>
    <xf numFmtId="0" fontId="0" fillId="6467" borderId="0" xfId="0" applyFill="1"/>
    <xf numFmtId="0" fontId="0" fillId="6468" borderId="0" xfId="0" applyFill="1"/>
    <xf numFmtId="0" fontId="0" fillId="6469" borderId="0" xfId="0" applyFill="1"/>
    <xf numFmtId="0" fontId="0" fillId="6470" borderId="0" xfId="0" applyFill="1"/>
    <xf numFmtId="0" fontId="0" fillId="6471" borderId="0" xfId="0" applyFill="1"/>
    <xf numFmtId="0" fontId="0" fillId="6472" borderId="0" xfId="0" applyFill="1"/>
    <xf numFmtId="0" fontId="0" fillId="6473" borderId="0" xfId="0" applyFill="1"/>
    <xf numFmtId="0" fontId="0" fillId="6474" borderId="0" xfId="0" applyFill="1"/>
    <xf numFmtId="0" fontId="0" fillId="6475" borderId="0" xfId="0" applyFill="1"/>
    <xf numFmtId="0" fontId="0" fillId="6476" borderId="0" xfId="0" applyFill="1"/>
    <xf numFmtId="0" fontId="0" fillId="6477" borderId="0" xfId="0" applyFill="1"/>
    <xf numFmtId="0" fontId="0" fillId="6478" borderId="0" xfId="0" applyFill="1"/>
    <xf numFmtId="0" fontId="0" fillId="6479" borderId="0" xfId="0" applyFill="1"/>
    <xf numFmtId="0" fontId="0" fillId="6480" borderId="0" xfId="0" applyFill="1"/>
    <xf numFmtId="0" fontId="0" fillId="6481" borderId="0" xfId="0" applyFill="1"/>
    <xf numFmtId="0" fontId="0" fillId="6482" borderId="0" xfId="0" applyFill="1"/>
    <xf numFmtId="0" fontId="0" fillId="6483" borderId="0" xfId="0" applyFill="1"/>
    <xf numFmtId="0" fontId="0" fillId="6484" borderId="0" xfId="0" applyFill="1"/>
    <xf numFmtId="0" fontId="0" fillId="6485" borderId="0" xfId="0" applyFill="1"/>
    <xf numFmtId="0" fontId="0" fillId="6486" borderId="0" xfId="0" applyFill="1"/>
    <xf numFmtId="0" fontId="0" fillId="6487" borderId="0" xfId="0" applyFill="1"/>
    <xf numFmtId="0" fontId="0" fillId="6488" borderId="0" xfId="0" applyFill="1"/>
    <xf numFmtId="0" fontId="0" fillId="6489" borderId="0" xfId="0" applyFill="1"/>
    <xf numFmtId="0" fontId="0" fillId="6490" borderId="0" xfId="0" applyFill="1"/>
    <xf numFmtId="0" fontId="0" fillId="6491" borderId="0" xfId="0" applyFill="1"/>
    <xf numFmtId="0" fontId="0" fillId="6492" borderId="0" xfId="0" applyFill="1"/>
    <xf numFmtId="0" fontId="0" fillId="6493" borderId="0" xfId="0" applyFill="1"/>
    <xf numFmtId="0" fontId="0" fillId="6494" borderId="0" xfId="0" applyFill="1"/>
    <xf numFmtId="0" fontId="0" fillId="6495" borderId="0" xfId="0" applyFill="1"/>
    <xf numFmtId="0" fontId="0" fillId="6496" borderId="0" xfId="0" applyFill="1"/>
    <xf numFmtId="0" fontId="0" fillId="6497" borderId="0" xfId="0" applyFill="1"/>
    <xf numFmtId="0" fontId="0" fillId="6498" borderId="0" xfId="0" applyFill="1"/>
    <xf numFmtId="0" fontId="0" fillId="6499" borderId="0" xfId="0" applyFill="1"/>
    <xf numFmtId="0" fontId="0" fillId="6500" borderId="0" xfId="0" applyFill="1"/>
    <xf numFmtId="0" fontId="0" fillId="6501" borderId="0" xfId="0" applyFill="1"/>
    <xf numFmtId="0" fontId="0" fillId="6502" borderId="0" xfId="0" applyFill="1"/>
    <xf numFmtId="0" fontId="0" fillId="6503" borderId="0" xfId="0" applyFill="1"/>
    <xf numFmtId="0" fontId="0" fillId="6504" borderId="0" xfId="0" applyFill="1"/>
    <xf numFmtId="0" fontId="0" fillId="6505" borderId="0" xfId="0" applyFill="1"/>
    <xf numFmtId="0" fontId="0" fillId="6506" borderId="0" xfId="0" applyFill="1"/>
    <xf numFmtId="0" fontId="0" fillId="6507" borderId="0" xfId="0" applyFill="1"/>
    <xf numFmtId="0" fontId="0" fillId="6508" borderId="0" xfId="0" applyFill="1"/>
    <xf numFmtId="0" fontId="0" fillId="6509" borderId="0" xfId="0" applyFill="1"/>
    <xf numFmtId="0" fontId="0" fillId="6510" borderId="0" xfId="0" applyFill="1"/>
    <xf numFmtId="0" fontId="0" fillId="6511" borderId="0" xfId="0" applyFill="1"/>
    <xf numFmtId="0" fontId="0" fillId="6512" borderId="0" xfId="0" applyFill="1"/>
    <xf numFmtId="0" fontId="0" fillId="6513" borderId="0" xfId="0" applyFill="1"/>
    <xf numFmtId="0" fontId="0" fillId="6514" borderId="0" xfId="0" applyFill="1"/>
    <xf numFmtId="0" fontId="0" fillId="6515" borderId="0" xfId="0" applyFill="1"/>
    <xf numFmtId="0" fontId="0" fillId="6516" borderId="0" xfId="0" applyFill="1"/>
    <xf numFmtId="0" fontId="0" fillId="6517" borderId="0" xfId="0" applyFill="1"/>
    <xf numFmtId="0" fontId="0" fillId="6518" borderId="0" xfId="0" applyFill="1"/>
    <xf numFmtId="0" fontId="0" fillId="6519" borderId="0" xfId="0" applyFill="1"/>
    <xf numFmtId="0" fontId="0" fillId="6520" borderId="0" xfId="0" applyFill="1"/>
    <xf numFmtId="0" fontId="0" fillId="6521" borderId="0" xfId="0" applyFill="1"/>
    <xf numFmtId="0" fontId="0" fillId="6522" borderId="0" xfId="0" applyFill="1"/>
    <xf numFmtId="0" fontId="0" fillId="6523" borderId="0" xfId="0" applyFill="1"/>
    <xf numFmtId="0" fontId="0" fillId="6524" borderId="0" xfId="0" applyFill="1"/>
    <xf numFmtId="0" fontId="0" fillId="6525" borderId="0" xfId="0" applyFill="1"/>
    <xf numFmtId="0" fontId="0" fillId="6526" borderId="0" xfId="0" applyFill="1"/>
    <xf numFmtId="0" fontId="0" fillId="6527" borderId="0" xfId="0" applyFill="1"/>
    <xf numFmtId="0" fontId="0" fillId="6528" borderId="0" xfId="0" applyFill="1"/>
    <xf numFmtId="0" fontId="0" fillId="6529" borderId="0" xfId="0" applyFill="1"/>
    <xf numFmtId="0" fontId="0" fillId="6530" borderId="0" xfId="0" applyFill="1"/>
    <xf numFmtId="0" fontId="0" fillId="6531" borderId="0" xfId="0" applyFill="1"/>
    <xf numFmtId="0" fontId="0" fillId="6532" borderId="0" xfId="0" applyFill="1"/>
    <xf numFmtId="0" fontId="0" fillId="6533" borderId="0" xfId="0" applyFill="1"/>
    <xf numFmtId="0" fontId="0" fillId="6534" borderId="0" xfId="0" applyFill="1"/>
    <xf numFmtId="0" fontId="0" fillId="6535" borderId="0" xfId="0" applyFill="1"/>
    <xf numFmtId="0" fontId="0" fillId="6536" borderId="0" xfId="0" applyFill="1"/>
    <xf numFmtId="0" fontId="0" fillId="6537" borderId="0" xfId="0" applyFill="1"/>
    <xf numFmtId="0" fontId="0" fillId="6538" borderId="0" xfId="0" applyFill="1"/>
    <xf numFmtId="0" fontId="0" fillId="6539" borderId="0" xfId="0" applyFill="1"/>
    <xf numFmtId="0" fontId="0" fillId="6540" borderId="0" xfId="0" applyFill="1"/>
    <xf numFmtId="0" fontId="0" fillId="6541" borderId="0" xfId="0" applyFill="1"/>
    <xf numFmtId="0" fontId="0" fillId="6542" borderId="0" xfId="0" applyFill="1"/>
    <xf numFmtId="0" fontId="0" fillId="6543" borderId="0" xfId="0" applyFill="1"/>
    <xf numFmtId="0" fontId="0" fillId="6544" borderId="0" xfId="0" applyFill="1"/>
    <xf numFmtId="0" fontId="0" fillId="6545" borderId="0" xfId="0" applyFill="1"/>
    <xf numFmtId="0" fontId="0" fillId="6546" borderId="0" xfId="0" applyFill="1"/>
    <xf numFmtId="0" fontId="0" fillId="6547" borderId="0" xfId="0" applyFill="1"/>
    <xf numFmtId="0" fontId="0" fillId="6548" borderId="0" xfId="0" applyFill="1"/>
    <xf numFmtId="0" fontId="0" fillId="6549" borderId="0" xfId="0" applyFill="1"/>
    <xf numFmtId="0" fontId="0" fillId="6550" borderId="0" xfId="0" applyFill="1"/>
    <xf numFmtId="0" fontId="0" fillId="6551" borderId="0" xfId="0" applyFill="1"/>
    <xf numFmtId="0" fontId="0" fillId="6552" borderId="0" xfId="0" applyFill="1"/>
    <xf numFmtId="0" fontId="0" fillId="6553" borderId="0" xfId="0" applyFill="1"/>
    <xf numFmtId="0" fontId="0" fillId="6554" borderId="0" xfId="0" applyFill="1"/>
    <xf numFmtId="0" fontId="0" fillId="6555" borderId="0" xfId="0" applyFill="1"/>
    <xf numFmtId="0" fontId="0" fillId="6556" borderId="0" xfId="0" applyFill="1"/>
    <xf numFmtId="0" fontId="0" fillId="6557" borderId="0" xfId="0" applyFill="1"/>
    <xf numFmtId="0" fontId="0" fillId="6558" borderId="0" xfId="0" applyFill="1"/>
    <xf numFmtId="0" fontId="0" fillId="6559" borderId="0" xfId="0" applyFill="1"/>
    <xf numFmtId="0" fontId="0" fillId="6560" borderId="0" xfId="0" applyFill="1"/>
    <xf numFmtId="0" fontId="0" fillId="6561" borderId="0" xfId="0" applyFill="1"/>
    <xf numFmtId="0" fontId="0" fillId="6562" borderId="0" xfId="0" applyFill="1"/>
    <xf numFmtId="0" fontId="0" fillId="6563" borderId="0" xfId="0" applyFill="1"/>
    <xf numFmtId="0" fontId="0" fillId="6564" borderId="0" xfId="0" applyFill="1"/>
    <xf numFmtId="0" fontId="0" fillId="6565" borderId="0" xfId="0" applyFill="1"/>
    <xf numFmtId="0" fontId="0" fillId="6566" borderId="0" xfId="0" applyFill="1"/>
    <xf numFmtId="0" fontId="0" fillId="6567" borderId="0" xfId="0" applyFill="1"/>
    <xf numFmtId="0" fontId="0" fillId="6568" borderId="0" xfId="0" applyFill="1"/>
    <xf numFmtId="0" fontId="0" fillId="6569" borderId="0" xfId="0" applyFill="1"/>
    <xf numFmtId="0" fontId="0" fillId="6570" borderId="0" xfId="0" applyFill="1"/>
    <xf numFmtId="0" fontId="0" fillId="6571" borderId="0" xfId="0" applyFill="1"/>
    <xf numFmtId="0" fontId="0" fillId="6572" borderId="0" xfId="0" applyFill="1"/>
    <xf numFmtId="0" fontId="0" fillId="6573" borderId="0" xfId="0" applyFill="1"/>
    <xf numFmtId="0" fontId="0" fillId="6574" borderId="0" xfId="0" applyFill="1"/>
    <xf numFmtId="0" fontId="0" fillId="6575" borderId="0" xfId="0" applyFill="1"/>
    <xf numFmtId="0" fontId="0" fillId="6576" borderId="0" xfId="0" applyFill="1"/>
    <xf numFmtId="0" fontId="0" fillId="6577" borderId="0" xfId="0" applyFill="1"/>
    <xf numFmtId="0" fontId="0" fillId="6578" borderId="0" xfId="0" applyFill="1"/>
    <xf numFmtId="0" fontId="0" fillId="6579" borderId="0" xfId="0" applyFill="1"/>
    <xf numFmtId="0" fontId="0" fillId="6580" borderId="0" xfId="0" applyFill="1"/>
    <xf numFmtId="0" fontId="0" fillId="6581" borderId="0" xfId="0" applyFill="1"/>
    <xf numFmtId="0" fontId="0" fillId="6582" borderId="0" xfId="0" applyFill="1"/>
    <xf numFmtId="0" fontId="0" fillId="6583" borderId="0" xfId="0" applyFill="1"/>
    <xf numFmtId="0" fontId="0" fillId="6584" borderId="0" xfId="0" applyFill="1"/>
    <xf numFmtId="0" fontId="0" fillId="6585" borderId="0" xfId="0" applyFill="1"/>
    <xf numFmtId="0" fontId="0" fillId="6586" borderId="0" xfId="0" applyFill="1"/>
    <xf numFmtId="0" fontId="0" fillId="6587" borderId="0" xfId="0" applyFill="1"/>
    <xf numFmtId="0" fontId="0" fillId="6588" borderId="0" xfId="0" applyFill="1"/>
    <xf numFmtId="0" fontId="0" fillId="6589" borderId="0" xfId="0" applyFill="1"/>
    <xf numFmtId="0" fontId="0" fillId="6590" borderId="0" xfId="0" applyFill="1"/>
    <xf numFmtId="0" fontId="0" fillId="6591" borderId="0" xfId="0" applyFill="1"/>
    <xf numFmtId="0" fontId="0" fillId="6592" borderId="0" xfId="0" applyFill="1"/>
    <xf numFmtId="0" fontId="0" fillId="6593" borderId="0" xfId="0" applyFill="1"/>
    <xf numFmtId="0" fontId="0" fillId="6594" borderId="0" xfId="0" applyFill="1"/>
    <xf numFmtId="0" fontId="0" fillId="6595" borderId="0" xfId="0" applyFill="1"/>
    <xf numFmtId="0" fontId="0" fillId="6596" borderId="0" xfId="0" applyFill="1"/>
    <xf numFmtId="0" fontId="0" fillId="6597" borderId="0" xfId="0" applyFill="1"/>
    <xf numFmtId="0" fontId="0" fillId="6598" borderId="0" xfId="0" applyFill="1"/>
    <xf numFmtId="0" fontId="0" fillId="6599" borderId="0" xfId="0" applyFill="1"/>
    <xf numFmtId="0" fontId="0" fillId="6600" borderId="0" xfId="0" applyFill="1"/>
    <xf numFmtId="0" fontId="0" fillId="6601" borderId="0" xfId="0" applyFill="1"/>
    <xf numFmtId="0" fontId="0" fillId="6602" borderId="0" xfId="0" applyFill="1"/>
    <xf numFmtId="0" fontId="0" fillId="6603" borderId="0" xfId="0" applyFill="1"/>
    <xf numFmtId="0" fontId="0" fillId="6604" borderId="0" xfId="0" applyFill="1"/>
    <xf numFmtId="0" fontId="0" fillId="6605" borderId="0" xfId="0" applyFill="1"/>
    <xf numFmtId="0" fontId="0" fillId="6606" borderId="0" xfId="0" applyFill="1"/>
    <xf numFmtId="0" fontId="0" fillId="6607" borderId="0" xfId="0" applyFill="1"/>
    <xf numFmtId="0" fontId="0" fillId="6608" borderId="0" xfId="0" applyFill="1"/>
    <xf numFmtId="0" fontId="0" fillId="6609" borderId="0" xfId="0" applyFill="1"/>
    <xf numFmtId="0" fontId="0" fillId="6610" borderId="0" xfId="0" applyFill="1"/>
    <xf numFmtId="0" fontId="0" fillId="6611" borderId="0" xfId="0" applyFill="1"/>
    <xf numFmtId="0" fontId="0" fillId="6612" borderId="0" xfId="0" applyFill="1"/>
    <xf numFmtId="0" fontId="0" fillId="6613" borderId="0" xfId="0" applyFill="1"/>
    <xf numFmtId="0" fontId="0" fillId="6614" borderId="0" xfId="0" applyFill="1"/>
    <xf numFmtId="0" fontId="0" fillId="6615" borderId="0" xfId="0" applyFill="1"/>
    <xf numFmtId="0" fontId="0" fillId="6616" borderId="0" xfId="0" applyFill="1"/>
    <xf numFmtId="0" fontId="0" fillId="6617" borderId="0" xfId="0" applyFill="1"/>
    <xf numFmtId="0" fontId="0" fillId="6618" borderId="0" xfId="0" applyFill="1"/>
    <xf numFmtId="0" fontId="0" fillId="6619" borderId="0" xfId="0" applyFill="1"/>
    <xf numFmtId="0" fontId="0" fillId="6620" borderId="0" xfId="0" applyFill="1"/>
    <xf numFmtId="0" fontId="0" fillId="6621" borderId="0" xfId="0" applyFill="1"/>
    <xf numFmtId="0" fontId="0" fillId="6622" borderId="0" xfId="0" applyFill="1"/>
    <xf numFmtId="0" fontId="0" fillId="6623" borderId="0" xfId="0" applyFill="1"/>
    <xf numFmtId="0" fontId="0" fillId="6624" borderId="0" xfId="0" applyFill="1"/>
    <xf numFmtId="0" fontId="0" fillId="6625" borderId="0" xfId="0" applyFill="1"/>
    <xf numFmtId="0" fontId="0" fillId="6626" borderId="0" xfId="0" applyFill="1"/>
    <xf numFmtId="0" fontId="0" fillId="6627" borderId="0" xfId="0" applyFill="1"/>
    <xf numFmtId="0" fontId="0" fillId="6628" borderId="0" xfId="0" applyFill="1"/>
    <xf numFmtId="0" fontId="0" fillId="6629" borderId="0" xfId="0" applyFill="1"/>
    <xf numFmtId="0" fontId="0" fillId="6630" borderId="0" xfId="0" applyFill="1"/>
    <xf numFmtId="0" fontId="0" fillId="6631" borderId="0" xfId="0" applyFill="1"/>
    <xf numFmtId="0" fontId="0" fillId="6632" borderId="0" xfId="0" applyFill="1"/>
    <xf numFmtId="0" fontId="0" fillId="6633" borderId="0" xfId="0" applyFill="1"/>
    <xf numFmtId="0" fontId="0" fillId="6634" borderId="0" xfId="0" applyFill="1"/>
    <xf numFmtId="0" fontId="0" fillId="6635" borderId="0" xfId="0" applyFill="1"/>
    <xf numFmtId="0" fontId="0" fillId="6636" borderId="0" xfId="0" applyFill="1"/>
    <xf numFmtId="0" fontId="0" fillId="6637" borderId="0" xfId="0" applyFill="1"/>
    <xf numFmtId="0" fontId="0" fillId="6638" borderId="0" xfId="0" applyFill="1"/>
    <xf numFmtId="0" fontId="0" fillId="6639" borderId="0" xfId="0" applyFill="1"/>
    <xf numFmtId="0" fontId="0" fillId="6640" borderId="0" xfId="0" applyFill="1"/>
    <xf numFmtId="0" fontId="0" fillId="6641" borderId="0" xfId="0" applyFill="1"/>
    <xf numFmtId="0" fontId="0" fillId="6642" borderId="0" xfId="0" applyFill="1"/>
    <xf numFmtId="0" fontId="0" fillId="6643" borderId="0" xfId="0" applyFill="1"/>
    <xf numFmtId="0" fontId="0" fillId="6644" borderId="0" xfId="0" applyFill="1"/>
    <xf numFmtId="0" fontId="0" fillId="6645" borderId="0" xfId="0" applyFill="1"/>
    <xf numFmtId="0" fontId="0" fillId="6646" borderId="0" xfId="0" applyFill="1"/>
    <xf numFmtId="0" fontId="0" fillId="6647" borderId="0" xfId="0" applyFill="1"/>
    <xf numFmtId="0" fontId="0" fillId="6648" borderId="0" xfId="0" applyFill="1"/>
    <xf numFmtId="0" fontId="0" fillId="6649" borderId="0" xfId="0" applyFill="1"/>
    <xf numFmtId="0" fontId="0" fillId="6650" borderId="0" xfId="0" applyFill="1"/>
    <xf numFmtId="0" fontId="0" fillId="6651" borderId="0" xfId="0" applyFill="1"/>
    <xf numFmtId="0" fontId="0" fillId="6652" borderId="0" xfId="0" applyFill="1"/>
    <xf numFmtId="0" fontId="0" fillId="6653" borderId="0" xfId="0" applyFill="1"/>
    <xf numFmtId="0" fontId="0" fillId="6654" borderId="0" xfId="0" applyFill="1"/>
    <xf numFmtId="0" fontId="0" fillId="6655" borderId="0" xfId="0" applyFill="1"/>
    <xf numFmtId="0" fontId="0" fillId="6656" borderId="0" xfId="0" applyFill="1"/>
    <xf numFmtId="0" fontId="0" fillId="6657" borderId="0" xfId="0" applyFill="1"/>
    <xf numFmtId="0" fontId="0" fillId="6658" borderId="0" xfId="0" applyFill="1"/>
    <xf numFmtId="0" fontId="0" fillId="6659" borderId="0" xfId="0" applyFill="1"/>
    <xf numFmtId="0" fontId="0" fillId="6660" borderId="0" xfId="0" applyFill="1"/>
    <xf numFmtId="0" fontId="0" fillId="6661" borderId="0" xfId="0" applyFill="1"/>
    <xf numFmtId="0" fontId="0" fillId="6662" borderId="0" xfId="0" applyFill="1"/>
    <xf numFmtId="0" fontId="0" fillId="6663" borderId="0" xfId="0" applyFill="1"/>
    <xf numFmtId="0" fontId="0" fillId="6664" borderId="0" xfId="0" applyFill="1"/>
    <xf numFmtId="0" fontId="0" fillId="6665" borderId="0" xfId="0" applyFill="1"/>
    <xf numFmtId="0" fontId="0" fillId="6666" borderId="0" xfId="0" applyFill="1"/>
    <xf numFmtId="0" fontId="0" fillId="6667" borderId="0" xfId="0" applyFill="1"/>
    <xf numFmtId="0" fontId="0" fillId="6668" borderId="0" xfId="0" applyFill="1"/>
    <xf numFmtId="0" fontId="0" fillId="6669" borderId="0" xfId="0" applyFill="1"/>
    <xf numFmtId="0" fontId="0" fillId="6670" borderId="0" xfId="0" applyFill="1"/>
    <xf numFmtId="0" fontId="0" fillId="6671" borderId="0" xfId="0" applyFill="1"/>
    <xf numFmtId="0" fontId="0" fillId="6672" borderId="0" xfId="0" applyFill="1"/>
    <xf numFmtId="0" fontId="0" fillId="6673" borderId="0" xfId="0" applyFill="1"/>
    <xf numFmtId="0" fontId="0" fillId="6674" borderId="0" xfId="0" applyFill="1"/>
    <xf numFmtId="0" fontId="0" fillId="6675" borderId="0" xfId="0" applyFill="1"/>
    <xf numFmtId="0" fontId="0" fillId="6676" borderId="0" xfId="0" applyFill="1"/>
    <xf numFmtId="0" fontId="0" fillId="6677" borderId="0" xfId="0" applyFill="1"/>
    <xf numFmtId="0" fontId="0" fillId="6678" borderId="0" xfId="0" applyFill="1"/>
    <xf numFmtId="0" fontId="0" fillId="6679" borderId="0" xfId="0" applyFill="1"/>
    <xf numFmtId="0" fontId="0" fillId="6680" borderId="0" xfId="0" applyFill="1"/>
    <xf numFmtId="0" fontId="0" fillId="6681" borderId="0" xfId="0" applyFill="1"/>
    <xf numFmtId="0" fontId="0" fillId="6682" borderId="0" xfId="0" applyFill="1"/>
    <xf numFmtId="0" fontId="0" fillId="6683" borderId="0" xfId="0" applyFill="1"/>
    <xf numFmtId="0" fontId="0" fillId="6684" borderId="0" xfId="0" applyFill="1"/>
    <xf numFmtId="0" fontId="0" fillId="6685" borderId="0" xfId="0" applyFill="1"/>
    <xf numFmtId="0" fontId="0" fillId="6686" borderId="0" xfId="0" applyFill="1"/>
    <xf numFmtId="0" fontId="0" fillId="6687" borderId="0" xfId="0" applyFill="1"/>
    <xf numFmtId="0" fontId="0" fillId="6688" borderId="0" xfId="0" applyFill="1"/>
    <xf numFmtId="0" fontId="0" fillId="6689" borderId="0" xfId="0" applyFill="1"/>
    <xf numFmtId="0" fontId="0" fillId="6690" borderId="0" xfId="0" applyFill="1"/>
    <xf numFmtId="0" fontId="0" fillId="6691" borderId="0" xfId="0" applyFill="1"/>
    <xf numFmtId="0" fontId="0" fillId="6692" borderId="0" xfId="0" applyFill="1"/>
    <xf numFmtId="0" fontId="0" fillId="6693" borderId="0" xfId="0" applyFill="1"/>
    <xf numFmtId="0" fontId="0" fillId="6694" borderId="0" xfId="0" applyFill="1"/>
    <xf numFmtId="0" fontId="0" fillId="6695" borderId="0" xfId="0" applyFill="1"/>
    <xf numFmtId="0" fontId="0" fillId="6696" borderId="0" xfId="0" applyFill="1"/>
    <xf numFmtId="0" fontId="0" fillId="6697" borderId="0" xfId="0" applyFill="1"/>
    <xf numFmtId="0" fontId="0" fillId="6698" borderId="0" xfId="0" applyFill="1"/>
    <xf numFmtId="0" fontId="0" fillId="6699" borderId="0" xfId="0" applyFill="1"/>
    <xf numFmtId="0" fontId="0" fillId="6700" borderId="0" xfId="0" applyFill="1"/>
    <xf numFmtId="0" fontId="0" fillId="6701" borderId="0" xfId="0" applyFill="1"/>
    <xf numFmtId="0" fontId="0" fillId="6702" borderId="0" xfId="0" applyFill="1"/>
    <xf numFmtId="0" fontId="0" fillId="6703" borderId="0" xfId="0" applyFill="1"/>
    <xf numFmtId="0" fontId="0" fillId="6704" borderId="0" xfId="0" applyFill="1"/>
    <xf numFmtId="0" fontId="0" fillId="6705" borderId="0" xfId="0" applyFill="1"/>
    <xf numFmtId="0" fontId="0" fillId="6706" borderId="0" xfId="0" applyFill="1"/>
    <xf numFmtId="0" fontId="0" fillId="6707" borderId="0" xfId="0" applyFill="1"/>
    <xf numFmtId="0" fontId="0" fillId="6708" borderId="0" xfId="0" applyFill="1"/>
    <xf numFmtId="0" fontId="0" fillId="6709" borderId="0" xfId="0" applyFill="1"/>
    <xf numFmtId="0" fontId="0" fillId="6710" borderId="0" xfId="0" applyFill="1"/>
    <xf numFmtId="0" fontId="0" fillId="6711" borderId="0" xfId="0" applyFill="1"/>
    <xf numFmtId="0" fontId="0" fillId="6712" borderId="0" xfId="0" applyFill="1"/>
    <xf numFmtId="0" fontId="0" fillId="6713" borderId="0" xfId="0" applyFill="1"/>
    <xf numFmtId="0" fontId="0" fillId="6714" borderId="0" xfId="0" applyFill="1"/>
    <xf numFmtId="0" fontId="0" fillId="6715" borderId="0" xfId="0" applyFill="1"/>
    <xf numFmtId="0" fontId="0" fillId="6716" borderId="0" xfId="0" applyFill="1"/>
    <xf numFmtId="0" fontId="0" fillId="6717" borderId="0" xfId="0" applyFill="1"/>
    <xf numFmtId="0" fontId="0" fillId="6718" borderId="0" xfId="0" applyFill="1"/>
    <xf numFmtId="0" fontId="0" fillId="6719" borderId="0" xfId="0" applyFill="1"/>
    <xf numFmtId="0" fontId="0" fillId="6720" borderId="0" xfId="0" applyFill="1"/>
    <xf numFmtId="0" fontId="0" fillId="6721" borderId="0" xfId="0" applyFill="1"/>
    <xf numFmtId="0" fontId="0" fillId="6722" borderId="0" xfId="0" applyFill="1"/>
    <xf numFmtId="0" fontId="0" fillId="6723" borderId="0" xfId="0" applyFill="1"/>
    <xf numFmtId="0" fontId="0" fillId="6724" borderId="0" xfId="0" applyFill="1"/>
    <xf numFmtId="0" fontId="0" fillId="6725" borderId="0" xfId="0" applyFill="1"/>
    <xf numFmtId="0" fontId="0" fillId="6726" borderId="0" xfId="0" applyFill="1"/>
    <xf numFmtId="0" fontId="0" fillId="6727" borderId="0" xfId="0" applyFill="1"/>
    <xf numFmtId="0" fontId="0" fillId="6728" borderId="0" xfId="0" applyFill="1"/>
    <xf numFmtId="0" fontId="0" fillId="6729" borderId="0" xfId="0" applyFill="1"/>
    <xf numFmtId="0" fontId="0" fillId="6730" borderId="0" xfId="0" applyFill="1"/>
    <xf numFmtId="0" fontId="0" fillId="6731" borderId="0" xfId="0" applyFill="1"/>
    <xf numFmtId="0" fontId="0" fillId="6732" borderId="0" xfId="0" applyFill="1"/>
    <xf numFmtId="0" fontId="0" fillId="6733" borderId="0" xfId="0" applyFill="1"/>
    <xf numFmtId="0" fontId="0" fillId="6734" borderId="0" xfId="0" applyFill="1"/>
    <xf numFmtId="0" fontId="0" fillId="6735" borderId="0" xfId="0" applyFill="1"/>
    <xf numFmtId="0" fontId="0" fillId="6736" borderId="0" xfId="0" applyFill="1"/>
    <xf numFmtId="0" fontId="0" fillId="6737" borderId="0" xfId="0" applyFill="1"/>
    <xf numFmtId="0" fontId="0" fillId="6738" borderId="0" xfId="0" applyFill="1"/>
    <xf numFmtId="0" fontId="0" fillId="6739" borderId="0" xfId="0" applyFill="1"/>
    <xf numFmtId="0" fontId="0" fillId="6740" borderId="0" xfId="0" applyFill="1"/>
    <xf numFmtId="0" fontId="0" fillId="6741" borderId="0" xfId="0" applyFill="1"/>
    <xf numFmtId="0" fontId="0" fillId="6742" borderId="0" xfId="0" applyFill="1"/>
    <xf numFmtId="0" fontId="0" fillId="6743" borderId="0" xfId="0" applyFill="1"/>
    <xf numFmtId="0" fontId="0" fillId="6744" borderId="0" xfId="0" applyFill="1"/>
    <xf numFmtId="0" fontId="0" fillId="6745" borderId="0" xfId="0" applyFill="1"/>
    <xf numFmtId="0" fontId="0" fillId="6746" borderId="0" xfId="0" applyFill="1"/>
    <xf numFmtId="0" fontId="0" fillId="6747" borderId="0" xfId="0" applyFill="1"/>
    <xf numFmtId="0" fontId="0" fillId="6748" borderId="0" xfId="0" applyFill="1"/>
    <xf numFmtId="0" fontId="0" fillId="6749" borderId="0" xfId="0" applyFill="1"/>
    <xf numFmtId="0" fontId="0" fillId="6750" borderId="0" xfId="0" applyFill="1"/>
    <xf numFmtId="0" fontId="0" fillId="6751" borderId="0" xfId="0" applyFill="1"/>
    <xf numFmtId="0" fontId="0" fillId="6752" borderId="0" xfId="0" applyFill="1"/>
    <xf numFmtId="0" fontId="0" fillId="6753" borderId="0" xfId="0" applyFill="1"/>
    <xf numFmtId="0" fontId="0" fillId="6754" borderId="0" xfId="0" applyFill="1"/>
    <xf numFmtId="0" fontId="0" fillId="6755" borderId="0" xfId="0" applyFill="1"/>
    <xf numFmtId="0" fontId="0" fillId="6756" borderId="0" xfId="0" applyFill="1"/>
    <xf numFmtId="0" fontId="0" fillId="6757" borderId="0" xfId="0" applyFill="1"/>
    <xf numFmtId="0" fontId="0" fillId="6758" borderId="0" xfId="0" applyFill="1"/>
    <xf numFmtId="0" fontId="0" fillId="6759" borderId="0" xfId="0" applyFill="1"/>
    <xf numFmtId="0" fontId="0" fillId="6760" borderId="0" xfId="0" applyFill="1"/>
    <xf numFmtId="0" fontId="0" fillId="6761" borderId="0" xfId="0" applyFill="1"/>
    <xf numFmtId="0" fontId="0" fillId="6762" borderId="0" xfId="0" applyFill="1"/>
    <xf numFmtId="0" fontId="0" fillId="6763" borderId="0" xfId="0" applyFill="1"/>
    <xf numFmtId="0" fontId="0" fillId="6764" borderId="0" xfId="0" applyFill="1"/>
    <xf numFmtId="0" fontId="0" fillId="6765" borderId="0" xfId="0" applyFill="1"/>
    <xf numFmtId="0" fontId="0" fillId="6766" borderId="0" xfId="0" applyFill="1"/>
    <xf numFmtId="0" fontId="0" fillId="6767" borderId="0" xfId="0" applyFill="1"/>
    <xf numFmtId="0" fontId="0" fillId="6768" borderId="0" xfId="0" applyFill="1"/>
    <xf numFmtId="0" fontId="0" fillId="6769" borderId="0" xfId="0" applyFill="1"/>
    <xf numFmtId="0" fontId="0" fillId="6770" borderId="0" xfId="0" applyFill="1"/>
    <xf numFmtId="0" fontId="0" fillId="6771" borderId="0" xfId="0" applyFill="1"/>
    <xf numFmtId="0" fontId="0" fillId="6772" borderId="0" xfId="0" applyFill="1"/>
    <xf numFmtId="0" fontId="0" fillId="6773" borderId="0" xfId="0" applyFill="1"/>
    <xf numFmtId="0" fontId="0" fillId="6774" borderId="0" xfId="0" applyFill="1"/>
    <xf numFmtId="0" fontId="0" fillId="6775" borderId="0" xfId="0" applyFill="1"/>
    <xf numFmtId="0" fontId="0" fillId="6776" borderId="0" xfId="0" applyFill="1"/>
    <xf numFmtId="0" fontId="0" fillId="6777" borderId="0" xfId="0" applyFill="1"/>
    <xf numFmtId="0" fontId="0" fillId="6778" borderId="0" xfId="0" applyFill="1"/>
    <xf numFmtId="0" fontId="0" fillId="6779" borderId="0" xfId="0" applyFill="1"/>
    <xf numFmtId="0" fontId="0" fillId="6780" borderId="0" xfId="0" applyFill="1"/>
    <xf numFmtId="0" fontId="0" fillId="6781" borderId="0" xfId="0" applyFill="1"/>
    <xf numFmtId="0" fontId="0" fillId="6782" borderId="0" xfId="0" applyFill="1"/>
    <xf numFmtId="0" fontId="0" fillId="6783" borderId="0" xfId="0" applyFill="1"/>
    <xf numFmtId="0" fontId="0" fillId="6784" borderId="0" xfId="0" applyFill="1"/>
    <xf numFmtId="0" fontId="0" fillId="6785" borderId="0" xfId="0" applyFill="1"/>
    <xf numFmtId="0" fontId="0" fillId="6786" borderId="0" xfId="0" applyFill="1"/>
    <xf numFmtId="0" fontId="0" fillId="6787" borderId="0" xfId="0" applyFill="1"/>
    <xf numFmtId="0" fontId="0" fillId="6788" borderId="0" xfId="0" applyFill="1"/>
    <xf numFmtId="0" fontId="0" fillId="6789" borderId="0" xfId="0" applyFill="1"/>
    <xf numFmtId="0" fontId="0" fillId="6790" borderId="0" xfId="0" applyFill="1"/>
    <xf numFmtId="0" fontId="0" fillId="6791" borderId="0" xfId="0" applyFill="1"/>
    <xf numFmtId="0" fontId="0" fillId="6792" borderId="0" xfId="0" applyFill="1"/>
    <xf numFmtId="0" fontId="0" fillId="6793" borderId="0" xfId="0" applyFill="1"/>
    <xf numFmtId="0" fontId="0" fillId="6794" borderId="0" xfId="0" applyFill="1"/>
    <xf numFmtId="0" fontId="0" fillId="6795" borderId="0" xfId="0" applyFill="1"/>
    <xf numFmtId="0" fontId="0" fillId="6796" borderId="0" xfId="0" applyFill="1"/>
    <xf numFmtId="0" fontId="0" fillId="6797" borderId="0" xfId="0" applyFill="1"/>
    <xf numFmtId="0" fontId="0" fillId="6798" borderId="0" xfId="0" applyFill="1"/>
    <xf numFmtId="0" fontId="0" fillId="6799" borderId="0" xfId="0" applyFill="1"/>
    <xf numFmtId="0" fontId="0" fillId="6800" borderId="0" xfId="0" applyFill="1"/>
    <xf numFmtId="0" fontId="0" fillId="6801" borderId="0" xfId="0" applyFill="1"/>
    <xf numFmtId="0" fontId="0" fillId="6802" borderId="0" xfId="0" applyFill="1"/>
    <xf numFmtId="0" fontId="0" fillId="6803" borderId="0" xfId="0" applyFill="1"/>
    <xf numFmtId="0" fontId="0" fillId="6804" borderId="0" xfId="0" applyFill="1"/>
    <xf numFmtId="0" fontId="0" fillId="6805" borderId="0" xfId="0" applyFill="1"/>
    <xf numFmtId="0" fontId="0" fillId="6806" borderId="0" xfId="0" applyFill="1"/>
    <xf numFmtId="0" fontId="0" fillId="6807" borderId="0" xfId="0" applyFill="1"/>
    <xf numFmtId="0" fontId="0" fillId="6808" borderId="0" xfId="0" applyFill="1"/>
    <xf numFmtId="0" fontId="0" fillId="6809" borderId="0" xfId="0" applyFill="1"/>
    <xf numFmtId="0" fontId="0" fillId="6810" borderId="0" xfId="0" applyFill="1"/>
    <xf numFmtId="0" fontId="0" fillId="6811" borderId="0" xfId="0" applyFill="1"/>
    <xf numFmtId="0" fontId="0" fillId="6812" borderId="0" xfId="0" applyFill="1"/>
    <xf numFmtId="0" fontId="0" fillId="6813" borderId="0" xfId="0" applyFill="1"/>
    <xf numFmtId="0" fontId="0" fillId="6814" borderId="0" xfId="0" applyFill="1"/>
    <xf numFmtId="0" fontId="0" fillId="6815" borderId="0" xfId="0" applyFill="1"/>
    <xf numFmtId="0" fontId="0" fillId="6816" borderId="0" xfId="0" applyFill="1"/>
    <xf numFmtId="0" fontId="0" fillId="6817" borderId="0" xfId="0" applyFill="1"/>
    <xf numFmtId="0" fontId="0" fillId="6818" borderId="0" xfId="0" applyFill="1"/>
    <xf numFmtId="0" fontId="0" fillId="6819" borderId="0" xfId="0" applyFill="1"/>
    <xf numFmtId="0" fontId="0" fillId="6820" borderId="0" xfId="0" applyFill="1"/>
    <xf numFmtId="0" fontId="0" fillId="6821" borderId="0" xfId="0" applyFill="1"/>
    <xf numFmtId="0" fontId="0" fillId="6822" borderId="0" xfId="0" applyFill="1"/>
    <xf numFmtId="0" fontId="0" fillId="6823" borderId="0" xfId="0" applyFill="1"/>
    <xf numFmtId="0" fontId="0" fillId="6824" borderId="0" xfId="0" applyFill="1"/>
    <xf numFmtId="0" fontId="0" fillId="6825" borderId="0" xfId="0" applyFill="1"/>
    <xf numFmtId="0" fontId="0" fillId="6826" borderId="0" xfId="0" applyFill="1"/>
    <xf numFmtId="0" fontId="0" fillId="6827" borderId="0" xfId="0" applyFill="1"/>
    <xf numFmtId="0" fontId="0" fillId="6828" borderId="0" xfId="0" applyFill="1"/>
    <xf numFmtId="0" fontId="0" fillId="6829" borderId="0" xfId="0" applyFill="1"/>
    <xf numFmtId="0" fontId="0" fillId="6830" borderId="0" xfId="0" applyFill="1"/>
    <xf numFmtId="0" fontId="0" fillId="6831" borderId="0" xfId="0" applyFill="1"/>
    <xf numFmtId="0" fontId="0" fillId="6832" borderId="0" xfId="0" applyFill="1"/>
    <xf numFmtId="0" fontId="0" fillId="6833" borderId="0" xfId="0" applyFill="1"/>
    <xf numFmtId="0" fontId="0" fillId="6834" borderId="0" xfId="0" applyFill="1"/>
    <xf numFmtId="0" fontId="0" fillId="6835" borderId="0" xfId="0" applyFill="1"/>
    <xf numFmtId="0" fontId="0" fillId="6836" borderId="0" xfId="0" applyFill="1"/>
    <xf numFmtId="0" fontId="0" fillId="6837" borderId="0" xfId="0" applyFill="1"/>
    <xf numFmtId="0" fontId="0" fillId="6838" borderId="0" xfId="0" applyFill="1"/>
    <xf numFmtId="0" fontId="0" fillId="6839" borderId="0" xfId="0" applyFill="1"/>
    <xf numFmtId="0" fontId="0" fillId="6840" borderId="0" xfId="0" applyFill="1"/>
    <xf numFmtId="0" fontId="0" fillId="6841" borderId="0" xfId="0" applyFill="1"/>
    <xf numFmtId="0" fontId="0" fillId="6842" borderId="0" xfId="0" applyFill="1"/>
    <xf numFmtId="0" fontId="0" fillId="6843" borderId="0" xfId="0" applyFill="1"/>
    <xf numFmtId="0" fontId="0" fillId="6844" borderId="0" xfId="0" applyFill="1"/>
    <xf numFmtId="0" fontId="0" fillId="6845" borderId="0" xfId="0" applyFill="1"/>
    <xf numFmtId="0" fontId="0" fillId="6846" borderId="0" xfId="0" applyFill="1"/>
    <xf numFmtId="0" fontId="0" fillId="6847" borderId="0" xfId="0" applyFill="1"/>
    <xf numFmtId="0" fontId="0" fillId="6848" borderId="0" xfId="0" applyFill="1"/>
    <xf numFmtId="0" fontId="0" fillId="6849" borderId="0" xfId="0" applyFill="1"/>
    <xf numFmtId="0" fontId="0" fillId="6850" borderId="0" xfId="0" applyFill="1"/>
    <xf numFmtId="0" fontId="0" fillId="6851" borderId="0" xfId="0" applyFill="1"/>
    <xf numFmtId="0" fontId="0" fillId="6852" borderId="0" xfId="0" applyFill="1"/>
    <xf numFmtId="0" fontId="0" fillId="6853" borderId="0" xfId="0" applyFill="1"/>
    <xf numFmtId="0" fontId="0" fillId="6854" borderId="0" xfId="0" applyFill="1"/>
    <xf numFmtId="0" fontId="0" fillId="6855" borderId="0" xfId="0" applyFill="1"/>
    <xf numFmtId="0" fontId="0" fillId="6856" borderId="0" xfId="0" applyFill="1"/>
    <xf numFmtId="0" fontId="0" fillId="6857" borderId="0" xfId="0" applyFill="1"/>
    <xf numFmtId="0" fontId="0" fillId="6858" borderId="0" xfId="0" applyFill="1"/>
    <xf numFmtId="0" fontId="0" fillId="6859" borderId="0" xfId="0" applyFill="1"/>
    <xf numFmtId="0" fontId="0" fillId="6860" borderId="0" xfId="0" applyFill="1"/>
    <xf numFmtId="0" fontId="0" fillId="6861" borderId="0" xfId="0" applyFill="1"/>
    <xf numFmtId="0" fontId="0" fillId="6862" borderId="0" xfId="0" applyFill="1"/>
    <xf numFmtId="0" fontId="0" fillId="6863" borderId="0" xfId="0" applyFill="1"/>
    <xf numFmtId="0" fontId="0" fillId="6864" borderId="0" xfId="0" applyFill="1"/>
    <xf numFmtId="0" fontId="0" fillId="6865" borderId="0" xfId="0" applyFill="1"/>
    <xf numFmtId="0" fontId="0" fillId="6866" borderId="0" xfId="0" applyFill="1"/>
    <xf numFmtId="0" fontId="0" fillId="6867" borderId="0" xfId="0" applyFill="1"/>
    <xf numFmtId="0" fontId="0" fillId="6868" borderId="0" xfId="0" applyFill="1"/>
    <xf numFmtId="0" fontId="0" fillId="6869" borderId="0" xfId="0" applyFill="1"/>
    <xf numFmtId="0" fontId="0" fillId="6870" borderId="0" xfId="0" applyFill="1"/>
    <xf numFmtId="0" fontId="0" fillId="6871" borderId="0" xfId="0" applyFill="1"/>
    <xf numFmtId="0" fontId="0" fillId="6872" borderId="0" xfId="0" applyFill="1"/>
    <xf numFmtId="0" fontId="0" fillId="6873" borderId="0" xfId="0" applyFill="1"/>
    <xf numFmtId="0" fontId="0" fillId="6874" borderId="0" xfId="0" applyFill="1"/>
    <xf numFmtId="0" fontId="0" fillId="6875" borderId="0" xfId="0" applyFill="1"/>
    <xf numFmtId="0" fontId="0" fillId="6876" borderId="0" xfId="0" applyFill="1"/>
    <xf numFmtId="0" fontId="0" fillId="6877" borderId="0" xfId="0" applyFill="1"/>
    <xf numFmtId="0" fontId="0" fillId="6878" borderId="0" xfId="0" applyFill="1"/>
    <xf numFmtId="0" fontId="0" fillId="6879" borderId="0" xfId="0" applyFill="1"/>
    <xf numFmtId="0" fontId="0" fillId="6880" borderId="0" xfId="0" applyFill="1"/>
    <xf numFmtId="0" fontId="0" fillId="6881" borderId="0" xfId="0" applyFill="1"/>
    <xf numFmtId="0" fontId="0" fillId="6882" borderId="0" xfId="0" applyFill="1"/>
    <xf numFmtId="0" fontId="0" fillId="6883" borderId="0" xfId="0" applyFill="1"/>
    <xf numFmtId="0" fontId="0" fillId="6884" borderId="0" xfId="0" applyFill="1"/>
    <xf numFmtId="0" fontId="0" fillId="6885" borderId="0" xfId="0" applyFill="1"/>
    <xf numFmtId="0" fontId="0" fillId="6886" borderId="0" xfId="0" applyFill="1"/>
    <xf numFmtId="0" fontId="0" fillId="6887" borderId="0" xfId="0" applyFill="1"/>
    <xf numFmtId="0" fontId="0" fillId="6888" borderId="0" xfId="0" applyFill="1"/>
    <xf numFmtId="0" fontId="0" fillId="6889" borderId="0" xfId="0" applyFill="1"/>
    <xf numFmtId="0" fontId="0" fillId="6890" borderId="0" xfId="0" applyFill="1"/>
    <xf numFmtId="0" fontId="0" fillId="6891" borderId="0" xfId="0" applyFill="1"/>
    <xf numFmtId="0" fontId="0" fillId="6892" borderId="0" xfId="0" applyFill="1"/>
    <xf numFmtId="0" fontId="0" fillId="6893" borderId="0" xfId="0" applyFill="1"/>
    <xf numFmtId="0" fontId="0" fillId="6894" borderId="0" xfId="0" applyFill="1"/>
    <xf numFmtId="0" fontId="0" fillId="6895" borderId="0" xfId="0" applyFill="1"/>
    <xf numFmtId="0" fontId="0" fillId="6896" borderId="0" xfId="0" applyFill="1"/>
    <xf numFmtId="0" fontId="0" fillId="6897" borderId="0" xfId="0" applyFill="1"/>
    <xf numFmtId="0" fontId="0" fillId="6898" borderId="0" xfId="0" applyFill="1"/>
    <xf numFmtId="0" fontId="0" fillId="6899" borderId="0" xfId="0" applyFill="1"/>
    <xf numFmtId="0" fontId="0" fillId="6900" borderId="0" xfId="0" applyFill="1"/>
    <xf numFmtId="0" fontId="0" fillId="6901" borderId="0" xfId="0" applyFill="1"/>
    <xf numFmtId="0" fontId="0" fillId="6902" borderId="0" xfId="0" applyFill="1"/>
    <xf numFmtId="0" fontId="0" fillId="6903" borderId="0" xfId="0" applyFill="1"/>
    <xf numFmtId="0" fontId="0" fillId="6904" borderId="0" xfId="0" applyFill="1"/>
    <xf numFmtId="0" fontId="0" fillId="6905" borderId="0" xfId="0" applyFill="1"/>
    <xf numFmtId="0" fontId="0" fillId="6906" borderId="0" xfId="0" applyFill="1"/>
    <xf numFmtId="0" fontId="0" fillId="6907" borderId="0" xfId="0" applyFill="1"/>
    <xf numFmtId="0" fontId="0" fillId="6908" borderId="0" xfId="0" applyFill="1"/>
    <xf numFmtId="0" fontId="0" fillId="6909" borderId="0" xfId="0" applyFill="1"/>
    <xf numFmtId="0" fontId="0" fillId="6910" borderId="0" xfId="0" applyFill="1"/>
    <xf numFmtId="0" fontId="0" fillId="6911" borderId="0" xfId="0" applyFill="1"/>
    <xf numFmtId="0" fontId="0" fillId="6912" borderId="0" xfId="0" applyFill="1"/>
    <xf numFmtId="0" fontId="0" fillId="6913" borderId="0" xfId="0" applyFill="1"/>
    <xf numFmtId="0" fontId="0" fillId="6914" borderId="0" xfId="0" applyFill="1"/>
    <xf numFmtId="0" fontId="0" fillId="6915" borderId="0" xfId="0" applyFill="1"/>
    <xf numFmtId="0" fontId="0" fillId="6916" borderId="0" xfId="0" applyFill="1"/>
    <xf numFmtId="0" fontId="0" fillId="6917" borderId="0" xfId="0" applyFill="1"/>
    <xf numFmtId="0" fontId="0" fillId="6918" borderId="0" xfId="0" applyFill="1"/>
    <xf numFmtId="0" fontId="0" fillId="6919" borderId="0" xfId="0" applyFill="1"/>
    <xf numFmtId="0" fontId="0" fillId="6920" borderId="0" xfId="0" applyFill="1"/>
    <xf numFmtId="0" fontId="0" fillId="6921" borderId="0" xfId="0" applyFill="1"/>
    <xf numFmtId="0" fontId="0" fillId="6922" borderId="0" xfId="0" applyFill="1"/>
    <xf numFmtId="0" fontId="0" fillId="6923" borderId="0" xfId="0" applyFill="1"/>
    <xf numFmtId="0" fontId="0" fillId="6924" borderId="0" xfId="0" applyFill="1"/>
    <xf numFmtId="0" fontId="0" fillId="6925" borderId="0" xfId="0" applyFill="1"/>
    <xf numFmtId="0" fontId="0" fillId="6926" borderId="0" xfId="0" applyFill="1"/>
    <xf numFmtId="0" fontId="0" fillId="6927" borderId="0" xfId="0" applyFill="1"/>
    <xf numFmtId="0" fontId="0" fillId="6928" borderId="0" xfId="0" applyFill="1"/>
    <xf numFmtId="0" fontId="0" fillId="6929" borderId="0" xfId="0" applyFill="1"/>
    <xf numFmtId="0" fontId="0" fillId="6930" borderId="0" xfId="0" applyFill="1"/>
    <xf numFmtId="0" fontId="0" fillId="6931" borderId="0" xfId="0" applyFill="1"/>
    <xf numFmtId="0" fontId="0" fillId="6932" borderId="0" xfId="0" applyFill="1"/>
    <xf numFmtId="0" fontId="0" fillId="6933" borderId="0" xfId="0" applyFill="1"/>
    <xf numFmtId="0" fontId="0" fillId="6934" borderId="0" xfId="0" applyFill="1"/>
    <xf numFmtId="0" fontId="0" fillId="6935" borderId="0" xfId="0" applyFill="1"/>
    <xf numFmtId="0" fontId="0" fillId="6936" borderId="0" xfId="0" applyFill="1"/>
    <xf numFmtId="0" fontId="0" fillId="6937" borderId="0" xfId="0" applyFill="1"/>
    <xf numFmtId="0" fontId="0" fillId="6938" borderId="0" xfId="0" applyFill="1"/>
    <xf numFmtId="0" fontId="0" fillId="6939" borderId="0" xfId="0" applyFill="1"/>
    <xf numFmtId="0" fontId="0" fillId="6940" borderId="0" xfId="0" applyFill="1"/>
    <xf numFmtId="0" fontId="0" fillId="6941" borderId="0" xfId="0" applyFill="1"/>
    <xf numFmtId="0" fontId="0" fillId="6942" borderId="0" xfId="0" applyFill="1"/>
    <xf numFmtId="0" fontId="0" fillId="6943" borderId="0" xfId="0" applyFill="1"/>
    <xf numFmtId="0" fontId="0" fillId="6944" borderId="0" xfId="0" applyFill="1"/>
    <xf numFmtId="0" fontId="0" fillId="6945" borderId="0" xfId="0" applyFill="1"/>
    <xf numFmtId="0" fontId="0" fillId="6946" borderId="0" xfId="0" applyFill="1"/>
    <xf numFmtId="0" fontId="0" fillId="6947" borderId="0" xfId="0" applyFill="1"/>
    <xf numFmtId="0" fontId="0" fillId="6948" borderId="0" xfId="0" applyFill="1"/>
    <xf numFmtId="0" fontId="0" fillId="6949" borderId="0" xfId="0" applyFill="1"/>
    <xf numFmtId="0" fontId="0" fillId="6950" borderId="0" xfId="0" applyFill="1"/>
    <xf numFmtId="0" fontId="0" fillId="6951" borderId="0" xfId="0" applyFill="1"/>
    <xf numFmtId="0" fontId="0" fillId="6952" borderId="0" xfId="0" applyFill="1"/>
    <xf numFmtId="0" fontId="0" fillId="6953" borderId="0" xfId="0" applyFill="1"/>
    <xf numFmtId="0" fontId="0" fillId="6954" borderId="0" xfId="0" applyFill="1"/>
    <xf numFmtId="0" fontId="0" fillId="6955" borderId="0" xfId="0" applyFill="1"/>
    <xf numFmtId="0" fontId="0" fillId="6956" borderId="0" xfId="0" applyFill="1"/>
    <xf numFmtId="0" fontId="0" fillId="6957" borderId="0" xfId="0" applyFill="1"/>
    <xf numFmtId="0" fontId="0" fillId="6958" borderId="0" xfId="0" applyFill="1"/>
    <xf numFmtId="0" fontId="0" fillId="6959" borderId="0" xfId="0" applyFill="1"/>
    <xf numFmtId="0" fontId="0" fillId="6960" borderId="0" xfId="0" applyFill="1"/>
    <xf numFmtId="0" fontId="0" fillId="6961" borderId="0" xfId="0" applyFill="1"/>
    <xf numFmtId="0" fontId="0" fillId="6962" borderId="0" xfId="0" applyFill="1"/>
    <xf numFmtId="0" fontId="0" fillId="6963" borderId="0" xfId="0" applyFill="1"/>
    <xf numFmtId="0" fontId="0" fillId="6964" borderId="0" xfId="0" applyFill="1"/>
    <xf numFmtId="0" fontId="0" fillId="6965" borderId="0" xfId="0" applyFill="1"/>
    <xf numFmtId="0" fontId="0" fillId="6966" borderId="0" xfId="0" applyFill="1"/>
    <xf numFmtId="0" fontId="0" fillId="6967" borderId="0" xfId="0" applyFill="1"/>
    <xf numFmtId="0" fontId="0" fillId="6968" borderId="0" xfId="0" applyFill="1"/>
    <xf numFmtId="0" fontId="0" fillId="6969" borderId="0" xfId="0" applyFill="1"/>
    <xf numFmtId="0" fontId="0" fillId="6970" borderId="0" xfId="0" applyFill="1"/>
    <xf numFmtId="0" fontId="0" fillId="6971" borderId="0" xfId="0" applyFill="1"/>
    <xf numFmtId="0" fontId="0" fillId="6972" borderId="0" xfId="0" applyFill="1"/>
    <xf numFmtId="0" fontId="0" fillId="6973" borderId="0" xfId="0" applyFill="1"/>
    <xf numFmtId="0" fontId="0" fillId="6974" borderId="0" xfId="0" applyFill="1"/>
    <xf numFmtId="0" fontId="0" fillId="6975" borderId="0" xfId="0" applyFill="1"/>
    <xf numFmtId="0" fontId="0" fillId="6976" borderId="0" xfId="0" applyFill="1"/>
    <xf numFmtId="0" fontId="0" fillId="6977" borderId="0" xfId="0" applyFill="1"/>
    <xf numFmtId="0" fontId="0" fillId="6978" borderId="0" xfId="0" applyFill="1"/>
    <xf numFmtId="0" fontId="0" fillId="6979" borderId="0" xfId="0" applyFill="1"/>
    <xf numFmtId="0" fontId="0" fillId="6980" borderId="0" xfId="0" applyFill="1"/>
    <xf numFmtId="0" fontId="0" fillId="6981" borderId="0" xfId="0" applyFill="1"/>
    <xf numFmtId="0" fontId="0" fillId="6982" borderId="0" xfId="0" applyFill="1"/>
    <xf numFmtId="0" fontId="0" fillId="6983" borderId="0" xfId="0" applyFill="1"/>
    <xf numFmtId="0" fontId="0" fillId="6984" borderId="0" xfId="0" applyFill="1"/>
    <xf numFmtId="0" fontId="0" fillId="6985" borderId="0" xfId="0" applyFill="1"/>
    <xf numFmtId="0" fontId="0" fillId="6986" borderId="0" xfId="0" applyFill="1"/>
    <xf numFmtId="0" fontId="0" fillId="6987" borderId="0" xfId="0" applyFill="1"/>
    <xf numFmtId="0" fontId="0" fillId="6988" borderId="0" xfId="0" applyFill="1"/>
    <xf numFmtId="0" fontId="0" fillId="6989" borderId="0" xfId="0" applyFill="1"/>
    <xf numFmtId="0" fontId="0" fillId="6990" borderId="0" xfId="0" applyFill="1"/>
    <xf numFmtId="0" fontId="0" fillId="6991" borderId="0" xfId="0" applyFill="1"/>
    <xf numFmtId="0" fontId="0" fillId="6992" borderId="0" xfId="0" applyFill="1"/>
    <xf numFmtId="0" fontId="0" fillId="6993" borderId="0" xfId="0" applyFill="1"/>
    <xf numFmtId="0" fontId="0" fillId="6994" borderId="0" xfId="0" applyFill="1"/>
    <xf numFmtId="0" fontId="0" fillId="6995" borderId="0" xfId="0" applyFill="1"/>
    <xf numFmtId="0" fontId="0" fillId="6996" borderId="0" xfId="0" applyFill="1"/>
    <xf numFmtId="0" fontId="0" fillId="6997" borderId="0" xfId="0" applyFill="1"/>
    <xf numFmtId="0" fontId="0" fillId="6998" borderId="0" xfId="0" applyFill="1"/>
    <xf numFmtId="0" fontId="0" fillId="6999" borderId="0" xfId="0" applyFill="1"/>
    <xf numFmtId="0" fontId="0" fillId="7000" borderId="0" xfId="0" applyFill="1"/>
    <xf numFmtId="0" fontId="0" fillId="7001" borderId="0" xfId="0" applyFill="1"/>
    <xf numFmtId="0" fontId="0" fillId="7002" borderId="0" xfId="0" applyFill="1"/>
    <xf numFmtId="0" fontId="0" fillId="7003" borderId="0" xfId="0" applyFill="1"/>
    <xf numFmtId="0" fontId="0" fillId="7004" borderId="0" xfId="0" applyFill="1"/>
    <xf numFmtId="0" fontId="0" fillId="7005" borderId="0" xfId="0" applyFill="1"/>
    <xf numFmtId="0" fontId="0" fillId="7006" borderId="0" xfId="0" applyFill="1"/>
    <xf numFmtId="0" fontId="0" fillId="7007" borderId="0" xfId="0" applyFill="1"/>
    <xf numFmtId="0" fontId="0" fillId="7008" borderId="0" xfId="0" applyFill="1"/>
    <xf numFmtId="0" fontId="0" fillId="7009" borderId="0" xfId="0" applyFill="1"/>
    <xf numFmtId="0" fontId="0" fillId="7010" borderId="0" xfId="0" applyFill="1"/>
    <xf numFmtId="0" fontId="0" fillId="7011" borderId="0" xfId="0" applyFill="1"/>
    <xf numFmtId="0" fontId="0" fillId="7012" borderId="0" xfId="0" applyFill="1"/>
    <xf numFmtId="0" fontId="0" fillId="7013" borderId="0" xfId="0" applyFill="1"/>
    <xf numFmtId="0" fontId="0" fillId="7014" borderId="0" xfId="0" applyFill="1"/>
    <xf numFmtId="0" fontId="0" fillId="7015" borderId="0" xfId="0" applyFill="1"/>
    <xf numFmtId="0" fontId="0" fillId="7016" borderId="0" xfId="0" applyFill="1"/>
    <xf numFmtId="0" fontId="0" fillId="7017" borderId="0" xfId="0" applyFill="1"/>
    <xf numFmtId="0" fontId="0" fillId="7018" borderId="0" xfId="0" applyFill="1"/>
    <xf numFmtId="0" fontId="0" fillId="7019" borderId="0" xfId="0" applyFill="1"/>
    <xf numFmtId="0" fontId="0" fillId="7020" borderId="0" xfId="0" applyFill="1"/>
    <xf numFmtId="0" fontId="0" fillId="7021" borderId="0" xfId="0" applyFill="1"/>
    <xf numFmtId="0" fontId="0" fillId="7022" borderId="0" xfId="0" applyFill="1"/>
    <xf numFmtId="0" fontId="0" fillId="7023" borderId="0" xfId="0" applyFill="1"/>
    <xf numFmtId="0" fontId="0" fillId="7024" borderId="0" xfId="0" applyFill="1"/>
    <xf numFmtId="0" fontId="0" fillId="7025" borderId="0" xfId="0" applyFill="1"/>
    <xf numFmtId="0" fontId="0" fillId="7026" borderId="0" xfId="0" applyFill="1"/>
    <xf numFmtId="0" fontId="0" fillId="7027" borderId="0" xfId="0" applyFill="1"/>
    <xf numFmtId="0" fontId="0" fillId="7028" borderId="0" xfId="0" applyFill="1"/>
    <xf numFmtId="0" fontId="0" fillId="7029" borderId="0" xfId="0" applyFill="1"/>
    <xf numFmtId="0" fontId="0" fillId="7030" borderId="0" xfId="0" applyFill="1"/>
    <xf numFmtId="0" fontId="0" fillId="7031" borderId="0" xfId="0" applyFill="1"/>
    <xf numFmtId="0" fontId="0" fillId="7032" borderId="0" xfId="0" applyFill="1"/>
    <xf numFmtId="0" fontId="0" fillId="7033" borderId="0" xfId="0" applyFill="1"/>
    <xf numFmtId="0" fontId="0" fillId="7034" borderId="0" xfId="0" applyFill="1"/>
    <xf numFmtId="0" fontId="0" fillId="7035" borderId="0" xfId="0" applyFill="1"/>
    <xf numFmtId="0" fontId="0" fillId="7036" borderId="0" xfId="0" applyFill="1"/>
    <xf numFmtId="0" fontId="0" fillId="7037" borderId="0" xfId="0" applyFill="1"/>
    <xf numFmtId="0" fontId="0" fillId="7038" borderId="0" xfId="0" applyFill="1"/>
    <xf numFmtId="0" fontId="0" fillId="7039" borderId="0" xfId="0" applyFill="1"/>
    <xf numFmtId="0" fontId="0" fillId="7040" borderId="0" xfId="0" applyFill="1"/>
    <xf numFmtId="0" fontId="0" fillId="7041" borderId="0" xfId="0" applyFill="1"/>
    <xf numFmtId="0" fontId="0" fillId="7042" borderId="0" xfId="0" applyFill="1"/>
    <xf numFmtId="0" fontId="0" fillId="7043" borderId="0" xfId="0" applyFill="1"/>
    <xf numFmtId="0" fontId="0" fillId="7044" borderId="0" xfId="0" applyFill="1"/>
    <xf numFmtId="0" fontId="0" fillId="7045" borderId="0" xfId="0" applyFill="1"/>
    <xf numFmtId="0" fontId="0" fillId="7046" borderId="0" xfId="0" applyFill="1"/>
    <xf numFmtId="0" fontId="0" fillId="7047" borderId="0" xfId="0" applyFill="1"/>
    <xf numFmtId="0" fontId="0" fillId="7048" borderId="0" xfId="0" applyFill="1"/>
    <xf numFmtId="0" fontId="0" fillId="7049" borderId="0" xfId="0" applyFill="1"/>
    <xf numFmtId="0" fontId="0" fillId="7050" borderId="0" xfId="0" applyFill="1"/>
    <xf numFmtId="0" fontId="0" fillId="7051" borderId="0" xfId="0" applyFill="1"/>
    <xf numFmtId="0" fontId="0" fillId="7052" borderId="0" xfId="0" applyFill="1"/>
    <xf numFmtId="0" fontId="0" fillId="7053" borderId="0" xfId="0" applyFill="1"/>
    <xf numFmtId="0" fontId="0" fillId="7054" borderId="0" xfId="0" applyFill="1"/>
    <xf numFmtId="0" fontId="0" fillId="7055" borderId="0" xfId="0" applyFill="1"/>
    <xf numFmtId="0" fontId="0" fillId="7056" borderId="0" xfId="0" applyFill="1"/>
    <xf numFmtId="0" fontId="0" fillId="7057" borderId="0" xfId="0" applyFill="1"/>
    <xf numFmtId="0" fontId="0" fillId="7058" borderId="0" xfId="0" applyFill="1"/>
    <xf numFmtId="0" fontId="0" fillId="7059" borderId="0" xfId="0" applyFill="1"/>
    <xf numFmtId="0" fontId="0" fillId="7060" borderId="0" xfId="0" applyFill="1"/>
    <xf numFmtId="0" fontId="0" fillId="7061" borderId="0" xfId="0" applyFill="1"/>
    <xf numFmtId="0" fontId="0" fillId="7062" borderId="0" xfId="0" applyFill="1"/>
    <xf numFmtId="0" fontId="0" fillId="7063" borderId="0" xfId="0" applyFill="1"/>
    <xf numFmtId="0" fontId="0" fillId="7064" borderId="0" xfId="0" applyFill="1"/>
    <xf numFmtId="0" fontId="0" fillId="7065" borderId="0" xfId="0" applyFill="1"/>
    <xf numFmtId="0" fontId="0" fillId="7066" borderId="0" xfId="0" applyFill="1"/>
    <xf numFmtId="0" fontId="0" fillId="7067" borderId="0" xfId="0" applyFill="1"/>
    <xf numFmtId="0" fontId="0" fillId="7068" borderId="0" xfId="0" applyFill="1"/>
    <xf numFmtId="0" fontId="0" fillId="7069" borderId="0" xfId="0" applyFill="1"/>
    <xf numFmtId="0" fontId="0" fillId="7070" borderId="0" xfId="0" applyFill="1"/>
    <xf numFmtId="0" fontId="0" fillId="7071" borderId="0" xfId="0" applyFill="1"/>
    <xf numFmtId="0" fontId="0" fillId="7072" borderId="0" xfId="0" applyFill="1"/>
    <xf numFmtId="0" fontId="0" fillId="7073" borderId="0" xfId="0" applyFill="1"/>
    <xf numFmtId="0" fontId="0" fillId="7074" borderId="0" xfId="0" applyFill="1"/>
    <xf numFmtId="0" fontId="0" fillId="7075" borderId="0" xfId="0" applyFill="1"/>
    <xf numFmtId="0" fontId="0" fillId="7076" borderId="0" xfId="0" applyFill="1"/>
    <xf numFmtId="0" fontId="0" fillId="7077" borderId="0" xfId="0" applyFill="1"/>
    <xf numFmtId="0" fontId="0" fillId="7078" borderId="0" xfId="0" applyFill="1"/>
    <xf numFmtId="0" fontId="0" fillId="7079" borderId="0" xfId="0" applyFill="1"/>
    <xf numFmtId="0" fontId="0" fillId="7080" borderId="0" xfId="0" applyFill="1"/>
    <xf numFmtId="0" fontId="0" fillId="7081" borderId="0" xfId="0" applyFill="1"/>
    <xf numFmtId="0" fontId="0" fillId="7082" borderId="0" xfId="0" applyFill="1"/>
    <xf numFmtId="0" fontId="0" fillId="7083" borderId="0" xfId="0" applyFill="1"/>
    <xf numFmtId="0" fontId="0" fillId="7084" borderId="0" xfId="0" applyFill="1"/>
    <xf numFmtId="0" fontId="0" fillId="7085" borderId="0" xfId="0" applyFill="1"/>
    <xf numFmtId="0" fontId="0" fillId="7086" borderId="0" xfId="0" applyFill="1"/>
    <xf numFmtId="0" fontId="0" fillId="7087" borderId="0" xfId="0" applyFill="1"/>
    <xf numFmtId="0" fontId="0" fillId="7088" borderId="0" xfId="0" applyFill="1"/>
    <xf numFmtId="0" fontId="0" fillId="7089" borderId="0" xfId="0" applyFill="1"/>
    <xf numFmtId="0" fontId="0" fillId="7090" borderId="0" xfId="0" applyFill="1"/>
    <xf numFmtId="0" fontId="0" fillId="7091" borderId="0" xfId="0" applyFill="1"/>
    <xf numFmtId="0" fontId="0" fillId="7092" borderId="0" xfId="0" applyFill="1"/>
    <xf numFmtId="0" fontId="0" fillId="7093" borderId="0" xfId="0" applyFill="1"/>
    <xf numFmtId="0" fontId="0" fillId="7094" borderId="0" xfId="0" applyFill="1"/>
    <xf numFmtId="0" fontId="0" fillId="7095" borderId="0" xfId="0" applyFill="1"/>
    <xf numFmtId="0" fontId="0" fillId="7096" borderId="0" xfId="0" applyFill="1"/>
    <xf numFmtId="0" fontId="0" fillId="7097" borderId="0" xfId="0" applyFill="1"/>
    <xf numFmtId="0" fontId="0" fillId="7098" borderId="0" xfId="0" applyFill="1"/>
    <xf numFmtId="0" fontId="0" fillId="7099" borderId="0" xfId="0" applyFill="1"/>
    <xf numFmtId="0" fontId="0" fillId="7100" borderId="0" xfId="0" applyFill="1"/>
    <xf numFmtId="0" fontId="0" fillId="7101" borderId="0" xfId="0" applyFill="1"/>
    <xf numFmtId="0" fontId="0" fillId="7102" borderId="0" xfId="0" applyFill="1"/>
    <xf numFmtId="0" fontId="0" fillId="7103" borderId="0" xfId="0" applyFill="1"/>
    <xf numFmtId="0" fontId="0" fillId="7104" borderId="0" xfId="0" applyFill="1"/>
    <xf numFmtId="0" fontId="0" fillId="7105" borderId="0" xfId="0" applyFill="1"/>
    <xf numFmtId="0" fontId="0" fillId="7106" borderId="0" xfId="0" applyFill="1"/>
    <xf numFmtId="0" fontId="0" fillId="7107" borderId="0" xfId="0" applyFill="1"/>
    <xf numFmtId="0" fontId="0" fillId="7108" borderId="0" xfId="0" applyFill="1"/>
    <xf numFmtId="0" fontId="0" fillId="7109" borderId="0" xfId="0" applyFill="1"/>
    <xf numFmtId="0" fontId="0" fillId="7110" borderId="0" xfId="0" applyFill="1"/>
    <xf numFmtId="0" fontId="0" fillId="7111" borderId="0" xfId="0" applyFill="1"/>
    <xf numFmtId="0" fontId="0" fillId="7112" borderId="0" xfId="0" applyFill="1"/>
    <xf numFmtId="0" fontId="0" fillId="7113" borderId="0" xfId="0" applyFill="1"/>
    <xf numFmtId="0" fontId="0" fillId="7114" borderId="0" xfId="0" applyFill="1"/>
    <xf numFmtId="0" fontId="0" fillId="7115" borderId="0" xfId="0" applyFill="1"/>
    <xf numFmtId="0" fontId="0" fillId="7116" borderId="0" xfId="0" applyFill="1"/>
    <xf numFmtId="0" fontId="0" fillId="7117" borderId="0" xfId="0" applyFill="1"/>
    <xf numFmtId="0" fontId="0" fillId="7118" borderId="0" xfId="0" applyFill="1"/>
    <xf numFmtId="0" fontId="0" fillId="7119" borderId="0" xfId="0" applyFill="1"/>
    <xf numFmtId="0" fontId="0" fillId="7120" borderId="0" xfId="0" applyFill="1"/>
    <xf numFmtId="0" fontId="0" fillId="7121" borderId="0" xfId="0" applyFill="1"/>
    <xf numFmtId="0" fontId="0" fillId="7122" borderId="0" xfId="0" applyFill="1"/>
    <xf numFmtId="0" fontId="0" fillId="7123" borderId="0" xfId="0" applyFill="1"/>
    <xf numFmtId="0" fontId="0" fillId="7124" borderId="0" xfId="0" applyFill="1"/>
    <xf numFmtId="0" fontId="0" fillId="7125" borderId="0" xfId="0" applyFill="1"/>
    <xf numFmtId="0" fontId="0" fillId="7126" borderId="0" xfId="0" applyFill="1"/>
    <xf numFmtId="0" fontId="0" fillId="7127" borderId="0" xfId="0" applyFill="1"/>
    <xf numFmtId="0" fontId="0" fillId="7128" borderId="0" xfId="0" applyFill="1"/>
    <xf numFmtId="0" fontId="0" fillId="7129" borderId="0" xfId="0" applyFill="1"/>
    <xf numFmtId="0" fontId="0" fillId="7130" borderId="0" xfId="0" applyFill="1"/>
    <xf numFmtId="0" fontId="0" fillId="7131" borderId="0" xfId="0" applyFill="1"/>
    <xf numFmtId="0" fontId="0" fillId="7132" borderId="0" xfId="0" applyFill="1"/>
    <xf numFmtId="0" fontId="0" fillId="7133" borderId="0" xfId="0" applyFill="1"/>
    <xf numFmtId="0" fontId="0" fillId="7134" borderId="0" xfId="0" applyFill="1"/>
    <xf numFmtId="0" fontId="0" fillId="7135" borderId="0" xfId="0" applyFill="1"/>
    <xf numFmtId="0" fontId="0" fillId="7136" borderId="0" xfId="0" applyFill="1"/>
    <xf numFmtId="0" fontId="0" fillId="7137" borderId="0" xfId="0" applyFill="1"/>
    <xf numFmtId="0" fontId="0" fillId="7138" borderId="0" xfId="0" applyFill="1"/>
    <xf numFmtId="0" fontId="0" fillId="7139" borderId="0" xfId="0" applyFill="1"/>
    <xf numFmtId="0" fontId="0" fillId="7140" borderId="0" xfId="0" applyFill="1"/>
    <xf numFmtId="0" fontId="0" fillId="7141" borderId="0" xfId="0" applyFill="1"/>
    <xf numFmtId="0" fontId="0" fillId="7142" borderId="0" xfId="0" applyFill="1"/>
    <xf numFmtId="0" fontId="0" fillId="7143" borderId="0" xfId="0" applyFill="1"/>
    <xf numFmtId="0" fontId="0" fillId="7144" borderId="0" xfId="0" applyFill="1"/>
    <xf numFmtId="0" fontId="0" fillId="7145" borderId="0" xfId="0" applyFill="1"/>
    <xf numFmtId="0" fontId="0" fillId="7146" borderId="0" xfId="0" applyFill="1"/>
    <xf numFmtId="0" fontId="0" fillId="7147" borderId="0" xfId="0" applyFill="1"/>
    <xf numFmtId="0" fontId="0" fillId="7148" borderId="0" xfId="0" applyFill="1"/>
    <xf numFmtId="0" fontId="0" fillId="7149" borderId="0" xfId="0" applyFill="1"/>
    <xf numFmtId="0" fontId="0" fillId="7150" borderId="0" xfId="0" applyFill="1"/>
    <xf numFmtId="0" fontId="0" fillId="7151" borderId="0" xfId="0" applyFill="1"/>
    <xf numFmtId="0" fontId="0" fillId="7152" borderId="0" xfId="0" applyFill="1"/>
    <xf numFmtId="0" fontId="0" fillId="7153" borderId="0" xfId="0" applyFill="1"/>
    <xf numFmtId="0" fontId="0" fillId="7154" borderId="0" xfId="0" applyFill="1"/>
    <xf numFmtId="0" fontId="0" fillId="7155" borderId="0" xfId="0" applyFill="1"/>
    <xf numFmtId="0" fontId="0" fillId="7156" borderId="0" xfId="0" applyFill="1"/>
    <xf numFmtId="0" fontId="0" fillId="7157" borderId="0" xfId="0" applyFill="1"/>
    <xf numFmtId="0" fontId="0" fillId="7158" borderId="0" xfId="0" applyFill="1"/>
    <xf numFmtId="0" fontId="0" fillId="7159" borderId="0" xfId="0" applyFill="1"/>
    <xf numFmtId="0" fontId="0" fillId="7160" borderId="0" xfId="0" applyFill="1"/>
    <xf numFmtId="0" fontId="0" fillId="7161" borderId="0" xfId="0" applyFill="1"/>
    <xf numFmtId="0" fontId="0" fillId="7162" borderId="0" xfId="0" applyFill="1"/>
    <xf numFmtId="0" fontId="0" fillId="7163" borderId="0" xfId="0" applyFill="1"/>
    <xf numFmtId="0" fontId="0" fillId="7164" borderId="0" xfId="0" applyFill="1"/>
    <xf numFmtId="0" fontId="0" fillId="7165" borderId="0" xfId="0" applyFill="1"/>
    <xf numFmtId="0" fontId="0" fillId="7166" borderId="0" xfId="0" applyFill="1"/>
    <xf numFmtId="0" fontId="0" fillId="7167" borderId="0" xfId="0" applyFill="1"/>
    <xf numFmtId="0" fontId="0" fillId="7168" borderId="0" xfId="0" applyFill="1"/>
    <xf numFmtId="0" fontId="0" fillId="7169" borderId="0" xfId="0" applyFill="1"/>
    <xf numFmtId="0" fontId="0" fillId="7170" borderId="0" xfId="0" applyFill="1"/>
    <xf numFmtId="0" fontId="0" fillId="7171" borderId="0" xfId="0" applyFill="1"/>
    <xf numFmtId="0" fontId="0" fillId="7172" borderId="0" xfId="0" applyFill="1"/>
    <xf numFmtId="0" fontId="0" fillId="7173" borderId="0" xfId="0" applyFill="1"/>
    <xf numFmtId="0" fontId="0" fillId="7174" borderId="0" xfId="0" applyFill="1"/>
    <xf numFmtId="0" fontId="0" fillId="7175" borderId="0" xfId="0" applyFill="1"/>
    <xf numFmtId="0" fontId="0" fillId="7176" borderId="0" xfId="0" applyFill="1"/>
    <xf numFmtId="0" fontId="0" fillId="7177" borderId="0" xfId="0" applyFill="1"/>
    <xf numFmtId="0" fontId="0" fillId="7178" borderId="0" xfId="0" applyFill="1"/>
    <xf numFmtId="0" fontId="0" fillId="7179" borderId="0" xfId="0" applyFill="1"/>
    <xf numFmtId="0" fontId="0" fillId="7180" borderId="0" xfId="0" applyFill="1"/>
    <xf numFmtId="0" fontId="0" fillId="7181" borderId="0" xfId="0" applyFill="1"/>
    <xf numFmtId="0" fontId="0" fillId="7182" borderId="0" xfId="0" applyFill="1"/>
    <xf numFmtId="0" fontId="0" fillId="7183" borderId="0" xfId="0" applyFill="1"/>
    <xf numFmtId="0" fontId="0" fillId="7184" borderId="0" xfId="0" applyFill="1"/>
    <xf numFmtId="0" fontId="0" fillId="7185" borderId="0" xfId="0" applyFill="1"/>
    <xf numFmtId="0" fontId="0" fillId="7186" borderId="0" xfId="0" applyFill="1"/>
    <xf numFmtId="0" fontId="0" fillId="7187" borderId="0" xfId="0" applyFill="1"/>
    <xf numFmtId="0" fontId="0" fillId="7188" borderId="0" xfId="0" applyFill="1"/>
    <xf numFmtId="0" fontId="0" fillId="7189" borderId="0" xfId="0" applyFill="1"/>
    <xf numFmtId="0" fontId="0" fillId="7190" borderId="0" xfId="0" applyFill="1"/>
    <xf numFmtId="0" fontId="0" fillId="7191" borderId="0" xfId="0" applyFill="1"/>
    <xf numFmtId="0" fontId="0" fillId="7192" borderId="0" xfId="0" applyFill="1"/>
    <xf numFmtId="0" fontId="0" fillId="7193" borderId="0" xfId="0" applyFill="1"/>
    <xf numFmtId="0" fontId="0" fillId="7194" borderId="0" xfId="0" applyFill="1"/>
    <xf numFmtId="0" fontId="0" fillId="7195" borderId="0" xfId="0" applyFill="1"/>
    <xf numFmtId="0" fontId="0" fillId="7196" borderId="0" xfId="0" applyFill="1"/>
    <xf numFmtId="0" fontId="0" fillId="7197" borderId="0" xfId="0" applyFill="1"/>
    <xf numFmtId="0" fontId="0" fillId="7198" borderId="0" xfId="0" applyFill="1"/>
    <xf numFmtId="0" fontId="0" fillId="7199" borderId="0" xfId="0" applyFill="1"/>
    <xf numFmtId="0" fontId="0" fillId="7200" borderId="0" xfId="0" applyFill="1"/>
    <xf numFmtId="0" fontId="0" fillId="7201" borderId="0" xfId="0" applyFill="1"/>
    <xf numFmtId="0" fontId="0" fillId="7202" borderId="0" xfId="0" applyFill="1"/>
    <xf numFmtId="0" fontId="0" fillId="7203" borderId="0" xfId="0" applyFill="1"/>
    <xf numFmtId="0" fontId="0" fillId="7204" borderId="0" xfId="0" applyFill="1"/>
    <xf numFmtId="0" fontId="0" fillId="7205" borderId="0" xfId="0" applyFill="1"/>
    <xf numFmtId="0" fontId="0" fillId="7206" borderId="0" xfId="0" applyFill="1"/>
    <xf numFmtId="0" fontId="0" fillId="7207" borderId="0" xfId="0" applyFill="1"/>
    <xf numFmtId="0" fontId="0" fillId="7208" borderId="0" xfId="0" applyFill="1"/>
    <xf numFmtId="0" fontId="0" fillId="7209" borderId="0" xfId="0" applyFill="1"/>
    <xf numFmtId="0" fontId="0" fillId="7210" borderId="0" xfId="0" applyFill="1"/>
    <xf numFmtId="0" fontId="0" fillId="7211" borderId="0" xfId="0" applyFill="1"/>
    <xf numFmtId="0" fontId="0" fillId="7212" borderId="0" xfId="0" applyFill="1"/>
    <xf numFmtId="0" fontId="0" fillId="7213" borderId="0" xfId="0" applyFill="1"/>
    <xf numFmtId="0" fontId="0" fillId="7214" borderId="0" xfId="0" applyFill="1"/>
    <xf numFmtId="0" fontId="0" fillId="7215" borderId="0" xfId="0" applyFill="1"/>
    <xf numFmtId="0" fontId="0" fillId="7216" borderId="0" xfId="0" applyFill="1"/>
    <xf numFmtId="0" fontId="0" fillId="7217" borderId="0" xfId="0" applyFill="1"/>
    <xf numFmtId="0" fontId="0" fillId="7218" borderId="0" xfId="0" applyFill="1"/>
    <xf numFmtId="0" fontId="0" fillId="7219" borderId="0" xfId="0" applyFill="1"/>
    <xf numFmtId="0" fontId="0" fillId="7220" borderId="0" xfId="0" applyFill="1"/>
    <xf numFmtId="0" fontId="0" fillId="7221" borderId="0" xfId="0" applyFill="1"/>
    <xf numFmtId="0" fontId="0" fillId="7222" borderId="0" xfId="0" applyFill="1"/>
    <xf numFmtId="0" fontId="0" fillId="7223" borderId="0" xfId="0" applyFill="1"/>
    <xf numFmtId="0" fontId="0" fillId="7224" borderId="0" xfId="0" applyFill="1"/>
    <xf numFmtId="0" fontId="0" fillId="7225" borderId="0" xfId="0" applyFill="1"/>
    <xf numFmtId="0" fontId="0" fillId="7226" borderId="0" xfId="0" applyFill="1"/>
    <xf numFmtId="0" fontId="0" fillId="7227" borderId="0" xfId="0" applyFill="1"/>
    <xf numFmtId="0" fontId="0" fillId="7228" borderId="0" xfId="0" applyFill="1"/>
    <xf numFmtId="0" fontId="0" fillId="7229" borderId="0" xfId="0" applyFill="1"/>
    <xf numFmtId="0" fontId="0" fillId="7230" borderId="0" xfId="0" applyFill="1"/>
    <xf numFmtId="0" fontId="0" fillId="7231" borderId="0" xfId="0" applyFill="1"/>
    <xf numFmtId="0" fontId="0" fillId="7232" borderId="0" xfId="0" applyFill="1"/>
    <xf numFmtId="0" fontId="0" fillId="7233" borderId="0" xfId="0" applyFill="1"/>
    <xf numFmtId="0" fontId="0" fillId="7234" borderId="0" xfId="0" applyFill="1"/>
    <xf numFmtId="0" fontId="0" fillId="7235" borderId="0" xfId="0" applyFill="1"/>
    <xf numFmtId="0" fontId="0" fillId="7236" borderId="0" xfId="0" applyFill="1"/>
    <xf numFmtId="0" fontId="0" fillId="7237" borderId="0" xfId="0" applyFill="1"/>
    <xf numFmtId="0" fontId="0" fillId="7238" borderId="0" xfId="0" applyFill="1"/>
    <xf numFmtId="0" fontId="0" fillId="7239" borderId="0" xfId="0" applyFill="1"/>
    <xf numFmtId="0" fontId="0" fillId="7240" borderId="0" xfId="0" applyFill="1"/>
    <xf numFmtId="0" fontId="0" fillId="7241" borderId="0" xfId="0" applyFill="1"/>
    <xf numFmtId="0" fontId="0" fillId="7242" borderId="0" xfId="0" applyFill="1"/>
    <xf numFmtId="0" fontId="0" fillId="7243" borderId="0" xfId="0" applyFill="1"/>
    <xf numFmtId="0" fontId="0" fillId="7244" borderId="0" xfId="0" applyFill="1"/>
    <xf numFmtId="0" fontId="0" fillId="7245" borderId="0" xfId="0" applyFill="1"/>
    <xf numFmtId="0" fontId="0" fillId="7246" borderId="0" xfId="0" applyFill="1"/>
    <xf numFmtId="0" fontId="0" fillId="7247" borderId="0" xfId="0" applyFill="1"/>
    <xf numFmtId="0" fontId="0" fillId="7248" borderId="0" xfId="0" applyFill="1"/>
    <xf numFmtId="0" fontId="0" fillId="7249" borderId="0" xfId="0" applyFill="1"/>
    <xf numFmtId="0" fontId="0" fillId="7250" borderId="0" xfId="0" applyFill="1"/>
    <xf numFmtId="0" fontId="0" fillId="7251" borderId="0" xfId="0" applyFill="1"/>
    <xf numFmtId="0" fontId="0" fillId="7252" borderId="0" xfId="0" applyFill="1"/>
    <xf numFmtId="0" fontId="0" fillId="7253" borderId="0" xfId="0" applyFill="1"/>
    <xf numFmtId="0" fontId="0" fillId="7254" borderId="0" xfId="0" applyFill="1"/>
    <xf numFmtId="0" fontId="0" fillId="7255" borderId="0" xfId="0" applyFill="1"/>
    <xf numFmtId="0" fontId="0" fillId="7256" borderId="0" xfId="0" applyFill="1"/>
    <xf numFmtId="0" fontId="0" fillId="7257" borderId="0" xfId="0" applyFill="1"/>
    <xf numFmtId="0" fontId="0" fillId="7258" borderId="0" xfId="0" applyFill="1"/>
    <xf numFmtId="0" fontId="0" fillId="7259" borderId="0" xfId="0" applyFill="1"/>
    <xf numFmtId="0" fontId="0" fillId="7260" borderId="0" xfId="0" applyFill="1"/>
    <xf numFmtId="0" fontId="0" fillId="7261" borderId="0" xfId="0" applyFill="1"/>
    <xf numFmtId="0" fontId="0" fillId="7262" borderId="0" xfId="0" applyFill="1"/>
    <xf numFmtId="0" fontId="0" fillId="7263" borderId="0" xfId="0" applyFill="1"/>
    <xf numFmtId="0" fontId="0" fillId="7264" borderId="0" xfId="0" applyFill="1"/>
    <xf numFmtId="0" fontId="0" fillId="7265" borderId="0" xfId="0" applyFill="1"/>
    <xf numFmtId="0" fontId="0" fillId="7266" borderId="0" xfId="0" applyFill="1"/>
    <xf numFmtId="0" fontId="0" fillId="7267" borderId="0" xfId="0" applyFill="1"/>
    <xf numFmtId="0" fontId="0" fillId="7268" borderId="0" xfId="0" applyFill="1"/>
    <xf numFmtId="0" fontId="0" fillId="7269" borderId="0" xfId="0" applyFill="1"/>
    <xf numFmtId="0" fontId="0" fillId="7270" borderId="0" xfId="0" applyFill="1"/>
    <xf numFmtId="0" fontId="0" fillId="7271" borderId="0" xfId="0" applyFill="1"/>
    <xf numFmtId="0" fontId="0" fillId="7272" borderId="0" xfId="0" applyFill="1"/>
    <xf numFmtId="0" fontId="0" fillId="7273" borderId="0" xfId="0" applyFill="1"/>
    <xf numFmtId="0" fontId="0" fillId="7274" borderId="0" xfId="0" applyFill="1"/>
    <xf numFmtId="0" fontId="0" fillId="7275" borderId="0" xfId="0" applyFill="1"/>
    <xf numFmtId="0" fontId="0" fillId="7276" borderId="0" xfId="0" applyFill="1"/>
    <xf numFmtId="0" fontId="0" fillId="7277" borderId="0" xfId="0" applyFill="1"/>
    <xf numFmtId="0" fontId="0" fillId="7278" borderId="0" xfId="0" applyFill="1"/>
    <xf numFmtId="0" fontId="0" fillId="7279" borderId="0" xfId="0" applyFill="1"/>
    <xf numFmtId="0" fontId="0" fillId="7280" borderId="0" xfId="0" applyFill="1"/>
    <xf numFmtId="0" fontId="0" fillId="7281" borderId="0" xfId="0" applyFill="1"/>
    <xf numFmtId="0" fontId="0" fillId="7282" borderId="0" xfId="0" applyFill="1"/>
    <xf numFmtId="0" fontId="0" fillId="7283" borderId="0" xfId="0" applyFill="1"/>
    <xf numFmtId="0" fontId="0" fillId="7284" borderId="0" xfId="0" applyFill="1"/>
    <xf numFmtId="0" fontId="0" fillId="7285" borderId="0" xfId="0" applyFill="1"/>
    <xf numFmtId="0" fontId="0" fillId="7286" borderId="0" xfId="0" applyFill="1"/>
    <xf numFmtId="0" fontId="0" fillId="7287" borderId="0" xfId="0" applyFill="1"/>
    <xf numFmtId="0" fontId="0" fillId="7288" borderId="0" xfId="0" applyFill="1"/>
    <xf numFmtId="0" fontId="0" fillId="7289" borderId="0" xfId="0" applyFill="1"/>
    <xf numFmtId="0" fontId="0" fillId="7290" borderId="0" xfId="0" applyFill="1"/>
    <xf numFmtId="0" fontId="0" fillId="7291" borderId="0" xfId="0" applyFill="1"/>
    <xf numFmtId="0" fontId="0" fillId="7292" borderId="0" xfId="0" applyFill="1"/>
    <xf numFmtId="0" fontId="0" fillId="7293" borderId="0" xfId="0" applyFill="1"/>
    <xf numFmtId="0" fontId="0" fillId="7294" borderId="0" xfId="0" applyFill="1"/>
    <xf numFmtId="0" fontId="0" fillId="7295" borderId="0" xfId="0" applyFill="1"/>
    <xf numFmtId="0" fontId="0" fillId="7296" borderId="0" xfId="0" applyFill="1"/>
    <xf numFmtId="0" fontId="0" fillId="7297" borderId="0" xfId="0" applyFill="1"/>
    <xf numFmtId="0" fontId="0" fillId="7298" borderId="0" xfId="0" applyFill="1"/>
    <xf numFmtId="0" fontId="0" fillId="7299" borderId="0" xfId="0" applyFill="1"/>
    <xf numFmtId="0" fontId="0" fillId="7300" borderId="0" xfId="0" applyFill="1"/>
    <xf numFmtId="0" fontId="0" fillId="7301" borderId="0" xfId="0" applyFill="1"/>
    <xf numFmtId="0" fontId="0" fillId="7302" borderId="0" xfId="0" applyFill="1"/>
    <xf numFmtId="0" fontId="0" fillId="7303" borderId="0" xfId="0" applyFill="1"/>
    <xf numFmtId="0" fontId="0" fillId="7304" borderId="0" xfId="0" applyFill="1"/>
    <xf numFmtId="0" fontId="0" fillId="7305" borderId="0" xfId="0" applyFill="1"/>
    <xf numFmtId="0" fontId="0" fillId="7306" borderId="0" xfId="0" applyFill="1"/>
    <xf numFmtId="0" fontId="0" fillId="7307" borderId="0" xfId="0" applyFill="1"/>
    <xf numFmtId="0" fontId="0" fillId="7308" borderId="0" xfId="0" applyFill="1"/>
    <xf numFmtId="0" fontId="0" fillId="7309" borderId="0" xfId="0" applyFill="1"/>
    <xf numFmtId="0" fontId="0" fillId="7310" borderId="0" xfId="0" applyFill="1"/>
    <xf numFmtId="0" fontId="0" fillId="7311" borderId="0" xfId="0" applyFill="1"/>
    <xf numFmtId="0" fontId="0" fillId="7312" borderId="0" xfId="0" applyFill="1"/>
    <xf numFmtId="0" fontId="0" fillId="7313" borderId="0" xfId="0" applyFill="1"/>
    <xf numFmtId="0" fontId="0" fillId="7314" borderId="0" xfId="0" applyFill="1"/>
    <xf numFmtId="0" fontId="0" fillId="7315" borderId="0" xfId="0" applyFill="1"/>
    <xf numFmtId="0" fontId="0" fillId="7316" borderId="0" xfId="0" applyFill="1"/>
    <xf numFmtId="0" fontId="0" fillId="7317" borderId="0" xfId="0" applyFill="1"/>
    <xf numFmtId="0" fontId="0" fillId="7318" borderId="0" xfId="0" applyFill="1"/>
    <xf numFmtId="0" fontId="0" fillId="7319" borderId="0" xfId="0" applyFill="1"/>
    <xf numFmtId="0" fontId="0" fillId="7320" borderId="0" xfId="0" applyFill="1"/>
    <xf numFmtId="0" fontId="0" fillId="7321" borderId="0" xfId="0" applyFill="1"/>
    <xf numFmtId="0" fontId="0" fillId="7322" borderId="0" xfId="0" applyFill="1"/>
    <xf numFmtId="0" fontId="0" fillId="7323" borderId="0" xfId="0" applyFill="1"/>
    <xf numFmtId="0" fontId="0" fillId="7324" borderId="0" xfId="0" applyFill="1"/>
    <xf numFmtId="0" fontId="0" fillId="7325" borderId="0" xfId="0" applyFill="1"/>
    <xf numFmtId="0" fontId="0" fillId="7326" borderId="0" xfId="0" applyFill="1"/>
    <xf numFmtId="0" fontId="0" fillId="7327" borderId="0" xfId="0" applyFill="1"/>
    <xf numFmtId="0" fontId="0" fillId="7328" borderId="0" xfId="0" applyFill="1"/>
    <xf numFmtId="0" fontId="0" fillId="7329" borderId="0" xfId="0" applyFill="1"/>
    <xf numFmtId="0" fontId="0" fillId="7330" borderId="0" xfId="0" applyFill="1"/>
    <xf numFmtId="0" fontId="0" fillId="7331" borderId="0" xfId="0" applyFill="1"/>
    <xf numFmtId="0" fontId="0" fillId="7332" borderId="0" xfId="0" applyFill="1"/>
    <xf numFmtId="0" fontId="0" fillId="7333" borderId="0" xfId="0" applyFill="1"/>
    <xf numFmtId="0" fontId="0" fillId="7334" borderId="0" xfId="0" applyFill="1"/>
    <xf numFmtId="0" fontId="0" fillId="7335" borderId="0" xfId="0" applyFill="1"/>
    <xf numFmtId="0" fontId="0" fillId="7336" borderId="0" xfId="0" applyFill="1"/>
    <xf numFmtId="0" fontId="0" fillId="7337" borderId="0" xfId="0" applyFill="1"/>
    <xf numFmtId="0" fontId="0" fillId="7338" borderId="0" xfId="0" applyFill="1"/>
    <xf numFmtId="0" fontId="0" fillId="7339" borderId="0" xfId="0" applyFill="1"/>
    <xf numFmtId="0" fontId="0" fillId="7340" borderId="0" xfId="0" applyFill="1"/>
    <xf numFmtId="0" fontId="0" fillId="7341" borderId="0" xfId="0" applyFill="1"/>
    <xf numFmtId="0" fontId="0" fillId="7342" borderId="0" xfId="0" applyFill="1"/>
    <xf numFmtId="0" fontId="0" fillId="7343" borderId="0" xfId="0" applyFill="1"/>
    <xf numFmtId="0" fontId="0" fillId="7344" borderId="0" xfId="0" applyFill="1"/>
    <xf numFmtId="0" fontId="0" fillId="7345" borderId="0" xfId="0" applyFill="1"/>
    <xf numFmtId="0" fontId="0" fillId="7346" borderId="0" xfId="0" applyFill="1"/>
    <xf numFmtId="0" fontId="0" fillId="7347" borderId="0" xfId="0" applyFill="1"/>
    <xf numFmtId="0" fontId="0" fillId="7348" borderId="0" xfId="0" applyFill="1"/>
    <xf numFmtId="0" fontId="0" fillId="7349" borderId="0" xfId="0" applyFill="1"/>
    <xf numFmtId="0" fontId="0" fillId="7350" borderId="0" xfId="0" applyFill="1"/>
    <xf numFmtId="0" fontId="0" fillId="7351" borderId="0" xfId="0" applyFill="1"/>
    <xf numFmtId="0" fontId="0" fillId="7352" borderId="0" xfId="0" applyFill="1"/>
    <xf numFmtId="0" fontId="0" fillId="7353" borderId="0" xfId="0" applyFill="1"/>
    <xf numFmtId="0" fontId="0" fillId="7354" borderId="0" xfId="0" applyFill="1"/>
    <xf numFmtId="0" fontId="0" fillId="7355" borderId="0" xfId="0" applyFill="1"/>
    <xf numFmtId="0" fontId="0" fillId="7356" borderId="0" xfId="0" applyFill="1"/>
    <xf numFmtId="0" fontId="0" fillId="7357" borderId="0" xfId="0" applyFill="1"/>
    <xf numFmtId="0" fontId="0" fillId="7358" borderId="0" xfId="0" applyFill="1"/>
    <xf numFmtId="0" fontId="0" fillId="7359" borderId="0" xfId="0" applyFill="1"/>
    <xf numFmtId="0" fontId="0" fillId="7360" borderId="0" xfId="0" applyFill="1"/>
    <xf numFmtId="0" fontId="0" fillId="7361" borderId="0" xfId="0" applyFill="1"/>
    <xf numFmtId="0" fontId="0" fillId="7362" borderId="0" xfId="0" applyFill="1"/>
    <xf numFmtId="0" fontId="0" fillId="7363" borderId="0" xfId="0" applyFill="1"/>
    <xf numFmtId="0" fontId="0" fillId="7364" borderId="0" xfId="0" applyFill="1"/>
    <xf numFmtId="0" fontId="0" fillId="7365" borderId="0" xfId="0" applyFill="1"/>
    <xf numFmtId="0" fontId="0" fillId="7366" borderId="0" xfId="0" applyFill="1"/>
    <xf numFmtId="0" fontId="0" fillId="7367" borderId="0" xfId="0" applyFill="1"/>
    <xf numFmtId="0" fontId="0" fillId="7368" borderId="0" xfId="0" applyFill="1"/>
    <xf numFmtId="0" fontId="0" fillId="7369" borderId="0" xfId="0" applyFill="1"/>
    <xf numFmtId="0" fontId="0" fillId="7370" borderId="0" xfId="0" applyFill="1"/>
    <xf numFmtId="0" fontId="0" fillId="7371" borderId="0" xfId="0" applyFill="1"/>
    <xf numFmtId="0" fontId="0" fillId="7372" borderId="0" xfId="0" applyFill="1"/>
    <xf numFmtId="0" fontId="0" fillId="7373" borderId="0" xfId="0" applyFill="1"/>
    <xf numFmtId="0" fontId="0" fillId="7374" borderId="0" xfId="0" applyFill="1"/>
    <xf numFmtId="0" fontId="0" fillId="7375" borderId="0" xfId="0" applyFill="1"/>
    <xf numFmtId="0" fontId="0" fillId="7376" borderId="0" xfId="0" applyFill="1"/>
    <xf numFmtId="0" fontId="0" fillId="7377" borderId="0" xfId="0" applyFill="1"/>
    <xf numFmtId="0" fontId="0" fillId="7378" borderId="0" xfId="0" applyFill="1"/>
    <xf numFmtId="0" fontId="0" fillId="7379" borderId="0" xfId="0" applyFill="1"/>
    <xf numFmtId="0" fontId="0" fillId="7380" borderId="0" xfId="0" applyFill="1"/>
    <xf numFmtId="0" fontId="0" fillId="7381" borderId="0" xfId="0" applyFill="1"/>
    <xf numFmtId="0" fontId="0" fillId="7382" borderId="0" xfId="0" applyFill="1"/>
    <xf numFmtId="0" fontId="0" fillId="7383" borderId="0" xfId="0" applyFill="1"/>
    <xf numFmtId="0" fontId="0" fillId="7384" borderId="0" xfId="0" applyFill="1"/>
    <xf numFmtId="0" fontId="0" fillId="7385" borderId="0" xfId="0" applyFill="1"/>
    <xf numFmtId="0" fontId="0" fillId="7386" borderId="0" xfId="0" applyFill="1"/>
    <xf numFmtId="0" fontId="0" fillId="7387" borderId="0" xfId="0" applyFill="1"/>
    <xf numFmtId="0" fontId="0" fillId="7388" borderId="0" xfId="0" applyFill="1"/>
    <xf numFmtId="0" fontId="0" fillId="7389" borderId="0" xfId="0" applyFill="1"/>
    <xf numFmtId="0" fontId="0" fillId="7390" borderId="0" xfId="0" applyFill="1"/>
    <xf numFmtId="0" fontId="0" fillId="7391" borderId="0" xfId="0" applyFill="1"/>
    <xf numFmtId="0" fontId="0" fillId="7392" borderId="0" xfId="0" applyFill="1"/>
    <xf numFmtId="0" fontId="0" fillId="7393" borderId="0" xfId="0" applyFill="1"/>
    <xf numFmtId="0" fontId="0" fillId="7394" borderId="0" xfId="0" applyFill="1"/>
    <xf numFmtId="0" fontId="0" fillId="7395" borderId="0" xfId="0" applyFill="1"/>
    <xf numFmtId="0" fontId="0" fillId="7396" borderId="0" xfId="0" applyFill="1"/>
    <xf numFmtId="0" fontId="0" fillId="7397" borderId="0" xfId="0" applyFill="1"/>
    <xf numFmtId="0" fontId="0" fillId="7398" borderId="0" xfId="0" applyFill="1"/>
    <xf numFmtId="0" fontId="0" fillId="7399" borderId="0" xfId="0" applyFill="1"/>
    <xf numFmtId="0" fontId="0" fillId="7400" borderId="0" xfId="0" applyFill="1"/>
    <xf numFmtId="0" fontId="0" fillId="7401" borderId="0" xfId="0" applyFill="1"/>
    <xf numFmtId="0" fontId="0" fillId="7402" borderId="0" xfId="0" applyFill="1"/>
    <xf numFmtId="0" fontId="0" fillId="7403" borderId="0" xfId="0" applyFill="1"/>
    <xf numFmtId="0" fontId="0" fillId="7404" borderId="0" xfId="0" applyFill="1"/>
    <xf numFmtId="0" fontId="0" fillId="7405" borderId="0" xfId="0" applyFill="1"/>
    <xf numFmtId="0" fontId="0" fillId="7406" borderId="0" xfId="0" applyFill="1"/>
    <xf numFmtId="0" fontId="0" fillId="7407" borderId="0" xfId="0" applyFill="1"/>
    <xf numFmtId="0" fontId="0" fillId="7408" borderId="0" xfId="0" applyFill="1"/>
    <xf numFmtId="0" fontId="0" fillId="7409" borderId="0" xfId="0" applyFill="1"/>
    <xf numFmtId="0" fontId="0" fillId="7410" borderId="0" xfId="0" applyFill="1"/>
    <xf numFmtId="0" fontId="0" fillId="7411" borderId="0" xfId="0" applyFill="1"/>
    <xf numFmtId="0" fontId="0" fillId="7412" borderId="0" xfId="0" applyFill="1"/>
    <xf numFmtId="0" fontId="0" fillId="7413" borderId="0" xfId="0" applyFill="1"/>
    <xf numFmtId="0" fontId="0" fillId="7414" borderId="0" xfId="0" applyFill="1"/>
    <xf numFmtId="0" fontId="0" fillId="7415" borderId="0" xfId="0" applyFill="1"/>
    <xf numFmtId="0" fontId="0" fillId="7416" borderId="0" xfId="0" applyFill="1"/>
    <xf numFmtId="0" fontId="0" fillId="7417" borderId="0" xfId="0" applyFill="1"/>
    <xf numFmtId="0" fontId="0" fillId="7418" borderId="0" xfId="0" applyFill="1"/>
    <xf numFmtId="0" fontId="0" fillId="7419" borderId="0" xfId="0" applyFill="1"/>
    <xf numFmtId="0" fontId="0" fillId="7420" borderId="0" xfId="0" applyFill="1"/>
    <xf numFmtId="0" fontId="0" fillId="7421" borderId="0" xfId="0" applyFill="1"/>
    <xf numFmtId="0" fontId="0" fillId="7422" borderId="0" xfId="0" applyFill="1"/>
    <xf numFmtId="0" fontId="0" fillId="7423" borderId="0" xfId="0" applyFill="1"/>
    <xf numFmtId="0" fontId="0" fillId="7424" borderId="0" xfId="0" applyFill="1"/>
    <xf numFmtId="0" fontId="0" fillId="7425" borderId="0" xfId="0" applyFill="1"/>
    <xf numFmtId="0" fontId="0" fillId="7426" borderId="0" xfId="0" applyFill="1"/>
    <xf numFmtId="0" fontId="0" fillId="7427" borderId="0" xfId="0" applyFill="1"/>
    <xf numFmtId="0" fontId="0" fillId="7428" borderId="0" xfId="0" applyFill="1"/>
    <xf numFmtId="0" fontId="0" fillId="7429" borderId="0" xfId="0" applyFill="1"/>
    <xf numFmtId="0" fontId="0" fillId="7430" borderId="0" xfId="0" applyFill="1"/>
    <xf numFmtId="0" fontId="0" fillId="7431" borderId="0" xfId="0" applyFill="1"/>
    <xf numFmtId="0" fontId="0" fillId="7432" borderId="0" xfId="0" applyFill="1"/>
    <xf numFmtId="0" fontId="0" fillId="7433" borderId="0" xfId="0" applyFill="1"/>
    <xf numFmtId="0" fontId="0" fillId="7434" borderId="0" xfId="0" applyFill="1"/>
    <xf numFmtId="0" fontId="0" fillId="7435" borderId="0" xfId="0" applyFill="1"/>
    <xf numFmtId="0" fontId="0" fillId="7436" borderId="0" xfId="0" applyFill="1"/>
    <xf numFmtId="0" fontId="0" fillId="7437" borderId="0" xfId="0" applyFill="1"/>
    <xf numFmtId="0" fontId="0" fillId="7438" borderId="0" xfId="0" applyFill="1"/>
    <xf numFmtId="0" fontId="0" fillId="7439" borderId="0" xfId="0" applyFill="1"/>
    <xf numFmtId="0" fontId="0" fillId="7440" borderId="0" xfId="0" applyFill="1"/>
    <xf numFmtId="0" fontId="0" fillId="7441" borderId="0" xfId="0" applyFill="1"/>
    <xf numFmtId="0" fontId="0" fillId="7442" borderId="0" xfId="0" applyFill="1"/>
    <xf numFmtId="0" fontId="0" fillId="7443" borderId="0" xfId="0" applyFill="1"/>
    <xf numFmtId="0" fontId="0" fillId="7444" borderId="0" xfId="0" applyFill="1"/>
    <xf numFmtId="0" fontId="0" fillId="7445" borderId="0" xfId="0" applyFill="1"/>
    <xf numFmtId="0" fontId="0" fillId="7446" borderId="0" xfId="0" applyFill="1"/>
    <xf numFmtId="0" fontId="0" fillId="7447" borderId="0" xfId="0" applyFill="1"/>
    <xf numFmtId="0" fontId="0" fillId="7448" borderId="0" xfId="0" applyFill="1"/>
    <xf numFmtId="0" fontId="0" fillId="7449" borderId="0" xfId="0" applyFill="1"/>
    <xf numFmtId="0" fontId="0" fillId="7450" borderId="0" xfId="0" applyFill="1"/>
    <xf numFmtId="0" fontId="0" fillId="7451" borderId="0" xfId="0" applyFill="1"/>
    <xf numFmtId="0" fontId="0" fillId="7452" borderId="0" xfId="0" applyFill="1"/>
    <xf numFmtId="0" fontId="0" fillId="7453" borderId="0" xfId="0" applyFill="1"/>
    <xf numFmtId="0" fontId="0" fillId="7454" borderId="0" xfId="0" applyFill="1"/>
    <xf numFmtId="0" fontId="0" fillId="7455" borderId="0" xfId="0" applyFill="1"/>
    <xf numFmtId="0" fontId="0" fillId="7456" borderId="0" xfId="0" applyFill="1"/>
    <xf numFmtId="0" fontId="0" fillId="7457" borderId="0" xfId="0" applyFill="1"/>
    <xf numFmtId="0" fontId="0" fillId="7458" borderId="0" xfId="0" applyFill="1"/>
    <xf numFmtId="0" fontId="0" fillId="7459" borderId="0" xfId="0" applyFill="1"/>
    <xf numFmtId="0" fontId="0" fillId="7460" borderId="0" xfId="0" applyFill="1"/>
    <xf numFmtId="0" fontId="0" fillId="7461" borderId="0" xfId="0" applyFill="1"/>
    <xf numFmtId="0" fontId="0" fillId="7462" borderId="0" xfId="0" applyFill="1"/>
    <xf numFmtId="0" fontId="0" fillId="7463" borderId="0" xfId="0" applyFill="1"/>
    <xf numFmtId="0" fontId="0" fillId="7464" borderId="0" xfId="0" applyFill="1"/>
    <xf numFmtId="0" fontId="0" fillId="7465" borderId="0" xfId="0" applyFill="1"/>
    <xf numFmtId="0" fontId="0" fillId="7466" borderId="0" xfId="0" applyFill="1"/>
    <xf numFmtId="0" fontId="0" fillId="7467" borderId="0" xfId="0" applyFill="1"/>
    <xf numFmtId="0" fontId="0" fillId="7468" borderId="0" xfId="0" applyFill="1"/>
    <xf numFmtId="0" fontId="0" fillId="7469" borderId="0" xfId="0" applyFill="1"/>
    <xf numFmtId="0" fontId="0" fillId="7470" borderId="0" xfId="0" applyFill="1"/>
    <xf numFmtId="0" fontId="0" fillId="7471" borderId="0" xfId="0" applyFill="1"/>
    <xf numFmtId="0" fontId="0" fillId="7472" borderId="0" xfId="0" applyFill="1"/>
    <xf numFmtId="0" fontId="0" fillId="7473" borderId="0" xfId="0" applyFill="1"/>
    <xf numFmtId="0" fontId="0" fillId="7474" borderId="0" xfId="0" applyFill="1"/>
    <xf numFmtId="0" fontId="0" fillId="7475" borderId="0" xfId="0" applyFill="1"/>
    <xf numFmtId="0" fontId="0" fillId="7476" borderId="0" xfId="0" applyFill="1"/>
    <xf numFmtId="0" fontId="0" fillId="7477" borderId="0" xfId="0" applyFill="1"/>
    <xf numFmtId="0" fontId="0" fillId="7478" borderId="0" xfId="0" applyFill="1"/>
    <xf numFmtId="0" fontId="0" fillId="7479" borderId="0" xfId="0" applyFill="1"/>
    <xf numFmtId="0" fontId="0" fillId="7480" borderId="0" xfId="0" applyFill="1"/>
    <xf numFmtId="0" fontId="0" fillId="7481" borderId="0" xfId="0" applyFill="1"/>
    <xf numFmtId="0" fontId="0" fillId="7482" borderId="0" xfId="0" applyFill="1"/>
    <xf numFmtId="0" fontId="0" fillId="7483" borderId="0" xfId="0" applyFill="1"/>
    <xf numFmtId="0" fontId="0" fillId="7484" borderId="0" xfId="0" applyFill="1"/>
    <xf numFmtId="0" fontId="0" fillId="7485" borderId="0" xfId="0" applyFill="1"/>
    <xf numFmtId="0" fontId="0" fillId="7486" borderId="0" xfId="0" applyFill="1"/>
    <xf numFmtId="0" fontId="0" fillId="7487" borderId="0" xfId="0" applyFill="1"/>
    <xf numFmtId="0" fontId="0" fillId="7488" borderId="0" xfId="0" applyFill="1"/>
    <xf numFmtId="0" fontId="0" fillId="7489" borderId="0" xfId="0" applyFill="1"/>
    <xf numFmtId="0" fontId="0" fillId="7490" borderId="0" xfId="0" applyFill="1"/>
    <xf numFmtId="0" fontId="0" fillId="7491" borderId="0" xfId="0" applyFill="1"/>
    <xf numFmtId="0" fontId="0" fillId="7492" borderId="0" xfId="0" applyFill="1"/>
    <xf numFmtId="0" fontId="0" fillId="7493" borderId="0" xfId="0" applyFill="1"/>
    <xf numFmtId="0" fontId="0" fillId="7494" borderId="0" xfId="0" applyFill="1"/>
    <xf numFmtId="0" fontId="0" fillId="7495" borderId="0" xfId="0" applyFill="1"/>
    <xf numFmtId="0" fontId="0" fillId="7496" borderId="0" xfId="0" applyFill="1"/>
    <xf numFmtId="0" fontId="0" fillId="7497" borderId="0" xfId="0" applyFill="1"/>
    <xf numFmtId="0" fontId="0" fillId="7498" borderId="0" xfId="0" applyFill="1"/>
    <xf numFmtId="0" fontId="0" fillId="7499" borderId="0" xfId="0" applyFill="1"/>
    <xf numFmtId="0" fontId="0" fillId="7500" borderId="0" xfId="0" applyFill="1"/>
    <xf numFmtId="0" fontId="0" fillId="7501" borderId="0" xfId="0" applyFill="1"/>
    <xf numFmtId="0" fontId="0" fillId="7502" borderId="0" xfId="0" applyFill="1"/>
    <xf numFmtId="0" fontId="0" fillId="7503" borderId="0" xfId="0" applyFill="1"/>
    <xf numFmtId="0" fontId="0" fillId="7504" borderId="0" xfId="0" applyFill="1"/>
    <xf numFmtId="0" fontId="0" fillId="7505" borderId="0" xfId="0" applyFill="1"/>
    <xf numFmtId="0" fontId="0" fillId="7506" borderId="0" xfId="0" applyFill="1"/>
    <xf numFmtId="0" fontId="0" fillId="7507" borderId="0" xfId="0" applyFill="1"/>
    <xf numFmtId="0" fontId="0" fillId="7508" borderId="0" xfId="0" applyFill="1"/>
    <xf numFmtId="0" fontId="0" fillId="7509" borderId="0" xfId="0" applyFill="1"/>
    <xf numFmtId="0" fontId="0" fillId="7510" borderId="0" xfId="0" applyFill="1"/>
    <xf numFmtId="0" fontId="0" fillId="7511" borderId="0" xfId="0" applyFill="1"/>
    <xf numFmtId="0" fontId="0" fillId="7512" borderId="0" xfId="0" applyFill="1"/>
    <xf numFmtId="0" fontId="0" fillId="7513" borderId="0" xfId="0" applyFill="1"/>
    <xf numFmtId="0" fontId="0" fillId="7514" borderId="0" xfId="0" applyFill="1"/>
    <xf numFmtId="0" fontId="0" fillId="7515" borderId="0" xfId="0" applyFill="1"/>
    <xf numFmtId="0" fontId="0" fillId="7516" borderId="0" xfId="0" applyFill="1"/>
    <xf numFmtId="0" fontId="0" fillId="7517" borderId="0" xfId="0" applyFill="1"/>
    <xf numFmtId="0" fontId="0" fillId="7518" borderId="0" xfId="0" applyFill="1"/>
    <xf numFmtId="0" fontId="0" fillId="7519" borderId="0" xfId="0" applyFill="1"/>
    <xf numFmtId="0" fontId="0" fillId="7520" borderId="0" xfId="0" applyFill="1"/>
    <xf numFmtId="0" fontId="0" fillId="7521" borderId="0" xfId="0" applyFill="1"/>
    <xf numFmtId="0" fontId="0" fillId="7522" borderId="0" xfId="0" applyFill="1"/>
    <xf numFmtId="0" fontId="0" fillId="7523" borderId="0" xfId="0" applyFill="1"/>
    <xf numFmtId="0" fontId="0" fillId="7524" borderId="0" xfId="0" applyFill="1"/>
    <xf numFmtId="0" fontId="0" fillId="7525" borderId="0" xfId="0" applyFill="1"/>
    <xf numFmtId="0" fontId="0" fillId="7526" borderId="0" xfId="0" applyFill="1"/>
    <xf numFmtId="0" fontId="0" fillId="7527" borderId="0" xfId="0" applyFill="1"/>
    <xf numFmtId="0" fontId="0" fillId="7528" borderId="0" xfId="0" applyFill="1"/>
    <xf numFmtId="0" fontId="0" fillId="7529" borderId="0" xfId="0" applyFill="1"/>
    <xf numFmtId="0" fontId="0" fillId="7530" borderId="0" xfId="0" applyFill="1"/>
    <xf numFmtId="0" fontId="0" fillId="7531" borderId="0" xfId="0" applyFill="1"/>
    <xf numFmtId="0" fontId="0" fillId="7532" borderId="0" xfId="0" applyFill="1"/>
    <xf numFmtId="0" fontId="0" fillId="7533" borderId="0" xfId="0" applyFill="1"/>
    <xf numFmtId="0" fontId="0" fillId="7534" borderId="0" xfId="0" applyFill="1"/>
    <xf numFmtId="0" fontId="0" fillId="7535" borderId="0" xfId="0" applyFill="1"/>
    <xf numFmtId="0" fontId="0" fillId="7536" borderId="0" xfId="0" applyFill="1"/>
    <xf numFmtId="0" fontId="0" fillId="7537" borderId="0" xfId="0" applyFill="1"/>
    <xf numFmtId="0" fontId="0" fillId="7538" borderId="0" xfId="0" applyFill="1"/>
    <xf numFmtId="0" fontId="0" fillId="7539" borderId="0" xfId="0" applyFill="1"/>
    <xf numFmtId="0" fontId="0" fillId="7540" borderId="0" xfId="0" applyFill="1"/>
    <xf numFmtId="0" fontId="0" fillId="7541" borderId="0" xfId="0" applyFill="1"/>
    <xf numFmtId="0" fontId="0" fillId="7542" borderId="0" xfId="0" applyFill="1"/>
    <xf numFmtId="0" fontId="0" fillId="7543" borderId="0" xfId="0" applyFill="1"/>
    <xf numFmtId="0" fontId="0" fillId="7544" borderId="0" xfId="0" applyFill="1"/>
    <xf numFmtId="0" fontId="0" fillId="7545" borderId="0" xfId="0" applyFill="1"/>
    <xf numFmtId="0" fontId="0" fillId="7546" borderId="0" xfId="0" applyFill="1"/>
    <xf numFmtId="0" fontId="0" fillId="7547" borderId="0" xfId="0" applyFill="1"/>
    <xf numFmtId="0" fontId="0" fillId="7548" borderId="0" xfId="0" applyFill="1"/>
    <xf numFmtId="0" fontId="0" fillId="7549" borderId="0" xfId="0" applyFill="1"/>
    <xf numFmtId="0" fontId="0" fillId="7550" borderId="0" xfId="0" applyFill="1"/>
    <xf numFmtId="0" fontId="0" fillId="7551" borderId="0" xfId="0" applyFill="1"/>
    <xf numFmtId="0" fontId="0" fillId="7552" borderId="0" xfId="0" applyFill="1"/>
    <xf numFmtId="0" fontId="0" fillId="7553" borderId="0" xfId="0" applyFill="1"/>
    <xf numFmtId="0" fontId="0" fillId="7554" borderId="0" xfId="0" applyFill="1"/>
    <xf numFmtId="0" fontId="0" fillId="7555" borderId="0" xfId="0" applyFill="1"/>
    <xf numFmtId="0" fontId="0" fillId="7556" borderId="0" xfId="0" applyFill="1"/>
    <xf numFmtId="0" fontId="0" fillId="7557" borderId="0" xfId="0" applyFill="1"/>
    <xf numFmtId="0" fontId="0" fillId="7558" borderId="0" xfId="0" applyFill="1"/>
    <xf numFmtId="0" fontId="0" fillId="7559" borderId="0" xfId="0" applyFill="1"/>
    <xf numFmtId="0" fontId="0" fillId="7560" borderId="0" xfId="0" applyFill="1"/>
    <xf numFmtId="0" fontId="0" fillId="7561" borderId="0" xfId="0" applyFill="1"/>
    <xf numFmtId="0" fontId="0" fillId="7562" borderId="0" xfId="0" applyFill="1"/>
    <xf numFmtId="0" fontId="0" fillId="7563" borderId="0" xfId="0" applyFill="1"/>
    <xf numFmtId="0" fontId="0" fillId="7564" borderId="0" xfId="0" applyFill="1"/>
    <xf numFmtId="0" fontId="0" fillId="7565" borderId="0" xfId="0" applyFill="1"/>
    <xf numFmtId="0" fontId="0" fillId="7566" borderId="0" xfId="0" applyFill="1"/>
    <xf numFmtId="0" fontId="0" fillId="7567" borderId="0" xfId="0" applyFill="1"/>
    <xf numFmtId="0" fontId="0" fillId="7568" borderId="0" xfId="0" applyFill="1"/>
    <xf numFmtId="0" fontId="0" fillId="7569" borderId="0" xfId="0" applyFill="1"/>
    <xf numFmtId="0" fontId="0" fillId="7570" borderId="0" xfId="0" applyFill="1"/>
    <xf numFmtId="0" fontId="0" fillId="7571" borderId="0" xfId="0" applyFill="1"/>
    <xf numFmtId="0" fontId="0" fillId="7572" borderId="0" xfId="0" applyFill="1"/>
    <xf numFmtId="0" fontId="0" fillId="7573" borderId="0" xfId="0" applyFill="1"/>
    <xf numFmtId="0" fontId="0" fillId="7574" borderId="0" xfId="0" applyFill="1"/>
    <xf numFmtId="0" fontId="0" fillId="7575" borderId="0" xfId="0" applyFill="1"/>
    <xf numFmtId="0" fontId="0" fillId="7576" borderId="0" xfId="0" applyFill="1"/>
    <xf numFmtId="0" fontId="0" fillId="7577" borderId="0" xfId="0" applyFill="1"/>
    <xf numFmtId="0" fontId="0" fillId="7578" borderId="0" xfId="0" applyFill="1"/>
    <xf numFmtId="0" fontId="0" fillId="7579" borderId="0" xfId="0" applyFill="1"/>
    <xf numFmtId="0" fontId="0" fillId="7580" borderId="0" xfId="0" applyFill="1"/>
    <xf numFmtId="0" fontId="0" fillId="7581" borderId="0" xfId="0" applyFill="1"/>
    <xf numFmtId="0" fontId="0" fillId="7582" borderId="0" xfId="0" applyFill="1"/>
    <xf numFmtId="0" fontId="0" fillId="7583" borderId="0" xfId="0" applyFill="1"/>
    <xf numFmtId="0" fontId="0" fillId="7584" borderId="0" xfId="0" applyFill="1"/>
    <xf numFmtId="0" fontId="0" fillId="7585" borderId="0" xfId="0" applyFill="1"/>
    <xf numFmtId="0" fontId="0" fillId="7586" borderId="0" xfId="0" applyFill="1"/>
    <xf numFmtId="0" fontId="0" fillId="7587" borderId="0" xfId="0" applyFill="1"/>
    <xf numFmtId="0" fontId="0" fillId="7588" borderId="0" xfId="0" applyFill="1"/>
    <xf numFmtId="0" fontId="0" fillId="7589" borderId="0" xfId="0" applyFill="1"/>
    <xf numFmtId="0" fontId="0" fillId="7590" borderId="0" xfId="0" applyFill="1"/>
    <xf numFmtId="0" fontId="0" fillId="7591" borderId="0" xfId="0" applyFill="1"/>
    <xf numFmtId="0" fontId="0" fillId="7592" borderId="0" xfId="0" applyFill="1"/>
    <xf numFmtId="0" fontId="0" fillId="7593" borderId="0" xfId="0" applyFill="1"/>
    <xf numFmtId="0" fontId="0" fillId="7594" borderId="0" xfId="0" applyFill="1"/>
    <xf numFmtId="0" fontId="0" fillId="7595" borderId="0" xfId="0" applyFill="1"/>
    <xf numFmtId="0" fontId="0" fillId="7596" borderId="0" xfId="0" applyFill="1"/>
    <xf numFmtId="0" fontId="0" fillId="7597" borderId="0" xfId="0" applyFill="1"/>
    <xf numFmtId="0" fontId="0" fillId="7598" borderId="0" xfId="0" applyFill="1"/>
    <xf numFmtId="0" fontId="0" fillId="7599" borderId="0" xfId="0" applyFill="1"/>
    <xf numFmtId="0" fontId="0" fillId="7600" borderId="0" xfId="0" applyFill="1"/>
    <xf numFmtId="0" fontId="0" fillId="7601" borderId="0" xfId="0" applyFill="1"/>
    <xf numFmtId="0" fontId="0" fillId="7602" borderId="0" xfId="0" applyFill="1"/>
    <xf numFmtId="0" fontId="0" fillId="7603" borderId="0" xfId="0" applyFill="1"/>
    <xf numFmtId="0" fontId="0" fillId="7604" borderId="0" xfId="0" applyFill="1"/>
    <xf numFmtId="0" fontId="0" fillId="7605" borderId="0" xfId="0" applyFill="1"/>
    <xf numFmtId="0" fontId="0" fillId="7606" borderId="0" xfId="0" applyFill="1"/>
    <xf numFmtId="0" fontId="0" fillId="7607" borderId="0" xfId="0" applyFill="1"/>
    <xf numFmtId="0" fontId="0" fillId="7608" borderId="0" xfId="0" applyFill="1"/>
    <xf numFmtId="0" fontId="0" fillId="7609" borderId="0" xfId="0" applyFill="1"/>
    <xf numFmtId="0" fontId="0" fillId="7610" borderId="0" xfId="0" applyFill="1"/>
    <xf numFmtId="0" fontId="0" fillId="7611" borderId="0" xfId="0" applyFill="1"/>
    <xf numFmtId="0" fontId="0" fillId="7612" borderId="0" xfId="0" applyFill="1"/>
    <xf numFmtId="0" fontId="0" fillId="7613" borderId="0" xfId="0" applyFill="1"/>
    <xf numFmtId="0" fontId="0" fillId="7614" borderId="0" xfId="0" applyFill="1"/>
    <xf numFmtId="0" fontId="0" fillId="7615" borderId="0" xfId="0" applyFill="1"/>
    <xf numFmtId="0" fontId="0" fillId="7616" borderId="0" xfId="0" applyFill="1"/>
    <xf numFmtId="0" fontId="0" fillId="7617" borderId="0" xfId="0" applyFill="1"/>
    <xf numFmtId="0" fontId="0" fillId="7618" borderId="0" xfId="0" applyFill="1"/>
    <xf numFmtId="0" fontId="0" fillId="7619" borderId="0" xfId="0" applyFill="1"/>
    <xf numFmtId="0" fontId="0" fillId="7620" borderId="0" xfId="0" applyFill="1"/>
    <xf numFmtId="0" fontId="0" fillId="7621" borderId="0" xfId="0" applyFill="1"/>
    <xf numFmtId="0" fontId="0" fillId="7622" borderId="0" xfId="0" applyFill="1"/>
    <xf numFmtId="0" fontId="0" fillId="7623" borderId="0" xfId="0" applyFill="1"/>
    <xf numFmtId="0" fontId="0" fillId="7624" borderId="0" xfId="0" applyFill="1"/>
    <xf numFmtId="0" fontId="0" fillId="7625" borderId="0" xfId="0" applyFill="1"/>
    <xf numFmtId="0" fontId="0" fillId="7626" borderId="0" xfId="0" applyFill="1"/>
    <xf numFmtId="0" fontId="0" fillId="7627" borderId="0" xfId="0" applyFill="1"/>
    <xf numFmtId="0" fontId="0" fillId="7628" borderId="0" xfId="0" applyFill="1"/>
    <xf numFmtId="0" fontId="0" fillId="7629" borderId="0" xfId="0" applyFill="1"/>
    <xf numFmtId="0" fontId="0" fillId="7630" borderId="0" xfId="0" applyFill="1"/>
    <xf numFmtId="0" fontId="0" fillId="7631" borderId="0" xfId="0" applyFill="1"/>
    <xf numFmtId="0" fontId="0" fillId="7632" borderId="0" xfId="0" applyFill="1"/>
    <xf numFmtId="0" fontId="0" fillId="7633" borderId="0" xfId="0" applyFill="1"/>
    <xf numFmtId="0" fontId="0" fillId="7634" borderId="0" xfId="0" applyFill="1"/>
    <xf numFmtId="0" fontId="0" fillId="7635" borderId="0" xfId="0" applyFill="1"/>
    <xf numFmtId="0" fontId="0" fillId="7636" borderId="0" xfId="0" applyFill="1"/>
    <xf numFmtId="0" fontId="0" fillId="7637" borderId="0" xfId="0" applyFill="1"/>
    <xf numFmtId="0" fontId="0" fillId="7638" borderId="0" xfId="0" applyFill="1"/>
    <xf numFmtId="0" fontId="0" fillId="7639" borderId="0" xfId="0" applyFill="1"/>
    <xf numFmtId="0" fontId="0" fillId="7640" borderId="0" xfId="0" applyFill="1"/>
    <xf numFmtId="0" fontId="0" fillId="7641" borderId="0" xfId="0" applyFill="1"/>
    <xf numFmtId="0" fontId="0" fillId="7642" borderId="0" xfId="0" applyFill="1"/>
    <xf numFmtId="0" fontId="0" fillId="7643" borderId="0" xfId="0" applyFill="1"/>
    <xf numFmtId="0" fontId="0" fillId="7644" borderId="0" xfId="0" applyFill="1"/>
    <xf numFmtId="0" fontId="0" fillId="7645" borderId="0" xfId="0" applyFill="1"/>
    <xf numFmtId="0" fontId="0" fillId="7646" borderId="0" xfId="0" applyFill="1"/>
    <xf numFmtId="0" fontId="0" fillId="7647" borderId="0" xfId="0" applyFill="1"/>
    <xf numFmtId="0" fontId="0" fillId="7648" borderId="0" xfId="0" applyFill="1"/>
    <xf numFmtId="0" fontId="0" fillId="7649" borderId="0" xfId="0" applyFill="1"/>
    <xf numFmtId="0" fontId="0" fillId="7650" borderId="0" xfId="0" applyFill="1"/>
    <xf numFmtId="0" fontId="0" fillId="7651" borderId="0" xfId="0" applyFill="1"/>
    <xf numFmtId="0" fontId="0" fillId="7652" borderId="0" xfId="0" applyFill="1"/>
    <xf numFmtId="0" fontId="0" fillId="7653" borderId="0" xfId="0" applyFill="1"/>
    <xf numFmtId="0" fontId="0" fillId="7654" borderId="0" xfId="0" applyFill="1"/>
    <xf numFmtId="0" fontId="0" fillId="7655" borderId="0" xfId="0" applyFill="1"/>
    <xf numFmtId="0" fontId="0" fillId="7656" borderId="0" xfId="0" applyFill="1"/>
    <xf numFmtId="0" fontId="0" fillId="7657" borderId="0" xfId="0" applyFill="1"/>
    <xf numFmtId="0" fontId="0" fillId="7658" borderId="0" xfId="0" applyFill="1"/>
    <xf numFmtId="0" fontId="0" fillId="7659" borderId="0" xfId="0" applyFill="1"/>
    <xf numFmtId="0" fontId="0" fillId="7660" borderId="0" xfId="0" applyFill="1"/>
    <xf numFmtId="0" fontId="0" fillId="7661" borderId="0" xfId="0" applyFill="1"/>
    <xf numFmtId="0" fontId="0" fillId="7662" borderId="0" xfId="0" applyFill="1"/>
    <xf numFmtId="0" fontId="0" fillId="7663" borderId="0" xfId="0" applyFill="1"/>
    <xf numFmtId="0" fontId="0" fillId="7664" borderId="0" xfId="0" applyFill="1"/>
    <xf numFmtId="0" fontId="0" fillId="7665" borderId="0" xfId="0" applyFill="1"/>
    <xf numFmtId="0" fontId="0" fillId="7666" borderId="0" xfId="0" applyFill="1"/>
    <xf numFmtId="0" fontId="0" fillId="7667" borderId="0" xfId="0" applyFill="1"/>
    <xf numFmtId="0" fontId="0" fillId="7668" borderId="0" xfId="0" applyFill="1"/>
    <xf numFmtId="0" fontId="0" fillId="7669" borderId="0" xfId="0" applyFill="1"/>
    <xf numFmtId="0" fontId="0" fillId="7670" borderId="0" xfId="0" applyFill="1"/>
    <xf numFmtId="0" fontId="0" fillId="7671" borderId="0" xfId="0" applyFill="1"/>
    <xf numFmtId="0" fontId="0" fillId="7672" borderId="0" xfId="0" applyFill="1"/>
    <xf numFmtId="0" fontId="0" fillId="7673" borderId="0" xfId="0" applyFill="1"/>
    <xf numFmtId="0" fontId="0" fillId="7674" borderId="0" xfId="0" applyFill="1"/>
    <xf numFmtId="0" fontId="0" fillId="7675" borderId="0" xfId="0" applyFill="1"/>
    <xf numFmtId="0" fontId="0" fillId="7676" borderId="0" xfId="0" applyFill="1"/>
    <xf numFmtId="0" fontId="0" fillId="7677" borderId="0" xfId="0" applyFill="1"/>
    <xf numFmtId="0" fontId="0" fillId="7678" borderId="0" xfId="0" applyFill="1"/>
    <xf numFmtId="0" fontId="0" fillId="7679" borderId="0" xfId="0" applyFill="1"/>
    <xf numFmtId="0" fontId="0" fillId="7680" borderId="0" xfId="0" applyFill="1"/>
    <xf numFmtId="0" fontId="0" fillId="7681" borderId="0" xfId="0" applyFill="1"/>
    <xf numFmtId="0" fontId="0" fillId="7682" borderId="0" xfId="0" applyFill="1"/>
    <xf numFmtId="0" fontId="0" fillId="7683" borderId="0" xfId="0" applyFill="1"/>
    <xf numFmtId="0" fontId="0" fillId="7684" borderId="0" xfId="0" applyFill="1"/>
    <xf numFmtId="0" fontId="0" fillId="7685" borderId="0" xfId="0" applyFill="1"/>
    <xf numFmtId="0" fontId="0" fillId="7686" borderId="0" xfId="0" applyFill="1"/>
    <xf numFmtId="0" fontId="0" fillId="7687" borderId="0" xfId="0" applyFill="1"/>
    <xf numFmtId="0" fontId="0" fillId="7688" borderId="0" xfId="0" applyFill="1"/>
    <xf numFmtId="0" fontId="0" fillId="7689" borderId="0" xfId="0" applyFill="1"/>
    <xf numFmtId="0" fontId="0" fillId="7690" borderId="0" xfId="0" applyFill="1"/>
    <xf numFmtId="0" fontId="0" fillId="7691" borderId="0" xfId="0" applyFill="1"/>
    <xf numFmtId="0" fontId="0" fillId="7692" borderId="0" xfId="0" applyFill="1"/>
    <xf numFmtId="0" fontId="0" fillId="7693" borderId="0" xfId="0" applyFill="1"/>
    <xf numFmtId="0" fontId="0" fillId="7694" borderId="0" xfId="0" applyFill="1"/>
    <xf numFmtId="0" fontId="0" fillId="7695" borderId="0" xfId="0" applyFill="1"/>
    <xf numFmtId="0" fontId="0" fillId="7696" borderId="0" xfId="0" applyFill="1"/>
    <xf numFmtId="0" fontId="0" fillId="7697" borderId="0" xfId="0" applyFill="1"/>
    <xf numFmtId="0" fontId="0" fillId="7698" borderId="0" xfId="0" applyFill="1"/>
    <xf numFmtId="0" fontId="0" fillId="7699" borderId="0" xfId="0" applyFill="1"/>
    <xf numFmtId="0" fontId="0" fillId="7700" borderId="0" xfId="0" applyFill="1"/>
    <xf numFmtId="0" fontId="0" fillId="7701" borderId="0" xfId="0" applyFill="1"/>
    <xf numFmtId="0" fontId="0" fillId="7702" borderId="0" xfId="0" applyFill="1"/>
    <xf numFmtId="0" fontId="0" fillId="7703" borderId="0" xfId="0" applyFill="1"/>
    <xf numFmtId="0" fontId="0" fillId="7704" borderId="0" xfId="0" applyFill="1"/>
    <xf numFmtId="0" fontId="0" fillId="7705" borderId="0" xfId="0" applyFill="1"/>
    <xf numFmtId="0" fontId="0" fillId="7706" borderId="0" xfId="0" applyFill="1"/>
    <xf numFmtId="0" fontId="0" fillId="7707" borderId="0" xfId="0" applyFill="1"/>
    <xf numFmtId="0" fontId="0" fillId="7708" borderId="0" xfId="0" applyFill="1"/>
    <xf numFmtId="0" fontId="0" fillId="7709" borderId="0" xfId="0" applyFill="1"/>
    <xf numFmtId="0" fontId="0" fillId="7710" borderId="0" xfId="0" applyFill="1"/>
    <xf numFmtId="0" fontId="0" fillId="7711" borderId="0" xfId="0" applyFill="1"/>
    <xf numFmtId="0" fontId="0" fillId="7712" borderId="0" xfId="0" applyFill="1"/>
    <xf numFmtId="0" fontId="0" fillId="7713" borderId="0" xfId="0" applyFill="1"/>
    <xf numFmtId="0" fontId="0" fillId="7714" borderId="0" xfId="0" applyFill="1"/>
    <xf numFmtId="0" fontId="0" fillId="7715" borderId="0" xfId="0" applyFill="1"/>
    <xf numFmtId="0" fontId="0" fillId="7716" borderId="0" xfId="0" applyFill="1"/>
    <xf numFmtId="0" fontId="0" fillId="7717" borderId="0" xfId="0" applyFill="1"/>
    <xf numFmtId="0" fontId="0" fillId="7718" borderId="0" xfId="0" applyFill="1"/>
    <xf numFmtId="0" fontId="0" fillId="7719" borderId="0" xfId="0" applyFill="1"/>
    <xf numFmtId="0" fontId="0" fillId="7720" borderId="0" xfId="0" applyFill="1"/>
    <xf numFmtId="0" fontId="0" fillId="7721" borderId="0" xfId="0" applyFill="1"/>
    <xf numFmtId="0" fontId="0" fillId="7722" borderId="0" xfId="0" applyFill="1"/>
    <xf numFmtId="0" fontId="0" fillId="7723" borderId="0" xfId="0" applyFill="1"/>
    <xf numFmtId="0" fontId="0" fillId="7724" borderId="0" xfId="0" applyFill="1"/>
    <xf numFmtId="0" fontId="0" fillId="7725" borderId="0" xfId="0" applyFill="1"/>
    <xf numFmtId="0" fontId="0" fillId="7726" borderId="0" xfId="0" applyFill="1"/>
    <xf numFmtId="0" fontId="0" fillId="7727" borderId="0" xfId="0" applyFill="1"/>
    <xf numFmtId="0" fontId="0" fillId="7728" borderId="0" xfId="0" applyFill="1"/>
    <xf numFmtId="0" fontId="0" fillId="7729" borderId="0" xfId="0" applyFill="1"/>
    <xf numFmtId="0" fontId="0" fillId="7730" borderId="0" xfId="0" applyFill="1"/>
    <xf numFmtId="0" fontId="0" fillId="7731" borderId="0" xfId="0" applyFill="1"/>
    <xf numFmtId="0" fontId="0" fillId="7732" borderId="0" xfId="0" applyFill="1"/>
    <xf numFmtId="0" fontId="0" fillId="7733" borderId="0" xfId="0" applyFill="1"/>
    <xf numFmtId="0" fontId="0" fillId="7734" borderId="0" xfId="0" applyFill="1"/>
    <xf numFmtId="0" fontId="0" fillId="7735" borderId="0" xfId="0" applyFill="1"/>
    <xf numFmtId="0" fontId="0" fillId="7736" borderId="0" xfId="0" applyFill="1"/>
    <xf numFmtId="0" fontId="0" fillId="7737" borderId="0" xfId="0" applyFill="1"/>
    <xf numFmtId="0" fontId="0" fillId="7738" borderId="0" xfId="0" applyFill="1"/>
    <xf numFmtId="0" fontId="0" fillId="7739" borderId="0" xfId="0" applyFill="1"/>
    <xf numFmtId="0" fontId="0" fillId="7740" borderId="0" xfId="0" applyFill="1"/>
    <xf numFmtId="0" fontId="0" fillId="7741" borderId="0" xfId="0" applyFill="1"/>
    <xf numFmtId="0" fontId="0" fillId="7742" borderId="0" xfId="0" applyFill="1"/>
    <xf numFmtId="0" fontId="0" fillId="7743" borderId="0" xfId="0" applyFill="1"/>
    <xf numFmtId="0" fontId="0" fillId="7744" borderId="0" xfId="0" applyFill="1"/>
    <xf numFmtId="0" fontId="0" fillId="7745" borderId="0" xfId="0" applyFill="1"/>
    <xf numFmtId="0" fontId="0" fillId="7746" borderId="0" xfId="0" applyFill="1"/>
    <xf numFmtId="0" fontId="0" fillId="7747" borderId="0" xfId="0" applyFill="1"/>
    <xf numFmtId="0" fontId="0" fillId="7748" borderId="0" xfId="0" applyFill="1"/>
    <xf numFmtId="0" fontId="0" fillId="7749" borderId="0" xfId="0" applyFill="1"/>
    <xf numFmtId="0" fontId="0" fillId="7750" borderId="0" xfId="0" applyFill="1"/>
    <xf numFmtId="0" fontId="0" fillId="7751" borderId="0" xfId="0" applyFill="1"/>
    <xf numFmtId="0" fontId="0" fillId="7752" borderId="0" xfId="0" applyFill="1"/>
    <xf numFmtId="0" fontId="0" fillId="7753" borderId="0" xfId="0" applyFill="1"/>
    <xf numFmtId="0" fontId="0" fillId="7754" borderId="0" xfId="0" applyFill="1"/>
    <xf numFmtId="0" fontId="0" fillId="7755" borderId="0" xfId="0" applyFill="1"/>
    <xf numFmtId="0" fontId="0" fillId="7756" borderId="0" xfId="0" applyFill="1"/>
    <xf numFmtId="0" fontId="0" fillId="7757" borderId="0" xfId="0" applyFill="1"/>
    <xf numFmtId="0" fontId="0" fillId="7758" borderId="0" xfId="0" applyFill="1"/>
    <xf numFmtId="0" fontId="0" fillId="7759" borderId="0" xfId="0" applyFill="1"/>
    <xf numFmtId="0" fontId="0" fillId="7760" borderId="0" xfId="0" applyFill="1"/>
    <xf numFmtId="0" fontId="0" fillId="7761" borderId="0" xfId="0" applyFill="1"/>
    <xf numFmtId="0" fontId="0" fillId="7762" borderId="0" xfId="0" applyFill="1"/>
    <xf numFmtId="0" fontId="0" fillId="7763" borderId="0" xfId="0" applyFill="1"/>
    <xf numFmtId="0" fontId="0" fillId="7764" borderId="0" xfId="0" applyFill="1"/>
    <xf numFmtId="0" fontId="0" fillId="7765" borderId="0" xfId="0" applyFill="1"/>
    <xf numFmtId="0" fontId="0" fillId="7766" borderId="0" xfId="0" applyFill="1"/>
    <xf numFmtId="0" fontId="0" fillId="7767" borderId="0" xfId="0" applyFill="1"/>
    <xf numFmtId="0" fontId="0" fillId="7768" borderId="0" xfId="0" applyFill="1"/>
    <xf numFmtId="0" fontId="0" fillId="7769" borderId="0" xfId="0" applyFill="1"/>
    <xf numFmtId="0" fontId="0" fillId="7770" borderId="0" xfId="0" applyFill="1"/>
    <xf numFmtId="0" fontId="0" fillId="7771" borderId="0" xfId="0" applyFill="1"/>
    <xf numFmtId="0" fontId="0" fillId="7772" borderId="0" xfId="0" applyFill="1"/>
    <xf numFmtId="0" fontId="0" fillId="7773" borderId="0" xfId="0" applyFill="1"/>
    <xf numFmtId="0" fontId="0" fillId="7774" borderId="0" xfId="0" applyFill="1"/>
    <xf numFmtId="0" fontId="0" fillId="7775" borderId="0" xfId="0" applyFill="1"/>
    <xf numFmtId="0" fontId="0" fillId="7776" borderId="0" xfId="0" applyFill="1"/>
    <xf numFmtId="0" fontId="0" fillId="7777" borderId="0" xfId="0" applyFill="1"/>
    <xf numFmtId="0" fontId="0" fillId="7778" borderId="0" xfId="0" applyFill="1"/>
    <xf numFmtId="0" fontId="0" fillId="7779" borderId="0" xfId="0" applyFill="1"/>
    <xf numFmtId="0" fontId="0" fillId="7780" borderId="0" xfId="0" applyFill="1"/>
    <xf numFmtId="0" fontId="0" fillId="7781" borderId="0" xfId="0" applyFill="1"/>
    <xf numFmtId="0" fontId="0" fillId="7782" borderId="0" xfId="0" applyFill="1"/>
    <xf numFmtId="0" fontId="0" fillId="7783" borderId="0" xfId="0" applyFill="1"/>
    <xf numFmtId="0" fontId="0" fillId="7784" borderId="0" xfId="0" applyFill="1"/>
    <xf numFmtId="0" fontId="0" fillId="7785" borderId="0" xfId="0" applyFill="1"/>
    <xf numFmtId="0" fontId="0" fillId="7786" borderId="0" xfId="0" applyFill="1"/>
    <xf numFmtId="0" fontId="0" fillId="7787" borderId="0" xfId="0" applyFill="1"/>
    <xf numFmtId="0" fontId="0" fillId="7788" borderId="0" xfId="0" applyFill="1"/>
    <xf numFmtId="0" fontId="0" fillId="7789" borderId="0" xfId="0" applyFill="1"/>
    <xf numFmtId="0" fontId="0" fillId="7790" borderId="0" xfId="0" applyFill="1"/>
    <xf numFmtId="0" fontId="0" fillId="7791" borderId="0" xfId="0" applyFill="1"/>
    <xf numFmtId="0" fontId="0" fillId="7792" borderId="0" xfId="0" applyFill="1"/>
    <xf numFmtId="0" fontId="0" fillId="7793" borderId="0" xfId="0" applyFill="1"/>
    <xf numFmtId="0" fontId="0" fillId="7794" borderId="0" xfId="0" applyFill="1"/>
    <xf numFmtId="0" fontId="0" fillId="7795" borderId="0" xfId="0" applyFill="1"/>
    <xf numFmtId="0" fontId="0" fillId="7796" borderId="0" xfId="0" applyFill="1"/>
    <xf numFmtId="0" fontId="0" fillId="7797" borderId="0" xfId="0" applyFill="1"/>
    <xf numFmtId="0" fontId="0" fillId="7798" borderId="0" xfId="0" applyFill="1"/>
    <xf numFmtId="0" fontId="0" fillId="7799" borderId="0" xfId="0" applyFill="1"/>
    <xf numFmtId="0" fontId="0" fillId="7800" borderId="0" xfId="0" applyFill="1"/>
    <xf numFmtId="0" fontId="0" fillId="7801" borderId="0" xfId="0" applyFill="1"/>
    <xf numFmtId="0" fontId="0" fillId="7802" borderId="0" xfId="0" applyFill="1"/>
    <xf numFmtId="0" fontId="0" fillId="7803" borderId="0" xfId="0" applyFill="1"/>
    <xf numFmtId="0" fontId="0" fillId="7804" borderId="0" xfId="0" applyFill="1"/>
    <xf numFmtId="0" fontId="0" fillId="7805" borderId="0" xfId="0" applyFill="1"/>
    <xf numFmtId="0" fontId="0" fillId="7806" borderId="0" xfId="0" applyFill="1"/>
    <xf numFmtId="0" fontId="0" fillId="7807" borderId="0" xfId="0" applyFill="1"/>
    <xf numFmtId="0" fontId="0" fillId="7808" borderId="0" xfId="0" applyFill="1"/>
    <xf numFmtId="0" fontId="0" fillId="7809" borderId="0" xfId="0" applyFill="1"/>
    <xf numFmtId="0" fontId="0" fillId="7810" borderId="0" xfId="0" applyFill="1"/>
    <xf numFmtId="0" fontId="0" fillId="7811" borderId="0" xfId="0" applyFill="1"/>
    <xf numFmtId="0" fontId="0" fillId="7812" borderId="0" xfId="0" applyFill="1"/>
    <xf numFmtId="0" fontId="0" fillId="7813" borderId="0" xfId="0" applyFill="1"/>
    <xf numFmtId="0" fontId="0" fillId="7814" borderId="0" xfId="0" applyFill="1"/>
    <xf numFmtId="0" fontId="0" fillId="7815" borderId="0" xfId="0" applyFill="1"/>
    <xf numFmtId="0" fontId="0" fillId="7816" borderId="0" xfId="0" applyFill="1"/>
    <xf numFmtId="0" fontId="0" fillId="7817" borderId="0" xfId="0" applyFill="1"/>
    <xf numFmtId="0" fontId="0" fillId="7818" borderId="0" xfId="0" applyFill="1"/>
    <xf numFmtId="0" fontId="0" fillId="7819" borderId="0" xfId="0" applyFill="1"/>
    <xf numFmtId="0" fontId="0" fillId="7820" borderId="0" xfId="0" applyFill="1"/>
    <xf numFmtId="0" fontId="0" fillId="7821" borderId="0" xfId="0" applyFill="1"/>
    <xf numFmtId="0" fontId="0" fillId="7822" borderId="0" xfId="0" applyFill="1"/>
    <xf numFmtId="0" fontId="0" fillId="7823" borderId="0" xfId="0" applyFill="1"/>
    <xf numFmtId="0" fontId="0" fillId="7824" borderId="0" xfId="0" applyFill="1"/>
    <xf numFmtId="0" fontId="0" fillId="7825" borderId="0" xfId="0" applyFill="1"/>
    <xf numFmtId="0" fontId="0" fillId="7826" borderId="0" xfId="0" applyFill="1"/>
    <xf numFmtId="0" fontId="0" fillId="7827" borderId="0" xfId="0" applyFill="1"/>
    <xf numFmtId="0" fontId="0" fillId="7828" borderId="0" xfId="0" applyFill="1"/>
    <xf numFmtId="0" fontId="0" fillId="7829" borderId="0" xfId="0" applyFill="1"/>
    <xf numFmtId="0" fontId="0" fillId="7830" borderId="0" xfId="0" applyFill="1"/>
    <xf numFmtId="0" fontId="0" fillId="7831" borderId="0" xfId="0" applyFill="1"/>
    <xf numFmtId="0" fontId="0" fillId="7832" borderId="0" xfId="0" applyFill="1"/>
    <xf numFmtId="0" fontId="0" fillId="7833" borderId="0" xfId="0" applyFill="1"/>
    <xf numFmtId="0" fontId="0" fillId="7834" borderId="0" xfId="0" applyFill="1"/>
    <xf numFmtId="0" fontId="0" fillId="7835" borderId="0" xfId="0" applyFill="1"/>
    <xf numFmtId="0" fontId="0" fillId="7836" borderId="0" xfId="0" applyFill="1"/>
    <xf numFmtId="0" fontId="0" fillId="7837" borderId="0" xfId="0" applyFill="1"/>
    <xf numFmtId="0" fontId="0" fillId="7838" borderId="0" xfId="0" applyFill="1"/>
    <xf numFmtId="0" fontId="0" fillId="7839" borderId="0" xfId="0" applyFill="1"/>
    <xf numFmtId="0" fontId="0" fillId="7840" borderId="0" xfId="0" applyFill="1"/>
    <xf numFmtId="0" fontId="0" fillId="7841" borderId="0" xfId="0" applyFill="1"/>
    <xf numFmtId="0" fontId="0" fillId="7842" borderId="0" xfId="0" applyFill="1"/>
    <xf numFmtId="0" fontId="0" fillId="7843" borderId="0" xfId="0" applyFill="1"/>
    <xf numFmtId="0" fontId="0" fillId="7844" borderId="0" xfId="0" applyFill="1"/>
    <xf numFmtId="0" fontId="0" fillId="7845" borderId="0" xfId="0" applyFill="1"/>
    <xf numFmtId="0" fontId="0" fillId="7846" borderId="0" xfId="0" applyFill="1"/>
    <xf numFmtId="0" fontId="0" fillId="7847" borderId="0" xfId="0" applyFill="1"/>
    <xf numFmtId="0" fontId="0" fillId="7848" borderId="0" xfId="0" applyFill="1"/>
    <xf numFmtId="0" fontId="0" fillId="7849" borderId="0" xfId="0" applyFill="1"/>
    <xf numFmtId="0" fontId="0" fillId="7850" borderId="0" xfId="0" applyFill="1"/>
    <xf numFmtId="0" fontId="0" fillId="7851" borderId="0" xfId="0" applyFill="1"/>
    <xf numFmtId="0" fontId="0" fillId="7852" borderId="0" xfId="0" applyFill="1"/>
    <xf numFmtId="0" fontId="0" fillId="7853" borderId="0" xfId="0" applyFill="1"/>
    <xf numFmtId="0" fontId="0" fillId="7854" borderId="0" xfId="0" applyFill="1"/>
    <xf numFmtId="0" fontId="0" fillId="7855" borderId="0" xfId="0" applyFill="1"/>
    <xf numFmtId="0" fontId="0" fillId="7856" borderId="0" xfId="0" applyFill="1"/>
    <xf numFmtId="0" fontId="0" fillId="7857" borderId="0" xfId="0" applyFill="1"/>
    <xf numFmtId="0" fontId="0" fillId="7858" borderId="0" xfId="0" applyFill="1"/>
    <xf numFmtId="0" fontId="0" fillId="7859" borderId="0" xfId="0" applyFill="1"/>
    <xf numFmtId="0" fontId="0" fillId="7860" borderId="0" xfId="0" applyFill="1"/>
    <xf numFmtId="0" fontId="0" fillId="7861" borderId="0" xfId="0" applyFill="1"/>
    <xf numFmtId="0" fontId="0" fillId="7862" borderId="0" xfId="0" applyFill="1"/>
    <xf numFmtId="0" fontId="0" fillId="7863" borderId="0" xfId="0" applyFill="1"/>
    <xf numFmtId="0" fontId="0" fillId="7864" borderId="0" xfId="0" applyFill="1"/>
    <xf numFmtId="0" fontId="0" fillId="7865" borderId="0" xfId="0" applyFill="1"/>
    <xf numFmtId="0" fontId="0" fillId="7866" borderId="0" xfId="0" applyFill="1"/>
    <xf numFmtId="0" fontId="0" fillId="7867" borderId="0" xfId="0" applyFill="1"/>
    <xf numFmtId="0" fontId="0" fillId="7868" borderId="0" xfId="0" applyFill="1"/>
    <xf numFmtId="0" fontId="0" fillId="7869" borderId="0" xfId="0" applyFill="1"/>
    <xf numFmtId="0" fontId="0" fillId="7870" borderId="0" xfId="0" applyFill="1"/>
    <xf numFmtId="0" fontId="0" fillId="7871" borderId="0" xfId="0" applyFill="1"/>
    <xf numFmtId="0" fontId="0" fillId="7872" borderId="0" xfId="0" applyFill="1"/>
    <xf numFmtId="0" fontId="0" fillId="7873" borderId="0" xfId="0" applyFill="1"/>
    <xf numFmtId="0" fontId="0" fillId="7874" borderId="0" xfId="0" applyFill="1"/>
    <xf numFmtId="0" fontId="0" fillId="7875" borderId="0" xfId="0" applyFill="1"/>
    <xf numFmtId="0" fontId="0" fillId="7876" borderId="0" xfId="0" applyFill="1"/>
    <xf numFmtId="0" fontId="0" fillId="7877" borderId="0" xfId="0" applyFill="1"/>
    <xf numFmtId="0" fontId="0" fillId="7878" borderId="0" xfId="0" applyFill="1"/>
    <xf numFmtId="0" fontId="0" fillId="7879" borderId="0" xfId="0" applyFill="1"/>
    <xf numFmtId="0" fontId="0" fillId="7880" borderId="0" xfId="0" applyFill="1"/>
    <xf numFmtId="0" fontId="0" fillId="7881" borderId="0" xfId="0" applyFill="1"/>
    <xf numFmtId="0" fontId="0" fillId="7882" borderId="0" xfId="0" applyFill="1"/>
    <xf numFmtId="0" fontId="0" fillId="7883" borderId="0" xfId="0" applyFill="1"/>
    <xf numFmtId="0" fontId="0" fillId="7884" borderId="0" xfId="0" applyFill="1"/>
    <xf numFmtId="0" fontId="0" fillId="7885" borderId="0" xfId="0" applyFill="1"/>
    <xf numFmtId="0" fontId="0" fillId="7886" borderId="0" xfId="0" applyFill="1"/>
    <xf numFmtId="0" fontId="0" fillId="7887" borderId="0" xfId="0" applyFill="1"/>
    <xf numFmtId="0" fontId="0" fillId="7888" borderId="0" xfId="0" applyFill="1"/>
    <xf numFmtId="0" fontId="0" fillId="7889" borderId="0" xfId="0" applyFill="1"/>
    <xf numFmtId="0" fontId="0" fillId="7890" borderId="0" xfId="0" applyFill="1"/>
    <xf numFmtId="0" fontId="0" fillId="7891" borderId="0" xfId="0" applyFill="1"/>
    <xf numFmtId="0" fontId="0" fillId="7892" borderId="0" xfId="0" applyFill="1"/>
    <xf numFmtId="0" fontId="0" fillId="7893" borderId="0" xfId="0" applyFill="1"/>
    <xf numFmtId="0" fontId="0" fillId="7894" borderId="0" xfId="0" applyFill="1"/>
    <xf numFmtId="0" fontId="0" fillId="7895" borderId="0" xfId="0" applyFill="1"/>
    <xf numFmtId="0" fontId="0" fillId="7896" borderId="0" xfId="0" applyFill="1"/>
    <xf numFmtId="0" fontId="0" fillId="7897" borderId="0" xfId="0" applyFill="1"/>
    <xf numFmtId="0" fontId="0" fillId="7898" borderId="0" xfId="0" applyFill="1"/>
    <xf numFmtId="0" fontId="0" fillId="7899" borderId="0" xfId="0" applyFill="1"/>
    <xf numFmtId="0" fontId="0" fillId="7900" borderId="0" xfId="0" applyFill="1"/>
    <xf numFmtId="0" fontId="0" fillId="7901" borderId="0" xfId="0" applyFill="1"/>
    <xf numFmtId="0" fontId="0" fillId="7902" borderId="0" xfId="0" applyFill="1"/>
    <xf numFmtId="0" fontId="0" fillId="7903" borderId="0" xfId="0" applyFill="1"/>
    <xf numFmtId="0" fontId="0" fillId="7904" borderId="0" xfId="0" applyFill="1"/>
    <xf numFmtId="0" fontId="0" fillId="7905" borderId="0" xfId="0" applyFill="1"/>
    <xf numFmtId="0" fontId="0" fillId="7906" borderId="0" xfId="0" applyFill="1"/>
    <xf numFmtId="0" fontId="0" fillId="7907" borderId="0" xfId="0" applyFill="1"/>
    <xf numFmtId="0" fontId="0" fillId="7908" borderId="0" xfId="0" applyFill="1"/>
    <xf numFmtId="0" fontId="0" fillId="7909" borderId="0" xfId="0" applyFill="1"/>
    <xf numFmtId="0" fontId="0" fillId="7910" borderId="0" xfId="0" applyFill="1"/>
    <xf numFmtId="0" fontId="0" fillId="7911" borderId="0" xfId="0" applyFill="1"/>
    <xf numFmtId="0" fontId="0" fillId="7912" borderId="0" xfId="0" applyFill="1"/>
    <xf numFmtId="0" fontId="0" fillId="7913" borderId="0" xfId="0" applyFill="1"/>
    <xf numFmtId="0" fontId="0" fillId="7914" borderId="0" xfId="0" applyFill="1"/>
    <xf numFmtId="0" fontId="0" fillId="7915" borderId="0" xfId="0" applyFill="1"/>
    <xf numFmtId="0" fontId="0" fillId="7916" borderId="0" xfId="0" applyFill="1"/>
    <xf numFmtId="0" fontId="0" fillId="7917" borderId="0" xfId="0" applyFill="1"/>
    <xf numFmtId="0" fontId="0" fillId="7918" borderId="0" xfId="0" applyFill="1"/>
    <xf numFmtId="0" fontId="0" fillId="7919" borderId="0" xfId="0" applyFill="1"/>
    <xf numFmtId="0" fontId="0" fillId="7920" borderId="0" xfId="0" applyFill="1"/>
    <xf numFmtId="0" fontId="0" fillId="7921" borderId="0" xfId="0" applyFill="1"/>
    <xf numFmtId="0" fontId="0" fillId="7922" borderId="0" xfId="0" applyFill="1"/>
    <xf numFmtId="0" fontId="0" fillId="7923" borderId="0" xfId="0" applyFill="1"/>
    <xf numFmtId="0" fontId="0" fillId="7924" borderId="0" xfId="0" applyFill="1"/>
    <xf numFmtId="0" fontId="0" fillId="7925" borderId="0" xfId="0" applyFill="1"/>
    <xf numFmtId="0" fontId="0" fillId="7926" borderId="0" xfId="0" applyFill="1"/>
    <xf numFmtId="0" fontId="0" fillId="7927" borderId="0" xfId="0" applyFill="1"/>
    <xf numFmtId="0" fontId="0" fillId="7928" borderId="0" xfId="0" applyFill="1"/>
    <xf numFmtId="0" fontId="0" fillId="7929" borderId="0" xfId="0" applyFill="1"/>
    <xf numFmtId="0" fontId="0" fillId="7930" borderId="0" xfId="0" applyFill="1"/>
    <xf numFmtId="0" fontId="0" fillId="7931" borderId="0" xfId="0" applyFill="1"/>
    <xf numFmtId="0" fontId="0" fillId="7932" borderId="0" xfId="0" applyFill="1"/>
    <xf numFmtId="0" fontId="0" fillId="7933" borderId="0" xfId="0" applyFill="1"/>
    <xf numFmtId="0" fontId="0" fillId="7934" borderId="0" xfId="0" applyFill="1"/>
    <xf numFmtId="0" fontId="0" fillId="7935" borderId="0" xfId="0" applyFill="1"/>
    <xf numFmtId="0" fontId="0" fillId="7936" borderId="0" xfId="0" applyFill="1"/>
    <xf numFmtId="0" fontId="0" fillId="7937" borderId="0" xfId="0" applyFill="1"/>
    <xf numFmtId="0" fontId="0" fillId="7938" borderId="0" xfId="0" applyFill="1"/>
    <xf numFmtId="0" fontId="0" fillId="7939" borderId="0" xfId="0" applyFill="1"/>
    <xf numFmtId="0" fontId="0" fillId="7940" borderId="0" xfId="0" applyFill="1"/>
    <xf numFmtId="0" fontId="0" fillId="7941" borderId="0" xfId="0" applyFill="1"/>
    <xf numFmtId="0" fontId="0" fillId="7942" borderId="0" xfId="0" applyFill="1"/>
    <xf numFmtId="0" fontId="0" fillId="7943" borderId="0" xfId="0" applyFill="1"/>
    <xf numFmtId="0" fontId="0" fillId="7944" borderId="0" xfId="0" applyFill="1"/>
    <xf numFmtId="0" fontId="0" fillId="7945" borderId="0" xfId="0" applyFill="1"/>
    <xf numFmtId="0" fontId="0" fillId="7946" borderId="0" xfId="0" applyFill="1"/>
    <xf numFmtId="0" fontId="0" fillId="7947" borderId="0" xfId="0" applyFill="1"/>
    <xf numFmtId="0" fontId="0" fillId="7948" borderId="0" xfId="0" applyFill="1"/>
    <xf numFmtId="0" fontId="0" fillId="7949" borderId="0" xfId="0" applyFill="1"/>
    <xf numFmtId="0" fontId="0" fillId="7950" borderId="0" xfId="0" applyFill="1"/>
    <xf numFmtId="0" fontId="0" fillId="7951" borderId="0" xfId="0" applyFill="1"/>
    <xf numFmtId="0" fontId="0" fillId="7952" borderId="0" xfId="0" applyFill="1"/>
    <xf numFmtId="0" fontId="0" fillId="7953" borderId="0" xfId="0" applyFill="1"/>
    <xf numFmtId="0" fontId="0" fillId="7954" borderId="0" xfId="0" applyFill="1"/>
    <xf numFmtId="0" fontId="0" fillId="7955" borderId="0" xfId="0" applyFill="1"/>
    <xf numFmtId="0" fontId="0" fillId="7956" borderId="0" xfId="0" applyFill="1"/>
    <xf numFmtId="0" fontId="0" fillId="7957" borderId="0" xfId="0" applyFill="1"/>
    <xf numFmtId="0" fontId="0" fillId="7958" borderId="0" xfId="0" applyFill="1"/>
    <xf numFmtId="0" fontId="0" fillId="7959" borderId="0" xfId="0" applyFill="1"/>
    <xf numFmtId="0" fontId="0" fillId="7960" borderId="0" xfId="0" applyFill="1"/>
    <xf numFmtId="0" fontId="0" fillId="7961" borderId="0" xfId="0" applyFill="1"/>
    <xf numFmtId="0" fontId="0" fillId="7962" borderId="0" xfId="0" applyFill="1"/>
    <xf numFmtId="0" fontId="0" fillId="7963" borderId="0" xfId="0" applyFill="1"/>
    <xf numFmtId="0" fontId="0" fillId="7964" borderId="0" xfId="0" applyFill="1"/>
    <xf numFmtId="0" fontId="0" fillId="7965" borderId="0" xfId="0" applyFill="1"/>
    <xf numFmtId="0" fontId="0" fillId="7966" borderId="0" xfId="0" applyFill="1"/>
    <xf numFmtId="0" fontId="0" fillId="7967" borderId="0" xfId="0" applyFill="1"/>
    <xf numFmtId="0" fontId="0" fillId="7968" borderId="0" xfId="0" applyFill="1"/>
    <xf numFmtId="0" fontId="0" fillId="7969" borderId="0" xfId="0" applyFill="1"/>
    <xf numFmtId="0" fontId="0" fillId="7970" borderId="0" xfId="0" applyFill="1"/>
    <xf numFmtId="0" fontId="0" fillId="7971" borderId="0" xfId="0" applyFill="1"/>
    <xf numFmtId="0" fontId="0" fillId="7972" borderId="0" xfId="0" applyFill="1"/>
    <xf numFmtId="0" fontId="0" fillId="7973" borderId="0" xfId="0" applyFill="1"/>
    <xf numFmtId="0" fontId="0" fillId="7974" borderId="0" xfId="0" applyFill="1"/>
    <xf numFmtId="0" fontId="0" fillId="7975" borderId="0" xfId="0" applyFill="1"/>
    <xf numFmtId="0" fontId="0" fillId="7976" borderId="0" xfId="0" applyFill="1"/>
    <xf numFmtId="0" fontId="0" fillId="7977" borderId="0" xfId="0" applyFill="1"/>
    <xf numFmtId="0" fontId="0" fillId="7978" borderId="0" xfId="0" applyFill="1"/>
    <xf numFmtId="0" fontId="0" fillId="7979" borderId="0" xfId="0" applyFill="1"/>
    <xf numFmtId="0" fontId="0" fillId="7980" borderId="0" xfId="0" applyFill="1"/>
    <xf numFmtId="0" fontId="0" fillId="7981" borderId="0" xfId="0" applyFill="1"/>
    <xf numFmtId="0" fontId="0" fillId="7982" borderId="0" xfId="0" applyFill="1"/>
    <xf numFmtId="0" fontId="0" fillId="7983" borderId="0" xfId="0" applyFill="1"/>
    <xf numFmtId="0" fontId="0" fillId="7984" borderId="0" xfId="0" applyFill="1"/>
    <xf numFmtId="0" fontId="0" fillId="7985" borderId="0" xfId="0" applyFill="1"/>
    <xf numFmtId="0" fontId="0" fillId="7986" borderId="0" xfId="0" applyFill="1"/>
    <xf numFmtId="0" fontId="0" fillId="7987" borderId="0" xfId="0" applyFill="1"/>
    <xf numFmtId="0" fontId="0" fillId="7988" borderId="0" xfId="0" applyFill="1"/>
    <xf numFmtId="0" fontId="0" fillId="7989" borderId="0" xfId="0" applyFill="1"/>
    <xf numFmtId="0" fontId="0" fillId="7990" borderId="0" xfId="0" applyFill="1"/>
    <xf numFmtId="0" fontId="0" fillId="7991" borderId="0" xfId="0" applyFill="1"/>
    <xf numFmtId="0" fontId="0" fillId="7992" borderId="0" xfId="0" applyFill="1"/>
    <xf numFmtId="0" fontId="0" fillId="7993" borderId="0" xfId="0" applyFill="1"/>
    <xf numFmtId="0" fontId="0" fillId="7994" borderId="0" xfId="0" applyFill="1"/>
    <xf numFmtId="0" fontId="0" fillId="7995" borderId="0" xfId="0" applyFill="1"/>
    <xf numFmtId="0" fontId="0" fillId="7996" borderId="0" xfId="0" applyFill="1"/>
    <xf numFmtId="0" fontId="0" fillId="7997" borderId="0" xfId="0" applyFill="1"/>
    <xf numFmtId="0" fontId="0" fillId="7998" borderId="0" xfId="0" applyFill="1"/>
    <xf numFmtId="0" fontId="0" fillId="7999" borderId="0" xfId="0" applyFill="1"/>
    <xf numFmtId="0" fontId="0" fillId="8000" borderId="0" xfId="0" applyFill="1"/>
    <xf numFmtId="0" fontId="0" fillId="8001" borderId="0" xfId="0" applyFill="1"/>
    <xf numFmtId="0" fontId="0" fillId="8002" borderId="0" xfId="0" applyFill="1"/>
    <xf numFmtId="0" fontId="0" fillId="8003" borderId="0" xfId="0" applyFill="1"/>
    <xf numFmtId="0" fontId="0" fillId="8004" borderId="0" xfId="0" applyFill="1"/>
    <xf numFmtId="0" fontId="0" fillId="8005" borderId="0" xfId="0" applyFill="1"/>
    <xf numFmtId="0" fontId="0" fillId="8006" borderId="0" xfId="0" applyFill="1"/>
    <xf numFmtId="0" fontId="0" fillId="8007" borderId="0" xfId="0" applyFill="1"/>
    <xf numFmtId="0" fontId="0" fillId="8008" borderId="0" xfId="0" applyFill="1"/>
    <xf numFmtId="0" fontId="0" fillId="8009" borderId="0" xfId="0" applyFill="1"/>
    <xf numFmtId="0" fontId="0" fillId="8010" borderId="0" xfId="0" applyFill="1"/>
    <xf numFmtId="0" fontId="0" fillId="8011" borderId="0" xfId="0" applyFill="1"/>
    <xf numFmtId="0" fontId="0" fillId="8012" borderId="0" xfId="0" applyFill="1"/>
    <xf numFmtId="0" fontId="0" fillId="8013" borderId="0" xfId="0" applyFill="1"/>
    <xf numFmtId="0" fontId="0" fillId="8014" borderId="0" xfId="0" applyFill="1"/>
    <xf numFmtId="0" fontId="0" fillId="8015" borderId="0" xfId="0" applyFill="1"/>
    <xf numFmtId="0" fontId="0" fillId="8016" borderId="0" xfId="0" applyFill="1"/>
    <xf numFmtId="0" fontId="0" fillId="8017" borderId="0" xfId="0" applyFill="1"/>
    <xf numFmtId="0" fontId="0" fillId="8018" borderId="0" xfId="0" applyFill="1"/>
    <xf numFmtId="0" fontId="0" fillId="8019" borderId="0" xfId="0" applyFill="1"/>
    <xf numFmtId="0" fontId="0" fillId="8020" borderId="0" xfId="0" applyFill="1"/>
    <xf numFmtId="0" fontId="0" fillId="8021" borderId="0" xfId="0" applyFill="1"/>
    <xf numFmtId="0" fontId="0" fillId="8022" borderId="0" xfId="0" applyFill="1"/>
    <xf numFmtId="0" fontId="0" fillId="8023" borderId="0" xfId="0" applyFill="1"/>
    <xf numFmtId="0" fontId="0" fillId="8024" borderId="0" xfId="0" applyFill="1"/>
    <xf numFmtId="0" fontId="0" fillId="8025" borderId="0" xfId="0" applyFill="1"/>
    <xf numFmtId="0" fontId="0" fillId="8026" borderId="0" xfId="0" applyFill="1"/>
    <xf numFmtId="0" fontId="0" fillId="8027" borderId="0" xfId="0" applyFill="1"/>
    <xf numFmtId="0" fontId="0" fillId="8028" borderId="0" xfId="0" applyFill="1"/>
    <xf numFmtId="0" fontId="0" fillId="8029" borderId="0" xfId="0" applyFill="1"/>
    <xf numFmtId="0" fontId="0" fillId="8030" borderId="0" xfId="0" applyFill="1"/>
    <xf numFmtId="0" fontId="0" fillId="8031" borderId="0" xfId="0" applyFill="1"/>
    <xf numFmtId="0" fontId="0" fillId="8032" borderId="0" xfId="0" applyFill="1"/>
    <xf numFmtId="0" fontId="0" fillId="8033" borderId="0" xfId="0" applyFill="1"/>
    <xf numFmtId="0" fontId="0" fillId="8034" borderId="0" xfId="0" applyFill="1"/>
    <xf numFmtId="0" fontId="0" fillId="8035" borderId="0" xfId="0" applyFill="1"/>
    <xf numFmtId="0" fontId="0" fillId="8036" borderId="0" xfId="0" applyFill="1"/>
    <xf numFmtId="0" fontId="0" fillId="8037" borderId="0" xfId="0" applyFill="1"/>
    <xf numFmtId="0" fontId="0" fillId="8038" borderId="0" xfId="0" applyFill="1"/>
    <xf numFmtId="0" fontId="0" fillId="8039" borderId="0" xfId="0" applyFill="1"/>
    <xf numFmtId="0" fontId="0" fillId="8040" borderId="0" xfId="0" applyFill="1"/>
    <xf numFmtId="0" fontId="0" fillId="8041" borderId="0" xfId="0" applyFill="1"/>
    <xf numFmtId="0" fontId="0" fillId="8042" borderId="0" xfId="0" applyFill="1"/>
    <xf numFmtId="0" fontId="0" fillId="8043" borderId="0" xfId="0" applyFill="1"/>
    <xf numFmtId="0" fontId="0" fillId="8044" borderId="0" xfId="0" applyFill="1"/>
    <xf numFmtId="0" fontId="0" fillId="8045" borderId="0" xfId="0" applyFill="1"/>
    <xf numFmtId="0" fontId="0" fillId="8046" borderId="0" xfId="0" applyFill="1"/>
    <xf numFmtId="0" fontId="0" fillId="8047" borderId="0" xfId="0" applyFill="1"/>
    <xf numFmtId="0" fontId="0" fillId="8048" borderId="0" xfId="0" applyFill="1"/>
    <xf numFmtId="0" fontId="0" fillId="8049" borderId="0" xfId="0" applyFill="1"/>
    <xf numFmtId="0" fontId="0" fillId="8050" borderId="0" xfId="0" applyFill="1"/>
    <xf numFmtId="0" fontId="0" fillId="8051" borderId="0" xfId="0" applyFill="1"/>
    <xf numFmtId="0" fontId="0" fillId="8052" borderId="0" xfId="0" applyFill="1"/>
    <xf numFmtId="0" fontId="0" fillId="8053" borderId="0" xfId="0" applyFill="1"/>
    <xf numFmtId="0" fontId="0" fillId="8054" borderId="0" xfId="0" applyFill="1"/>
    <xf numFmtId="0" fontId="0" fillId="8055" borderId="0" xfId="0" applyFill="1"/>
    <xf numFmtId="0" fontId="0" fillId="8056" borderId="0" xfId="0" applyFill="1"/>
    <xf numFmtId="0" fontId="0" fillId="8057" borderId="0" xfId="0" applyFill="1"/>
    <xf numFmtId="0" fontId="0" fillId="8058" borderId="0" xfId="0" applyFill="1"/>
    <xf numFmtId="0" fontId="0" fillId="8059" borderId="0" xfId="0" applyFill="1"/>
    <xf numFmtId="0" fontId="0" fillId="8060" borderId="0" xfId="0" applyFill="1"/>
    <xf numFmtId="0" fontId="0" fillId="8061" borderId="0" xfId="0" applyFill="1"/>
    <xf numFmtId="0" fontId="0" fillId="8062" borderId="0" xfId="0" applyFill="1"/>
    <xf numFmtId="0" fontId="0" fillId="8063" borderId="0" xfId="0" applyFill="1"/>
    <xf numFmtId="0" fontId="0" fillId="8064" borderId="0" xfId="0" applyFill="1"/>
    <xf numFmtId="0" fontId="0" fillId="8065" borderId="0" xfId="0" applyFill="1"/>
    <xf numFmtId="0" fontId="0" fillId="8066" borderId="0" xfId="0" applyFill="1"/>
    <xf numFmtId="0" fontId="0" fillId="8067" borderId="0" xfId="0" applyFill="1"/>
    <xf numFmtId="0" fontId="0" fillId="8068" borderId="0" xfId="0" applyFill="1"/>
    <xf numFmtId="0" fontId="0" fillId="8069" borderId="0" xfId="0" applyFill="1"/>
    <xf numFmtId="0" fontId="0" fillId="8070" borderId="0" xfId="0" applyFill="1"/>
    <xf numFmtId="0" fontId="0" fillId="8071" borderId="0" xfId="0" applyFill="1"/>
    <xf numFmtId="0" fontId="0" fillId="8072" borderId="0" xfId="0" applyFill="1"/>
    <xf numFmtId="0" fontId="0" fillId="8073" borderId="0" xfId="0" applyFill="1"/>
    <xf numFmtId="0" fontId="0" fillId="8074" borderId="0" xfId="0" applyFill="1"/>
    <xf numFmtId="0" fontId="0" fillId="8075" borderId="0" xfId="0" applyFill="1"/>
    <xf numFmtId="0" fontId="0" fillId="8076" borderId="0" xfId="0" applyFill="1"/>
    <xf numFmtId="0" fontId="0" fillId="8077" borderId="0" xfId="0" applyFill="1"/>
    <xf numFmtId="0" fontId="0" fillId="8078" borderId="0" xfId="0" applyFill="1"/>
    <xf numFmtId="0" fontId="0" fillId="8079" borderId="0" xfId="0" applyFill="1"/>
    <xf numFmtId="0" fontId="0" fillId="8080" borderId="0" xfId="0" applyFill="1"/>
    <xf numFmtId="0" fontId="0" fillId="8081" borderId="0" xfId="0" applyFill="1"/>
    <xf numFmtId="0" fontId="0" fillId="8082" borderId="0" xfId="0" applyFill="1"/>
    <xf numFmtId="0" fontId="0" fillId="8083" borderId="0" xfId="0" applyFill="1"/>
    <xf numFmtId="0" fontId="0" fillId="8084" borderId="0" xfId="0" applyFill="1"/>
    <xf numFmtId="0" fontId="0" fillId="8085" borderId="0" xfId="0" applyFill="1"/>
    <xf numFmtId="0" fontId="7" fillId="0" borderId="1" xfId="0" applyFont="1" applyFill="1" applyBorder="1" applyAlignment="1">
      <alignment horizontal="left" vertical="center"/>
    </xf>
    <xf numFmtId="0" fontId="7" fillId="0" borderId="2" xfId="0" applyFont="1" applyFill="1" applyBorder="1" applyAlignment="1">
      <alignment horizontal="left" vertical="center"/>
    </xf>
    <xf numFmtId="0" fontId="3" fillId="0" borderId="2" xfId="0" applyFont="1" applyFill="1" applyBorder="1" applyAlignment="1">
      <alignment horizontal="left" vertical="center"/>
    </xf>
    <xf numFmtId="0" fontId="15" fillId="0" borderId="0" xfId="0" applyFont="1" applyAlignment="1">
      <alignment vertical="top"/>
    </xf>
    <xf numFmtId="0" fontId="31" fillId="4" borderId="0" xfId="0" applyFont="1" applyFill="1" applyAlignment="1">
      <alignment horizontal="left" vertical="center" wrapText="1"/>
    </xf>
    <xf numFmtId="0" fontId="42" fillId="4" borderId="0" xfId="0" applyFont="1" applyFill="1" applyAlignment="1">
      <alignment horizontal="left" vertical="top" wrapText="1"/>
    </xf>
    <xf numFmtId="0" fontId="45" fillId="4" borderId="0" xfId="0" applyFont="1" applyFill="1" applyAlignment="1">
      <alignment horizontal="left" vertical="center"/>
    </xf>
    <xf numFmtId="0" fontId="4" fillId="7" borderId="0" xfId="0" applyFont="1" applyFill="1" applyAlignment="1">
      <alignment horizontal="left" vertical="center"/>
    </xf>
    <xf numFmtId="0" fontId="11" fillId="2" borderId="0" xfId="0" applyFont="1" applyFill="1" applyAlignment="1">
      <alignment horizontal="left" vertical="center"/>
    </xf>
    <xf numFmtId="0" fontId="20" fillId="0" borderId="0" xfId="0" applyFont="1" applyAlignment="1">
      <alignment horizontal="left"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1" fillId="2" borderId="0" xfId="0" applyFont="1" applyFill="1" applyAlignment="1">
      <alignment horizontal="center" vertical="center"/>
    </xf>
    <xf numFmtId="0" fontId="5" fillId="0" borderId="0" xfId="0" applyFont="1" applyAlignment="1">
      <alignment horizontal="center" vertical="center"/>
    </xf>
    <xf numFmtId="0" fontId="6" fillId="0" borderId="0" xfId="0" applyFont="1" applyAlignment="1">
      <alignment horizontal="left" vertical="center"/>
    </xf>
    <xf numFmtId="0" fontId="57" fillId="3" borderId="0" xfId="0" applyFont="1" applyFill="1" applyAlignment="1">
      <alignment horizontal="left" vertical="center"/>
    </xf>
    <xf numFmtId="0" fontId="52" fillId="12" borderId="0" xfId="0" applyFont="1" applyFill="1" applyAlignment="1">
      <alignment horizontal="center" vertical="center"/>
    </xf>
    <xf numFmtId="0" fontId="52" fillId="12" borderId="15" xfId="0" applyFont="1" applyFill="1" applyBorder="1" applyAlignment="1">
      <alignment horizontal="center" vertical="center"/>
    </xf>
    <xf numFmtId="0" fontId="53" fillId="0" borderId="16" xfId="0" applyFont="1" applyBorder="1" applyAlignment="1">
      <alignment horizontal="center" vertical="center"/>
    </xf>
    <xf numFmtId="0" fontId="53" fillId="0" borderId="17" xfId="0" applyFont="1" applyBorder="1" applyAlignment="1">
      <alignment horizontal="center" vertical="center"/>
    </xf>
    <xf numFmtId="0" fontId="53" fillId="0" borderId="18" xfId="0" applyFont="1" applyBorder="1" applyAlignment="1">
      <alignment horizontal="center" vertical="center"/>
    </xf>
    <xf numFmtId="0" fontId="53" fillId="0" borderId="19" xfId="0" applyFont="1" applyBorder="1" applyAlignment="1">
      <alignment horizontal="center" vertical="center"/>
    </xf>
    <xf numFmtId="0" fontId="53" fillId="0" borderId="20" xfId="0" applyFont="1" applyBorder="1" applyAlignment="1">
      <alignment horizontal="center" vertical="center"/>
    </xf>
    <xf numFmtId="0" fontId="53" fillId="0" borderId="21" xfId="0" applyFont="1" applyBorder="1" applyAlignment="1">
      <alignment horizontal="center" vertical="center"/>
    </xf>
    <xf numFmtId="0" fontId="51" fillId="2" borderId="7" xfId="0" applyFont="1" applyFill="1" applyBorder="1" applyAlignment="1">
      <alignment horizontal="center" vertical="center"/>
    </xf>
    <xf numFmtId="0" fontId="51" fillId="2" borderId="8" xfId="0" applyFont="1" applyFill="1" applyBorder="1" applyAlignment="1">
      <alignment horizontal="center" vertical="center"/>
    </xf>
    <xf numFmtId="0" fontId="51" fillId="2" borderId="9" xfId="0" applyFont="1" applyFill="1" applyBorder="1" applyAlignment="1">
      <alignment horizontal="center" vertical="center"/>
    </xf>
    <xf numFmtId="0" fontId="51" fillId="2" borderId="10" xfId="0" applyFont="1" applyFill="1" applyBorder="1" applyAlignment="1">
      <alignment horizontal="center" vertical="center"/>
    </xf>
    <xf numFmtId="0" fontId="51" fillId="2" borderId="0" xfId="0" applyFont="1" applyFill="1" applyAlignment="1">
      <alignment horizontal="center" vertical="center"/>
    </xf>
    <xf numFmtId="0" fontId="51" fillId="2" borderId="11" xfId="0" applyFont="1" applyFill="1" applyBorder="1" applyAlignment="1">
      <alignment horizontal="center" vertical="center"/>
    </xf>
    <xf numFmtId="0" fontId="51" fillId="2" borderId="12" xfId="0" applyFont="1" applyFill="1" applyBorder="1" applyAlignment="1">
      <alignment horizontal="center" vertical="center"/>
    </xf>
    <xf numFmtId="0" fontId="51" fillId="2" borderId="13" xfId="0" applyFont="1" applyFill="1" applyBorder="1" applyAlignment="1">
      <alignment horizontal="center" vertical="center"/>
    </xf>
    <xf numFmtId="0" fontId="51" fillId="2" borderId="14" xfId="0" applyFont="1" applyFill="1" applyBorder="1" applyAlignment="1">
      <alignment horizontal="center" vertical="center"/>
    </xf>
    <xf numFmtId="0" fontId="54" fillId="0" borderId="0" xfId="0" applyFont="1" applyAlignment="1">
      <alignment horizontal="center" vertical="center" wrapText="1"/>
    </xf>
  </cellXfs>
  <cellStyles count="1">
    <cellStyle name="常规" xfId="0" builtinId="0"/>
  </cellStyles>
  <dxfs count="159">
    <dxf>
      <font>
        <color theme="0"/>
      </font>
      <fill>
        <patternFill>
          <bgColor theme="6" tint="0.39994506668294322"/>
        </patternFill>
      </fill>
    </dxf>
    <dxf>
      <font>
        <color theme="0"/>
      </font>
      <fill>
        <patternFill>
          <bgColor rgb="FFFF5050"/>
        </patternFill>
      </fill>
    </dxf>
    <dxf>
      <fill>
        <patternFill>
          <bgColor theme="0"/>
        </patternFill>
      </fill>
    </dxf>
    <dxf>
      <fill>
        <patternFill>
          <bgColor theme="0"/>
        </patternFill>
      </fill>
    </dxf>
    <dxf>
      <fill>
        <patternFill>
          <bgColor theme="0"/>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b val="0"/>
        <i val="0"/>
        <color theme="0"/>
      </font>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b val="0"/>
        <i val="0"/>
        <color theme="0"/>
      </font>
      <fill>
        <patternFill>
          <bgColor theme="6" tint="0.39994506668294322"/>
        </patternFill>
      </fill>
    </dxf>
    <dxf>
      <font>
        <b val="0"/>
        <i val="0"/>
        <color theme="0"/>
      </font>
      <fill>
        <patternFill>
          <bgColor theme="6" tint="0.39994506668294322"/>
        </patternFill>
      </fill>
    </dxf>
    <dxf>
      <font>
        <b val="0"/>
        <i val="0"/>
        <color theme="0"/>
      </font>
      <fill>
        <patternFill>
          <bgColor theme="6" tint="0.39994506668294322"/>
        </patternFill>
      </fill>
    </dxf>
    <dxf>
      <font>
        <b val="0"/>
        <i val="0"/>
        <color theme="0"/>
      </font>
      <fill>
        <patternFill>
          <bgColor theme="6" tint="0.39994506668294322"/>
        </patternFill>
      </fill>
    </dxf>
    <dxf>
      <font>
        <b val="0"/>
        <i val="0"/>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b val="0"/>
        <i val="0"/>
        <color theme="0"/>
      </font>
      <fill>
        <patternFill>
          <bgColor theme="6" tint="0.39994506668294322"/>
        </patternFill>
      </fill>
    </dxf>
    <dxf>
      <font>
        <color theme="0"/>
      </font>
      <fill>
        <patternFill>
          <fgColor indexed="64"/>
          <bgColor theme="0"/>
        </patternFill>
      </fill>
      <border>
        <left/>
        <right/>
        <top/>
        <bottom/>
      </border>
    </dxf>
    <dxf>
      <font>
        <b val="0"/>
        <i val="0"/>
        <color theme="0"/>
      </font>
      <fill>
        <patternFill>
          <bgColor theme="0"/>
        </patternFill>
      </fill>
      <border>
        <left/>
        <right/>
        <top/>
        <bottom/>
        <vertical/>
        <horizontal/>
      </border>
    </dxf>
    <dxf>
      <font>
        <color theme="0"/>
      </font>
      <fill>
        <patternFill>
          <bgColor theme="6" tint="0.39994506668294322"/>
        </patternFill>
      </fill>
    </dxf>
    <dxf>
      <font>
        <color theme="0"/>
      </font>
      <fill>
        <patternFill>
          <bgColor theme="6" tint="0.39994506668294322"/>
        </patternFill>
      </fill>
    </dxf>
    <dxf>
      <font>
        <b val="0"/>
        <i val="0"/>
        <color theme="0"/>
      </font>
      <fill>
        <patternFill>
          <bgColor theme="0"/>
        </patternFill>
      </fill>
      <border>
        <left/>
        <right/>
        <top/>
        <bottom/>
        <vertical/>
        <horizontal/>
      </border>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0"/>
        </patternFill>
      </fill>
      <border>
        <left/>
        <right/>
        <top/>
        <bottom/>
        <vertical/>
        <horizontal/>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0"/>
        </patternFill>
      </fill>
      <border>
        <left/>
        <right/>
        <top/>
        <bottom/>
        <vertical/>
        <horizontal/>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fgColor indexed="64"/>
          <bgColor theme="0"/>
        </patternFill>
      </fill>
      <border>
        <left/>
        <right/>
        <top/>
        <bottom/>
      </border>
    </dxf>
    <dxf>
      <font>
        <color theme="0"/>
      </font>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0"/>
        </patternFill>
      </fill>
      <border>
        <left/>
        <right/>
        <top/>
        <bottom/>
        <vertical/>
        <horizontal/>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bgColor theme="6" tint="0.39994506668294322"/>
        </patternFill>
      </fill>
    </dxf>
    <dxf>
      <font>
        <color theme="0"/>
      </font>
      <fill>
        <patternFill>
          <fgColor indexed="64"/>
          <bgColor theme="0"/>
        </patternFill>
      </fill>
      <border>
        <left/>
        <right/>
        <top/>
        <bottom/>
      </border>
    </dxf>
    <dxf>
      <font>
        <color theme="0"/>
      </font>
      <fill>
        <patternFill>
          <bgColor theme="6" tint="0.39994506668294322"/>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6" tint="0.39994506668294322"/>
        </patternFill>
      </fill>
    </dxf>
    <dxf>
      <font>
        <color theme="0"/>
      </font>
    </dxf>
    <dxf>
      <font>
        <color auto="1"/>
      </font>
      <fill>
        <patternFill>
          <bgColor theme="6" tint="0.39994506668294322"/>
        </patternFill>
      </fill>
    </dxf>
  </dxfs>
  <tableStyles count="0" defaultTableStyle="TableStyleMedium2" defaultPivotStyle="PivotStyleLight16"/>
  <colors>
    <mruColors>
      <color rgb="FFFF9933"/>
      <color rgb="FF7CD3A8"/>
      <color rgb="FFFF9966"/>
      <color rgb="FFFFE0C1"/>
      <color rgb="FFFFCC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iagrams/colors1.xml><?xml version="1.0" encoding="utf-8"?>
<dgm:colorsDef xmlns:dgm="http://schemas.openxmlformats.org/drawingml/2006/diagram" xmlns:a="http://schemas.openxmlformats.org/drawingml/2006/main" uniqueId="urn:microsoft.com/office/officeart/2005/8/colors/colorful3">
  <dgm:title val=""/>
  <dgm:desc val=""/>
  <dgm:catLst>
    <dgm:cat type="colorful" pri="10300"/>
  </dgm:catLst>
  <dgm:styleLbl name="node0">
    <dgm:fillClrLst meth="repeat">
      <a:schemeClr val="accent2"/>
    </dgm:fillClrLst>
    <dgm:linClrLst meth="repeat">
      <a:schemeClr val="lt1"/>
    </dgm:linClrLst>
    <dgm:effectClrLst/>
    <dgm:txLinClrLst/>
    <dgm:txFillClrLst/>
    <dgm:txEffectClrLst/>
  </dgm:styleLbl>
  <dgm:styleLbl name="node1">
    <dgm:fillClrLst>
      <a:schemeClr val="accent3"/>
      <a:schemeClr val="accent4"/>
    </dgm:fillClrLst>
    <dgm:linClrLst meth="repeat">
      <a:schemeClr val="lt1"/>
    </dgm:linClrLst>
    <dgm:effectClrLst/>
    <dgm:txLinClrLst/>
    <dgm:txFillClrLst/>
    <dgm:txEffectClrLst/>
  </dgm:styleLbl>
  <dgm:styleLbl name="alignNode1">
    <dgm:fillClrLst>
      <a:schemeClr val="accent3"/>
      <a:schemeClr val="accent4"/>
    </dgm:fillClrLst>
    <dgm:linClrLst>
      <a:schemeClr val="accent3"/>
      <a:schemeClr val="accent4"/>
    </dgm:linClrLst>
    <dgm:effectClrLst/>
    <dgm:txLinClrLst/>
    <dgm:txFillClrLst/>
    <dgm:txEffectClrLst/>
  </dgm:styleLbl>
  <dgm:styleLbl name="lnNode1">
    <dgm:fillClrLst>
      <a:schemeClr val="accent3"/>
      <a:schemeClr val="accent4"/>
    </dgm:fillClrLst>
    <dgm:linClrLst meth="repeat">
      <a:schemeClr val="lt1"/>
    </dgm:linClrLst>
    <dgm:effectClrLst/>
    <dgm:txLinClrLst/>
    <dgm:txFillClrLst/>
    <dgm:txEffectClrLst/>
  </dgm:styleLbl>
  <dgm:styleLbl name="vennNode1">
    <dgm:fillClrLst>
      <a:schemeClr val="accent3">
        <a:alpha val="50000"/>
      </a:schemeClr>
      <a:schemeClr val="accent4">
        <a:alpha val="50000"/>
      </a:schemeClr>
    </dgm:fillClrLst>
    <dgm:linClrLst meth="repeat">
      <a:schemeClr val="lt1"/>
    </dgm:linClrLst>
    <dgm:effectClrLst/>
    <dgm:txLinClrLst/>
    <dgm:txFillClrLst/>
    <dgm:txEffectClrLst/>
  </dgm:styleLbl>
  <dgm:styleLbl name="node2">
    <dgm:fillClrLst>
      <a:schemeClr val="accent4"/>
    </dgm:fillClrLst>
    <dgm:linClrLst meth="repeat">
      <a:schemeClr val="lt1"/>
    </dgm:linClrLst>
    <dgm:effectClrLst/>
    <dgm:txLinClrLst/>
    <dgm:txFillClrLst/>
    <dgm:txEffectClrLst/>
  </dgm:styleLbl>
  <dgm:styleLbl name="node3">
    <dgm:fillClrLst>
      <a:schemeClr val="accent5"/>
    </dgm:fillClrLst>
    <dgm:linClrLst meth="repeat">
      <a:schemeClr val="lt1"/>
    </dgm:linClrLst>
    <dgm:effectClrLst/>
    <dgm:txLinClrLst/>
    <dgm:txFillClrLst/>
    <dgm:txEffectClrLst/>
  </dgm:styleLbl>
  <dgm:styleLbl name="node4">
    <dgm:fillClrLst>
      <a:schemeClr val="accent6"/>
    </dgm:fillClrLst>
    <dgm:linClrLst meth="repeat">
      <a:schemeClr val="lt1"/>
    </dgm:linClrLst>
    <dgm:effectClrLst/>
    <dgm:txLinClrLst/>
    <dgm:txFillClrLst/>
    <dgm:txEffectClrLst/>
  </dgm:styleLbl>
  <dgm:styleLbl name="fgImgPlace1">
    <dgm:fillClrLst>
      <a:schemeClr val="accent3">
        <a:tint val="50000"/>
      </a:schemeClr>
      <a:schemeClr val="accent4">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4">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chemeClr val="accent4"/>
    </dgm:fillClrLst>
    <dgm:linClrLst meth="repeat">
      <a:schemeClr val="lt1"/>
    </dgm:linClrLst>
    <dgm:effectClrLst/>
    <dgm:txLinClrLst/>
    <dgm:txFillClrLst/>
    <dgm:txEffectClrLst/>
  </dgm:styleLbl>
  <dgm:styleLbl name="fgSibTrans2D1">
    <dgm:fillClrLst>
      <a:schemeClr val="accent3"/>
      <a:schemeClr val="accent4"/>
    </dgm:fillClrLst>
    <dgm:linClrLst meth="repeat">
      <a:schemeClr val="lt1"/>
    </dgm:linClrLst>
    <dgm:effectClrLst/>
    <dgm:txLinClrLst/>
    <dgm:txFillClrLst meth="repeat">
      <a:schemeClr val="lt1"/>
    </dgm:txFillClrLst>
    <dgm:txEffectClrLst/>
  </dgm:styleLbl>
  <dgm:styleLbl name="bgSibTrans2D1">
    <dgm:fillClrLst>
      <a:schemeClr val="accent3"/>
      <a:schemeClr val="accent4"/>
    </dgm:fillClrLst>
    <dgm:linClrLst meth="repeat">
      <a:schemeClr val="lt1"/>
    </dgm:linClrLst>
    <dgm:effectClrLst/>
    <dgm:txLinClrLst/>
    <dgm:txFillClrLst meth="repeat">
      <a:schemeClr val="lt1"/>
    </dgm:txFillClrLst>
    <dgm:txEffectClrLst/>
  </dgm:styleLbl>
  <dgm:styleLbl name="sibTrans1D1">
    <dgm:fillClrLst/>
    <dgm:linClrLst>
      <a:schemeClr val="accent3"/>
      <a:schemeClr val="accent4"/>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a:shade val="80000"/>
      </a:schemeClr>
    </dgm:linClrLst>
    <dgm:effectClrLst/>
    <dgm:txLinClrLst/>
    <dgm:txFillClrLst/>
    <dgm:txEffectClrLst/>
  </dgm:styleLbl>
  <dgm:styleLbl name="asst1">
    <dgm:fillClrLst meth="repeat">
      <a:schemeClr val="accent4"/>
    </dgm:fillClrLst>
    <dgm:linClrLst meth="repeat">
      <a:schemeClr val="lt1">
        <a:shade val="80000"/>
      </a:schemeClr>
    </dgm:linClrLst>
    <dgm:effectClrLst/>
    <dgm:txLinClrLst/>
    <dgm:txFillClrLst/>
    <dgm:txEffectClrLst/>
  </dgm:styleLbl>
  <dgm:styleLbl name="asst2">
    <dgm:fillClrLst>
      <a:schemeClr val="accent5"/>
    </dgm:fillClrLst>
    <dgm:linClrLst meth="repeat">
      <a:schemeClr val="lt1"/>
    </dgm:linClrLst>
    <dgm:effectClrLst/>
    <dgm:txLinClrLst/>
    <dgm:txFillClrLst/>
    <dgm:txEffectClrLst/>
  </dgm:styleLbl>
  <dgm:styleLbl name="asst3">
    <dgm:fillClrLst>
      <a:schemeClr val="accent6"/>
    </dgm:fillClrLst>
    <dgm:linClrLst meth="repeat">
      <a:schemeClr val="lt1"/>
    </dgm:linClrLst>
    <dgm:effectClrLst/>
    <dgm:txLinClrLst/>
    <dgm:txFillClrLst/>
    <dgm:txEffectClrLst/>
  </dgm:styleLbl>
  <dgm:styleLbl name="asst4">
    <dgm:fillClrLst>
      <a:schemeClr val="accent1"/>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3"/>
    </dgm:fillClrLst>
    <dgm:linClrLst meth="repeat">
      <a:schemeClr val="accent3"/>
    </dgm:linClrLst>
    <dgm:effectClrLst/>
    <dgm:txLinClrLst/>
    <dgm:txFillClrLst meth="repeat">
      <a:schemeClr val="tx1"/>
    </dgm:txFillClrLst>
    <dgm:txEffectClrLst/>
  </dgm:styleLbl>
  <dgm:styleLbl name="parChTrans1D2">
    <dgm:fillClrLst meth="repeat">
      <a:schemeClr val="accent2">
        <a:tint val="90000"/>
      </a:schemeClr>
    </dgm:fillClrLst>
    <dgm:linClrLst meth="repeat">
      <a:schemeClr val="accent4"/>
    </dgm:linClrLst>
    <dgm:effectClrLst/>
    <dgm:txLinClrLst/>
    <dgm:txFillClrLst meth="repeat">
      <a:schemeClr val="tx1"/>
    </dgm:txFillClrLst>
    <dgm:txEffectClrLst/>
  </dgm:styleLbl>
  <dgm:styleLbl name="parChTrans1D3">
    <dgm:fillClrLst meth="repeat">
      <a:schemeClr val="accent2">
        <a:tint val="70000"/>
      </a:schemeClr>
    </dgm:fillClrLst>
    <dgm:linClrLst meth="repeat">
      <a:schemeClr val="accent5"/>
    </dgm:linClrLst>
    <dgm:effectClrLst/>
    <dgm:txLinClrLst/>
    <dgm:txFillClrLst meth="repeat">
      <a:schemeClr val="tx1"/>
    </dgm:txFillClrLst>
    <dgm:txEffectClrLst/>
  </dgm:styleLbl>
  <dgm:styleLbl name="parChTrans1D4">
    <dgm:fillClrLst meth="repeat">
      <a:schemeClr val="accent6">
        <a:tint val="50000"/>
      </a:schemeClr>
    </dgm:fillClrLst>
    <dgm:linClrLst meth="repeat">
      <a:schemeClr val="accent6"/>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chemeClr val="accent4"/>
    </dgm:linClrLst>
    <dgm:effectClrLst/>
    <dgm:txLinClrLst/>
    <dgm:txFillClrLst meth="repeat">
      <a:schemeClr val="dk1"/>
    </dgm:txFillClrLst>
    <dgm:txEffectClrLst/>
  </dgm:styleLbl>
  <dgm:styleLbl name="solidFgAcc1">
    <dgm:fillClrLst meth="repeat">
      <a:schemeClr val="lt1"/>
    </dgm:fillClrLst>
    <dgm:linClrLst>
      <a:schemeClr val="accent3"/>
      <a:schemeClr val="accent4"/>
    </dgm:linClrLst>
    <dgm:effectClrLst/>
    <dgm:txLinClrLst/>
    <dgm:txFillClrLst meth="repeat">
      <a:schemeClr val="dk1"/>
    </dgm:txFillClrLst>
    <dgm:txEffectClrLst/>
  </dgm:styleLbl>
  <dgm:styleLbl name="solidAlignAcc1">
    <dgm:fillClrLst meth="repeat">
      <a:schemeClr val="lt1"/>
    </dgm:fillClrLst>
    <dgm:linClrLst>
      <a:schemeClr val="accent3"/>
      <a:schemeClr val="accent4"/>
    </dgm:linClrLst>
    <dgm:effectClrLst/>
    <dgm:txLinClrLst/>
    <dgm:txFillClrLst meth="repeat">
      <a:schemeClr val="dk1"/>
    </dgm:txFillClrLst>
    <dgm:txEffectClrLst/>
  </dgm:styleLbl>
  <dgm:styleLbl name="solidBgAcc1">
    <dgm:fillClrLst meth="repeat">
      <a:schemeClr val="lt1"/>
    </dgm:fillClrLst>
    <dgm:linClrLst>
      <a:schemeClr val="accent3"/>
      <a:schemeClr val="accent4"/>
    </dgm:linClrLst>
    <dgm:effectClrLst/>
    <dgm:txLinClrLst/>
    <dgm:txFillClrLst meth="repeat">
      <a:schemeClr val="dk1"/>
    </dgm:txFillClrLst>
    <dgm:txEffectClrLst/>
  </dgm:styleLbl>
  <dgm:styleLbl name="f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align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bgAccFollowNode1">
    <dgm:fillClrLst>
      <a:schemeClr val="accent3">
        <a:tint val="40000"/>
        <a:alpha val="90000"/>
      </a:schemeClr>
      <a:schemeClr val="accent4">
        <a:tint val="40000"/>
        <a:alpha val="90000"/>
      </a:schemeClr>
    </dgm:fillClrLst>
    <dgm:linClrLst>
      <a:schemeClr val="accent3">
        <a:tint val="40000"/>
        <a:alpha val="90000"/>
      </a:schemeClr>
      <a:schemeClr val="accent4">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2"/>
    </dgm:linClrLst>
    <dgm:effectClrLst/>
    <dgm:txLinClrLst/>
    <dgm:txFillClrLst meth="repeat">
      <a:schemeClr val="dk1"/>
    </dgm:txFillClrLst>
    <dgm:txEffectClrLst/>
  </dgm:styleLbl>
  <dgm:styleLbl name="fgAcc2">
    <dgm:fillClrLst meth="repeat">
      <a:schemeClr val="lt1">
        <a:alpha val="90000"/>
      </a:schemeClr>
    </dgm:fillClrLst>
    <dgm:linClrLst>
      <a:schemeClr val="accent4"/>
    </dgm:linClrLst>
    <dgm:effectClrLst/>
    <dgm:txLinClrLst/>
    <dgm:txFillClrLst meth="repeat">
      <a:schemeClr val="dk1"/>
    </dgm:txFillClrLst>
    <dgm:txEffectClrLst/>
  </dgm:styleLbl>
  <dgm:styleLbl name="fgAcc3">
    <dgm:fillClrLst meth="repeat">
      <a:schemeClr val="lt1">
        <a:alpha val="90000"/>
      </a:schemeClr>
    </dgm:fillClrLst>
    <dgm:linClrLst>
      <a:schemeClr val="accent5"/>
    </dgm:linClrLst>
    <dgm:effectClrLst/>
    <dgm:txLinClrLst/>
    <dgm:txFillClrLst meth="repeat">
      <a:schemeClr val="dk1"/>
    </dgm:txFillClrLst>
    <dgm:txEffectClrLst/>
  </dgm:styleLbl>
  <dgm:styleLbl name="fgAcc4">
    <dgm:fillClrLst meth="repeat">
      <a:schemeClr val="lt1">
        <a:alpha val="90000"/>
      </a:schemeClr>
    </dgm:fillClrLst>
    <dgm:linClrLst>
      <a:schemeClr val="accent6"/>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AE5488B-4A5A-4E22-AB33-24DBB340D925}" type="doc">
      <dgm:prSet loTypeId="urn:microsoft.com/office/officeart/2005/8/layout/chevron2" loCatId="process" qsTypeId="urn:microsoft.com/office/officeart/2005/8/quickstyle/simple1" qsCatId="simple" csTypeId="urn:microsoft.com/office/officeart/2005/8/colors/colorful3" csCatId="colorful" phldr="1"/>
      <dgm:spPr/>
      <dgm:t>
        <a:bodyPr/>
        <a:lstStyle/>
        <a:p>
          <a:endParaRPr lang="en-US"/>
        </a:p>
      </dgm:t>
    </dgm:pt>
    <dgm:pt modelId="{6A6CE55A-E2FD-43AF-838D-3230C98F177B}">
      <dgm:prSet phldrT="[文本]" custT="1"/>
      <dgm:spPr/>
      <dgm:t>
        <a:bodyPr/>
        <a:lstStyle/>
        <a:p>
          <a:r>
            <a:rPr lang="en-US" altLang="zh-CN" sz="1400">
              <a:latin typeface="Grandview" panose="020B0502040204020203" pitchFamily="34" charset="0"/>
            </a:rPr>
            <a:t>why</a:t>
          </a:r>
          <a:endParaRPr lang="en-US" sz="1400">
            <a:latin typeface="Grandview" panose="020B0502040204020203" pitchFamily="34" charset="0"/>
          </a:endParaRPr>
        </a:p>
      </dgm:t>
    </dgm:pt>
    <dgm:pt modelId="{39480CE8-2AA1-406E-A6AF-6D0370FC89C6}" type="parTrans" cxnId="{81954F1B-9A7F-47D1-ACD3-1EBFC601C46B}">
      <dgm:prSet/>
      <dgm:spPr/>
      <dgm:t>
        <a:bodyPr/>
        <a:lstStyle/>
        <a:p>
          <a:endParaRPr lang="en-US"/>
        </a:p>
      </dgm:t>
    </dgm:pt>
    <dgm:pt modelId="{F5B3FE10-31C8-4952-958D-3DEED7033B43}" type="sibTrans" cxnId="{81954F1B-9A7F-47D1-ACD3-1EBFC601C46B}">
      <dgm:prSet/>
      <dgm:spPr/>
      <dgm:t>
        <a:bodyPr/>
        <a:lstStyle/>
        <a:p>
          <a:endParaRPr lang="en-US"/>
        </a:p>
      </dgm:t>
    </dgm:pt>
    <dgm:pt modelId="{2415FDE4-A430-4D8E-BE1F-3AA74132FB7C}">
      <dgm:prSet phldrT="[文本]" custT="1"/>
      <dgm:spPr/>
      <dgm:t>
        <a:bodyPr/>
        <a:lstStyle/>
        <a:p>
          <a:pPr>
            <a:buFont typeface="Arial" panose="020B0604020202020204" pitchFamily="34" charset="0"/>
            <a:buNone/>
          </a:pPr>
          <a:r>
            <a:rPr lang="en-US" altLang="zh-CN" sz="1000" baseline="0">
              <a:solidFill>
                <a:schemeClr val="bg1">
                  <a:lumMod val="85000"/>
                </a:schemeClr>
              </a:solidFill>
              <a:latin typeface="Grandview" panose="020B0502040204020203" pitchFamily="34" charset="0"/>
              <a:ea typeface="微软雅黑" panose="020B0503020204020204" pitchFamily="34" charset="-122"/>
            </a:rPr>
            <a:t>1. </a:t>
          </a:r>
          <a:r>
            <a:rPr lang="zh-CN" altLang="en-US" sz="1000" baseline="0">
              <a:solidFill>
                <a:schemeClr val="bg1">
                  <a:lumMod val="85000"/>
                </a:schemeClr>
              </a:solidFill>
              <a:latin typeface="Grandview" panose="020B0502040204020203" pitchFamily="34" charset="0"/>
              <a:ea typeface="微软雅黑" panose="020B0503020204020204" pitchFamily="34" charset="-122"/>
            </a:rPr>
            <a:t>为什么要学</a:t>
          </a:r>
          <a:r>
            <a:rPr lang="en-US" altLang="zh-CN" sz="1000" baseline="0">
              <a:solidFill>
                <a:schemeClr val="bg1">
                  <a:lumMod val="85000"/>
                </a:schemeClr>
              </a:solidFill>
              <a:latin typeface="Grandview" panose="020B0502040204020203" pitchFamily="34" charset="0"/>
              <a:ea typeface="微软雅黑" panose="020B0503020204020204" pitchFamily="34" charset="-122"/>
            </a:rPr>
            <a:t>Stata</a:t>
          </a:r>
          <a:endParaRPr lang="en-US" sz="1000" baseline="0">
            <a:solidFill>
              <a:schemeClr val="bg1">
                <a:lumMod val="85000"/>
              </a:schemeClr>
            </a:solidFill>
            <a:latin typeface="Grandview" panose="020B0502040204020203" pitchFamily="34" charset="0"/>
            <a:ea typeface="微软雅黑" panose="020B0503020204020204" pitchFamily="34" charset="-122"/>
          </a:endParaRPr>
        </a:p>
      </dgm:t>
    </dgm:pt>
    <dgm:pt modelId="{6DC6688F-7778-41BE-AD1D-09D91445091D}" type="parTrans" cxnId="{57A1F092-1286-4D9D-90C7-D092345B811C}">
      <dgm:prSet/>
      <dgm:spPr/>
      <dgm:t>
        <a:bodyPr/>
        <a:lstStyle/>
        <a:p>
          <a:endParaRPr lang="en-US"/>
        </a:p>
      </dgm:t>
    </dgm:pt>
    <dgm:pt modelId="{2DF55E41-F00F-4598-ABE8-247056A16366}" type="sibTrans" cxnId="{57A1F092-1286-4D9D-90C7-D092345B811C}">
      <dgm:prSet/>
      <dgm:spPr/>
      <dgm:t>
        <a:bodyPr/>
        <a:lstStyle/>
        <a:p>
          <a:endParaRPr lang="en-US"/>
        </a:p>
      </dgm:t>
    </dgm:pt>
    <dgm:pt modelId="{08439CF1-738D-48C4-B05C-BAA4AB79C2CB}">
      <dgm:prSet phldrT="[文本]" custT="1"/>
      <dgm:spPr/>
      <dgm:t>
        <a:bodyPr/>
        <a:lstStyle/>
        <a:p>
          <a:r>
            <a:rPr lang="en-US" altLang="zh-CN" sz="1400"/>
            <a:t>Interface</a:t>
          </a:r>
          <a:endParaRPr lang="en-US" sz="1400"/>
        </a:p>
      </dgm:t>
    </dgm:pt>
    <dgm:pt modelId="{C8F6B838-8277-4DA4-86B2-FC7C768FB015}" type="parTrans" cxnId="{9FA5B5B9-969B-4734-9F29-F689A3C7911E}">
      <dgm:prSet/>
      <dgm:spPr/>
      <dgm:t>
        <a:bodyPr/>
        <a:lstStyle/>
        <a:p>
          <a:endParaRPr lang="en-US"/>
        </a:p>
      </dgm:t>
    </dgm:pt>
    <dgm:pt modelId="{46EA7308-DC3A-43B0-8740-B60D0F50214D}" type="sibTrans" cxnId="{9FA5B5B9-969B-4734-9F29-F689A3C7911E}">
      <dgm:prSet/>
      <dgm:spPr/>
      <dgm:t>
        <a:bodyPr/>
        <a:lstStyle/>
        <a:p>
          <a:endParaRPr lang="en-US"/>
        </a:p>
      </dgm:t>
    </dgm:pt>
    <dgm:pt modelId="{E9431007-D241-472A-9A7E-435033F271D6}">
      <dgm:prSet phldrT="[文本]" custT="1"/>
      <dgm:spPr/>
      <dgm:t>
        <a:bodyPr/>
        <a:lstStyle/>
        <a:p>
          <a:pPr>
            <a:buNone/>
          </a:pPr>
          <a:r>
            <a:rPr lang="en-US" altLang="zh-CN"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2. Stata</a:t>
          </a:r>
          <a:r>
            <a:rPr lang="zh-CN" altLang="en-US"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软件安装与界面简介</a:t>
          </a:r>
          <a:r>
            <a:rPr lang="en-US" altLang="zh-CN"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(1)</a:t>
          </a:r>
          <a:endParaRPr lang="en-US" sz="1000" kern="1200" baseline="0">
            <a:solidFill>
              <a:sysClr val="window" lastClr="FFFFFF">
                <a:lumMod val="85000"/>
              </a:sysClr>
            </a:solidFill>
            <a:latin typeface="Grandview" panose="020B0502040204020203" pitchFamily="34" charset="0"/>
            <a:ea typeface="微软雅黑" panose="020B0503020204020204" pitchFamily="34" charset="-122"/>
            <a:cs typeface="+mn-cs"/>
          </a:endParaRPr>
        </a:p>
      </dgm:t>
    </dgm:pt>
    <dgm:pt modelId="{6A249BF5-2730-4F6C-B0CE-762DBF02DE63}" type="parTrans" cxnId="{E438B8B3-2C75-434C-B648-FB5EB26721DB}">
      <dgm:prSet/>
      <dgm:spPr/>
      <dgm:t>
        <a:bodyPr/>
        <a:lstStyle/>
        <a:p>
          <a:endParaRPr lang="en-US"/>
        </a:p>
      </dgm:t>
    </dgm:pt>
    <dgm:pt modelId="{28826191-78BC-4E0D-9365-DB76009A126B}" type="sibTrans" cxnId="{E438B8B3-2C75-434C-B648-FB5EB26721DB}">
      <dgm:prSet/>
      <dgm:spPr/>
      <dgm:t>
        <a:bodyPr/>
        <a:lstStyle/>
        <a:p>
          <a:endParaRPr lang="en-US"/>
        </a:p>
      </dgm:t>
    </dgm:pt>
    <dgm:pt modelId="{D883882A-7123-411E-AD85-3AC704431FEE}">
      <dgm:prSet phldrT="[文本]" custT="1"/>
      <dgm:spPr/>
      <dgm:t>
        <a:bodyPr/>
        <a:lstStyle/>
        <a:p>
          <a:pPr>
            <a:buNone/>
          </a:pPr>
          <a:r>
            <a:rPr lang="en-US" altLang="zh-CN" sz="1000" b="0" kern="1200" baseline="0">
              <a:solidFill>
                <a:schemeClr val="bg1">
                  <a:lumMod val="85000"/>
                </a:schemeClr>
              </a:solidFill>
              <a:latin typeface="Grandview" panose="020B0502040204020203" pitchFamily="34" charset="0"/>
              <a:ea typeface="微软雅黑" panose="020B0503020204020204" pitchFamily="34" charset="-122"/>
              <a:cs typeface="+mn-cs"/>
            </a:rPr>
            <a:t>3. Stata</a:t>
          </a:r>
          <a:r>
            <a:rPr lang="zh-CN" altLang="en-US" sz="1000" b="0" kern="1200" baseline="0">
              <a:solidFill>
                <a:schemeClr val="bg1">
                  <a:lumMod val="85000"/>
                </a:schemeClr>
              </a:solidFill>
              <a:latin typeface="Grandview" panose="020B0502040204020203" pitchFamily="34" charset="0"/>
              <a:ea typeface="微软雅黑" panose="020B0503020204020204" pitchFamily="34" charset="-122"/>
              <a:cs typeface="+mn-cs"/>
            </a:rPr>
            <a:t>软件安装与界面简介</a:t>
          </a:r>
          <a:r>
            <a:rPr lang="en-US" altLang="zh-CN" sz="1000" b="0" kern="1200" baseline="0">
              <a:solidFill>
                <a:schemeClr val="bg1">
                  <a:lumMod val="85000"/>
                </a:schemeClr>
              </a:solidFill>
              <a:latin typeface="Grandview" panose="020B0502040204020203" pitchFamily="34" charset="0"/>
              <a:ea typeface="微软雅黑" panose="020B0503020204020204" pitchFamily="34" charset="-122"/>
              <a:cs typeface="+mn-cs"/>
            </a:rPr>
            <a:t>(2)</a:t>
          </a:r>
          <a:endParaRPr lang="en-US" sz="1000" b="0" kern="1200" baseline="0">
            <a:solidFill>
              <a:schemeClr val="bg1">
                <a:lumMod val="85000"/>
              </a:schemeClr>
            </a:solidFill>
            <a:latin typeface="Grandview" panose="020B0502040204020203" pitchFamily="34" charset="0"/>
            <a:ea typeface="微软雅黑" panose="020B0503020204020204" pitchFamily="34" charset="-122"/>
            <a:cs typeface="+mn-cs"/>
          </a:endParaRPr>
        </a:p>
      </dgm:t>
    </dgm:pt>
    <dgm:pt modelId="{88974039-1F7B-4DCD-BF77-195C2067ED24}" type="parTrans" cxnId="{6C3CFD11-48B0-45E9-AFF5-81F60BC44658}">
      <dgm:prSet/>
      <dgm:spPr/>
      <dgm:t>
        <a:bodyPr/>
        <a:lstStyle/>
        <a:p>
          <a:endParaRPr lang="en-US"/>
        </a:p>
      </dgm:t>
    </dgm:pt>
    <dgm:pt modelId="{A582331C-230D-4B75-9CD9-64DC1F57A604}" type="sibTrans" cxnId="{6C3CFD11-48B0-45E9-AFF5-81F60BC44658}">
      <dgm:prSet/>
      <dgm:spPr/>
      <dgm:t>
        <a:bodyPr/>
        <a:lstStyle/>
        <a:p>
          <a:endParaRPr lang="en-US"/>
        </a:p>
      </dgm:t>
    </dgm:pt>
    <dgm:pt modelId="{B0433A16-1B8B-4648-BE57-75CC2655D457}">
      <dgm:prSet phldrT="[文本]" custT="1"/>
      <dgm:spPr/>
      <dgm:t>
        <a:bodyPr/>
        <a:lstStyle/>
        <a:p>
          <a:r>
            <a:rPr lang="en-US" altLang="zh-CN" sz="1400"/>
            <a:t>Basics</a:t>
          </a:r>
          <a:endParaRPr lang="en-US" sz="1400"/>
        </a:p>
      </dgm:t>
    </dgm:pt>
    <dgm:pt modelId="{4D800567-31ED-48EA-BE8A-C7BF911E5D43}" type="parTrans" cxnId="{3495E094-E013-4CB3-B0D3-FBCCEA5D7F46}">
      <dgm:prSet/>
      <dgm:spPr/>
      <dgm:t>
        <a:bodyPr/>
        <a:lstStyle/>
        <a:p>
          <a:endParaRPr lang="en-US"/>
        </a:p>
      </dgm:t>
    </dgm:pt>
    <dgm:pt modelId="{2D2472AB-37DB-4551-9E53-596774FEF1A5}" type="sibTrans" cxnId="{3495E094-E013-4CB3-B0D3-FBCCEA5D7F46}">
      <dgm:prSet/>
      <dgm:spPr/>
      <dgm:t>
        <a:bodyPr/>
        <a:lstStyle/>
        <a:p>
          <a:endParaRPr lang="en-US"/>
        </a:p>
      </dgm:t>
    </dgm:pt>
    <dgm:pt modelId="{19250BB8-4DBC-4A3D-AB63-3C250E0D357E}">
      <dgm:prSet phldrT="[文本]" custT="1"/>
      <dgm:spPr/>
      <dgm:t>
        <a:bodyPr/>
        <a:lstStyle/>
        <a:p>
          <a:pPr>
            <a:buFont typeface="Arial" panose="020B0604020202020204" pitchFamily="34" charset="0"/>
            <a:buNone/>
          </a:pPr>
          <a:r>
            <a:rPr lang="en-US" altLang="zh-CN" sz="1000" b="1" baseline="0">
              <a:solidFill>
                <a:srgbClr val="FF9933"/>
              </a:solidFill>
              <a:latin typeface="Grandview" panose="020B0502040204020203" pitchFamily="34" charset="0"/>
              <a:ea typeface="微软雅黑" panose="020B0503020204020204" pitchFamily="34" charset="-122"/>
            </a:rPr>
            <a:t>4. </a:t>
          </a:r>
          <a:r>
            <a:rPr lang="zh-CN" altLang="en-US" sz="1000" b="1" baseline="0">
              <a:solidFill>
                <a:srgbClr val="FF9933"/>
              </a:solidFill>
              <a:latin typeface="Grandview" panose="020B0502040204020203" pitchFamily="34" charset="0"/>
              <a:ea typeface="微软雅黑" panose="020B0503020204020204" pitchFamily="34" charset="-122"/>
            </a:rPr>
            <a:t>变量存储类型、显示格式与标签</a:t>
          </a:r>
          <a:endParaRPr lang="en-US" sz="1000" b="1" baseline="0">
            <a:solidFill>
              <a:srgbClr val="FF9933"/>
            </a:solidFill>
            <a:latin typeface="Grandview" panose="020B0502040204020203" pitchFamily="34" charset="0"/>
            <a:ea typeface="微软雅黑" panose="020B0503020204020204" pitchFamily="34" charset="-122"/>
          </a:endParaRPr>
        </a:p>
      </dgm:t>
    </dgm:pt>
    <dgm:pt modelId="{02BB3820-7DDE-46CE-BF49-34D47800A7D7}" type="parTrans" cxnId="{6193A80B-9031-46AF-88A1-084360E68B3B}">
      <dgm:prSet/>
      <dgm:spPr/>
      <dgm:t>
        <a:bodyPr/>
        <a:lstStyle/>
        <a:p>
          <a:endParaRPr lang="en-US"/>
        </a:p>
      </dgm:t>
    </dgm:pt>
    <dgm:pt modelId="{2A1097A9-AE16-415B-8C1C-8B0A6B1941B3}" type="sibTrans" cxnId="{6193A80B-9031-46AF-88A1-084360E68B3B}">
      <dgm:prSet/>
      <dgm:spPr/>
      <dgm:t>
        <a:bodyPr/>
        <a:lstStyle/>
        <a:p>
          <a:endParaRPr lang="en-US"/>
        </a:p>
      </dgm:t>
    </dgm:pt>
    <dgm:pt modelId="{09806A49-DA48-4DA8-B17D-C69253222939}">
      <dgm:prSet phldrT="[文本]" custT="1"/>
      <dgm:spPr/>
      <dgm:t>
        <a:bodyPr/>
        <a:lstStyle/>
        <a:p>
          <a:pPr>
            <a:buFont typeface="Arial" panose="020B0604020202020204" pitchFamily="34" charset="0"/>
            <a:buNone/>
          </a:pPr>
          <a:r>
            <a:rPr lang="en-US" altLang="zh-CN" sz="1000" baseline="0">
              <a:solidFill>
                <a:schemeClr val="bg1">
                  <a:lumMod val="85000"/>
                </a:schemeClr>
              </a:solidFill>
              <a:latin typeface="Grandview" panose="020B0502040204020203" pitchFamily="34" charset="0"/>
              <a:ea typeface="微软雅黑" panose="020B0503020204020204" pitchFamily="34" charset="-122"/>
            </a:rPr>
            <a:t>6. </a:t>
          </a:r>
          <a:r>
            <a:rPr lang="zh-CN" altLang="en-US" sz="1000" baseline="0">
              <a:solidFill>
                <a:schemeClr val="bg1">
                  <a:lumMod val="85000"/>
                </a:schemeClr>
              </a:solidFill>
              <a:latin typeface="Grandview" panose="020B0502040204020203" pitchFamily="34" charset="0"/>
              <a:ea typeface="微软雅黑" panose="020B0503020204020204" pitchFamily="34" charset="-122"/>
            </a:rPr>
            <a:t>常用命令综述</a:t>
          </a:r>
          <a:endParaRPr lang="en-US" sz="1000" baseline="0">
            <a:solidFill>
              <a:schemeClr val="bg1">
                <a:lumMod val="85000"/>
              </a:schemeClr>
            </a:solidFill>
            <a:latin typeface="Grandview" panose="020B0502040204020203" pitchFamily="34" charset="0"/>
            <a:ea typeface="微软雅黑" panose="020B0503020204020204" pitchFamily="34" charset="-122"/>
          </a:endParaRPr>
        </a:p>
      </dgm:t>
    </dgm:pt>
    <dgm:pt modelId="{D8C947D1-7492-43FB-81FB-5973744F7CD0}" type="parTrans" cxnId="{5916BC4B-9D7A-4979-94F0-85E47D2342D6}">
      <dgm:prSet/>
      <dgm:spPr/>
      <dgm:t>
        <a:bodyPr/>
        <a:lstStyle/>
        <a:p>
          <a:endParaRPr lang="en-US"/>
        </a:p>
      </dgm:t>
    </dgm:pt>
    <dgm:pt modelId="{8A58E326-A6C6-4EA3-AF4E-EF4F8705F423}" type="sibTrans" cxnId="{5916BC4B-9D7A-4979-94F0-85E47D2342D6}">
      <dgm:prSet/>
      <dgm:spPr/>
      <dgm:t>
        <a:bodyPr/>
        <a:lstStyle/>
        <a:p>
          <a:endParaRPr lang="en-US"/>
        </a:p>
      </dgm:t>
    </dgm:pt>
    <dgm:pt modelId="{4FE2BCDB-F023-47CD-AC8A-FBB66DF35EE0}">
      <dgm:prSet phldrT="[文本]" custT="1"/>
      <dgm:spPr/>
      <dgm:t>
        <a:bodyPr/>
        <a:lstStyle/>
        <a:p>
          <a:pPr>
            <a:buFont typeface="Arial" panose="020B0604020202020204" pitchFamily="34" charset="0"/>
            <a:buNone/>
          </a:pPr>
          <a:r>
            <a:rPr lang="en-US" altLang="zh-CN" sz="1000" baseline="0">
              <a:solidFill>
                <a:schemeClr val="bg1">
                  <a:lumMod val="85000"/>
                </a:schemeClr>
              </a:solidFill>
              <a:latin typeface="Grandview" panose="020B0502040204020203" pitchFamily="34" charset="0"/>
              <a:ea typeface="微软雅黑" panose="020B0503020204020204" pitchFamily="34" charset="-122"/>
            </a:rPr>
            <a:t>5. </a:t>
          </a:r>
          <a:r>
            <a:rPr lang="zh-CN" altLang="en-US" sz="1000" baseline="0">
              <a:solidFill>
                <a:schemeClr val="bg1">
                  <a:lumMod val="85000"/>
                </a:schemeClr>
              </a:solidFill>
              <a:latin typeface="Grandview" panose="020B0502040204020203" pitchFamily="34" charset="0"/>
              <a:ea typeface="微软雅黑" panose="020B0503020204020204" pitchFamily="34" charset="-122"/>
            </a:rPr>
            <a:t>语法与运算符</a:t>
          </a:r>
          <a:endParaRPr lang="en-US" sz="1000" baseline="0">
            <a:solidFill>
              <a:schemeClr val="bg1">
                <a:lumMod val="85000"/>
              </a:schemeClr>
            </a:solidFill>
            <a:latin typeface="Grandview" panose="020B0502040204020203" pitchFamily="34" charset="0"/>
            <a:ea typeface="微软雅黑" panose="020B0503020204020204" pitchFamily="34" charset="-122"/>
          </a:endParaRPr>
        </a:p>
      </dgm:t>
    </dgm:pt>
    <dgm:pt modelId="{0E96148E-FBE1-4E94-B7B9-9D5164BCA7A0}" type="parTrans" cxnId="{A0787242-BC83-4321-8A92-866A5A586614}">
      <dgm:prSet/>
      <dgm:spPr/>
      <dgm:t>
        <a:bodyPr/>
        <a:lstStyle/>
        <a:p>
          <a:endParaRPr lang="en-US"/>
        </a:p>
      </dgm:t>
    </dgm:pt>
    <dgm:pt modelId="{3B098923-A2DE-4DE1-8D7B-1746075F5F6D}" type="sibTrans" cxnId="{A0787242-BC83-4321-8A92-866A5A586614}">
      <dgm:prSet/>
      <dgm:spPr/>
      <dgm:t>
        <a:bodyPr/>
        <a:lstStyle/>
        <a:p>
          <a:endParaRPr lang="en-US"/>
        </a:p>
      </dgm:t>
    </dgm:pt>
    <dgm:pt modelId="{153517B0-2363-4CF0-9FD8-24C182D9337D}">
      <dgm:prSet phldrT="[文本]" custT="1"/>
      <dgm:spPr/>
      <dgm:t>
        <a:bodyPr/>
        <a:lstStyle/>
        <a:p>
          <a:pPr>
            <a:buFont typeface="Arial" panose="020B0604020202020204" pitchFamily="34" charset="0"/>
            <a:buNone/>
          </a:pPr>
          <a:r>
            <a:rPr lang="zh-CN" altLang="en-US" sz="800" b="0" baseline="0">
              <a:solidFill>
                <a:srgbClr val="FF9933"/>
              </a:solidFill>
              <a:latin typeface="Grandview" panose="020B0502040204020203" pitchFamily="34" charset="0"/>
              <a:ea typeface="微软雅黑" panose="020B0503020204020204" pitchFamily="34" charset="-122"/>
            </a:rPr>
            <a:t>变量的存储类型</a:t>
          </a:r>
          <a:endParaRPr lang="en-US" sz="800" b="0" baseline="0">
            <a:solidFill>
              <a:srgbClr val="FF9933"/>
            </a:solidFill>
            <a:latin typeface="Grandview" panose="020B0502040204020203" pitchFamily="34" charset="0"/>
            <a:ea typeface="微软雅黑" panose="020B0503020204020204" pitchFamily="34" charset="-122"/>
          </a:endParaRPr>
        </a:p>
      </dgm:t>
    </dgm:pt>
    <dgm:pt modelId="{62E917E8-41CA-444D-8563-EA5431ABD343}" type="parTrans" cxnId="{32BD7E49-A24E-4AF2-ADCA-9FA63502C414}">
      <dgm:prSet/>
      <dgm:spPr/>
      <dgm:t>
        <a:bodyPr/>
        <a:lstStyle/>
        <a:p>
          <a:endParaRPr lang="en-US"/>
        </a:p>
      </dgm:t>
    </dgm:pt>
    <dgm:pt modelId="{D451A15E-22D0-4EE3-AC97-2EA9F34F8945}" type="sibTrans" cxnId="{32BD7E49-A24E-4AF2-ADCA-9FA63502C414}">
      <dgm:prSet/>
      <dgm:spPr/>
      <dgm:t>
        <a:bodyPr/>
        <a:lstStyle/>
        <a:p>
          <a:endParaRPr lang="en-US"/>
        </a:p>
      </dgm:t>
    </dgm:pt>
    <dgm:pt modelId="{C6A866DF-A11F-4CE0-AC33-27195542F075}">
      <dgm:prSet phldrT="[文本]" custT="1"/>
      <dgm:spPr/>
      <dgm:t>
        <a:bodyPr/>
        <a:lstStyle/>
        <a:p>
          <a:pPr>
            <a:buFont typeface="Arial" panose="020B0604020202020204" pitchFamily="34" charset="0"/>
            <a:buNone/>
          </a:pPr>
          <a:r>
            <a:rPr lang="zh-CN" altLang="en-US" sz="800" b="0" baseline="0">
              <a:solidFill>
                <a:srgbClr val="FF9933"/>
              </a:solidFill>
              <a:latin typeface="Grandview" panose="020B0502040204020203" pitchFamily="34" charset="0"/>
              <a:ea typeface="微软雅黑" panose="020B0503020204020204" pitchFamily="34" charset="-122"/>
            </a:rPr>
            <a:t>变量的显示格式</a:t>
          </a:r>
          <a:endParaRPr lang="en-US" sz="800" b="0" baseline="0">
            <a:solidFill>
              <a:srgbClr val="FF9933"/>
            </a:solidFill>
            <a:latin typeface="Grandview" panose="020B0502040204020203" pitchFamily="34" charset="0"/>
            <a:ea typeface="微软雅黑" panose="020B0503020204020204" pitchFamily="34" charset="-122"/>
          </a:endParaRPr>
        </a:p>
      </dgm:t>
    </dgm:pt>
    <dgm:pt modelId="{CDC78813-C205-4FCC-AE72-977AA9536AE6}" type="parTrans" cxnId="{13C7BD6A-7DB7-486E-B047-656C861F0A62}">
      <dgm:prSet/>
      <dgm:spPr/>
      <dgm:t>
        <a:bodyPr/>
        <a:lstStyle/>
        <a:p>
          <a:endParaRPr lang="en-US"/>
        </a:p>
      </dgm:t>
    </dgm:pt>
    <dgm:pt modelId="{652C0530-4663-47E1-9132-474F76D2D71A}" type="sibTrans" cxnId="{13C7BD6A-7DB7-486E-B047-656C861F0A62}">
      <dgm:prSet/>
      <dgm:spPr/>
      <dgm:t>
        <a:bodyPr/>
        <a:lstStyle/>
        <a:p>
          <a:endParaRPr lang="en-US"/>
        </a:p>
      </dgm:t>
    </dgm:pt>
    <dgm:pt modelId="{11428AB0-1E71-4702-9A18-310399182F62}">
      <dgm:prSet phldrT="[文本]" custT="1"/>
      <dgm:spPr/>
      <dgm:t>
        <a:bodyPr/>
        <a:lstStyle/>
        <a:p>
          <a:pPr>
            <a:buFont typeface="Arial" panose="020B0604020202020204" pitchFamily="34" charset="0"/>
            <a:buNone/>
          </a:pPr>
          <a:r>
            <a:rPr lang="zh-CN" altLang="en-US" sz="800" b="0" baseline="0">
              <a:solidFill>
                <a:srgbClr val="FF9933"/>
              </a:solidFill>
              <a:latin typeface="Grandview" panose="020B0502040204020203" pitchFamily="34" charset="0"/>
              <a:ea typeface="微软雅黑" panose="020B0503020204020204" pitchFamily="34" charset="-122"/>
            </a:rPr>
            <a:t>变量的标签</a:t>
          </a:r>
          <a:endParaRPr lang="en-US" sz="800" b="0" baseline="0">
            <a:solidFill>
              <a:srgbClr val="FF9933"/>
            </a:solidFill>
            <a:latin typeface="Grandview" panose="020B0502040204020203" pitchFamily="34" charset="0"/>
            <a:ea typeface="微软雅黑" panose="020B0503020204020204" pitchFamily="34" charset="-122"/>
          </a:endParaRPr>
        </a:p>
      </dgm:t>
    </dgm:pt>
    <dgm:pt modelId="{6EDED599-37E9-4316-9284-6CCCDE4D9BED}" type="parTrans" cxnId="{1658A5E9-ADD3-4217-9930-8D82BCF441EF}">
      <dgm:prSet/>
      <dgm:spPr/>
      <dgm:t>
        <a:bodyPr/>
        <a:lstStyle/>
        <a:p>
          <a:endParaRPr lang="en-US"/>
        </a:p>
      </dgm:t>
    </dgm:pt>
    <dgm:pt modelId="{0543528E-E131-4629-A024-16DC874DF284}" type="sibTrans" cxnId="{1658A5E9-ADD3-4217-9930-8D82BCF441EF}">
      <dgm:prSet/>
      <dgm:spPr/>
      <dgm:t>
        <a:bodyPr/>
        <a:lstStyle/>
        <a:p>
          <a:endParaRPr lang="en-US"/>
        </a:p>
      </dgm:t>
    </dgm:pt>
    <dgm:pt modelId="{FA599D25-A662-42E6-AFB9-E22D79709E77}">
      <dgm:prSet phldrT="[文本]" custT="1"/>
      <dgm:spPr/>
      <dgm:t>
        <a:bodyPr/>
        <a:lstStyle/>
        <a:p>
          <a:pPr>
            <a:buFont typeface="Arial" panose="020B0604020202020204" pitchFamily="34" charset="0"/>
            <a:buNone/>
          </a:pPr>
          <a:r>
            <a:rPr lang="en-US" altLang="zh-CN" sz="1000" baseline="0">
              <a:solidFill>
                <a:schemeClr val="bg1">
                  <a:lumMod val="85000"/>
                </a:schemeClr>
              </a:solidFill>
              <a:latin typeface="Grandview" panose="020B0502040204020203" pitchFamily="34" charset="0"/>
              <a:ea typeface="微软雅黑" panose="020B0503020204020204" pitchFamily="34" charset="-122"/>
            </a:rPr>
            <a:t>7. </a:t>
          </a:r>
          <a:r>
            <a:rPr lang="zh-CN" altLang="en-US" sz="1000" baseline="0">
              <a:solidFill>
                <a:schemeClr val="bg1">
                  <a:lumMod val="85000"/>
                </a:schemeClr>
              </a:solidFill>
              <a:latin typeface="Grandview" panose="020B0502040204020203" pitchFamily="34" charset="0"/>
              <a:ea typeface="微软雅黑" panose="020B0503020204020204" pitchFamily="34" charset="-122"/>
            </a:rPr>
            <a:t>初阶编程技巧</a:t>
          </a:r>
          <a:endParaRPr lang="en-US" sz="1000" baseline="0">
            <a:solidFill>
              <a:schemeClr val="bg1">
                <a:lumMod val="85000"/>
              </a:schemeClr>
            </a:solidFill>
            <a:latin typeface="Grandview" panose="020B0502040204020203" pitchFamily="34" charset="0"/>
            <a:ea typeface="微软雅黑" panose="020B0503020204020204" pitchFamily="34" charset="-122"/>
          </a:endParaRPr>
        </a:p>
      </dgm:t>
    </dgm:pt>
    <dgm:pt modelId="{EBB0CC27-0DDD-4C59-ADE2-2C36CAAED84E}" type="sibTrans" cxnId="{4E3CCCFA-7A7B-4D25-9127-ED81460F3E68}">
      <dgm:prSet/>
      <dgm:spPr/>
      <dgm:t>
        <a:bodyPr/>
        <a:lstStyle/>
        <a:p>
          <a:endParaRPr lang="en-US"/>
        </a:p>
      </dgm:t>
    </dgm:pt>
    <dgm:pt modelId="{D8A40FF1-332A-4734-850E-6C297557AEC9}" type="parTrans" cxnId="{4E3CCCFA-7A7B-4D25-9127-ED81460F3E68}">
      <dgm:prSet/>
      <dgm:spPr/>
      <dgm:t>
        <a:bodyPr/>
        <a:lstStyle/>
        <a:p>
          <a:endParaRPr lang="en-US"/>
        </a:p>
      </dgm:t>
    </dgm:pt>
    <dgm:pt modelId="{4DB6D306-02E0-4F5B-A1FE-C828DC6A719F}">
      <dgm:prSet phldrT="[文本]" custT="1"/>
      <dgm:spPr/>
      <dgm:t>
        <a:bodyPr/>
        <a:lstStyle/>
        <a:p>
          <a:pPr>
            <a:buFont typeface="Arial" panose="020B0604020202020204" pitchFamily="34" charset="0"/>
            <a:buNone/>
          </a:pPr>
          <a:r>
            <a:rPr lang="en-US" altLang="zh-CN" sz="1000" baseline="0">
              <a:solidFill>
                <a:schemeClr val="bg1">
                  <a:lumMod val="85000"/>
                </a:schemeClr>
              </a:solidFill>
              <a:latin typeface="Grandview" panose="020B0502040204020203" pitchFamily="34" charset="0"/>
              <a:ea typeface="微软雅黑" panose="020B0503020204020204" pitchFamily="34" charset="-122"/>
            </a:rPr>
            <a:t>8. </a:t>
          </a:r>
          <a:r>
            <a:rPr lang="zh-CN" altLang="zh-CN" sz="1000" baseline="0">
              <a:solidFill>
                <a:schemeClr val="bg1">
                  <a:lumMod val="85000"/>
                </a:schemeClr>
              </a:solidFill>
              <a:latin typeface="Grandview" panose="020B0502040204020203" pitchFamily="34" charset="0"/>
              <a:ea typeface="微软雅黑" panose="020B0503020204020204" pitchFamily="34" charset="-122"/>
            </a:rPr>
            <a:t>通过真实案例看各种好玩的问题与解决方案</a:t>
          </a:r>
          <a:endParaRPr lang="en-US" sz="1000" baseline="0">
            <a:solidFill>
              <a:schemeClr val="bg1">
                <a:lumMod val="85000"/>
              </a:schemeClr>
            </a:solidFill>
            <a:latin typeface="Grandview" panose="020B0502040204020203" pitchFamily="34" charset="0"/>
            <a:ea typeface="微软雅黑" panose="020B0503020204020204" pitchFamily="34" charset="-122"/>
          </a:endParaRPr>
        </a:p>
      </dgm:t>
    </dgm:pt>
    <dgm:pt modelId="{3C92A908-A8E2-41B3-9E85-C6823E4B9AD7}" type="sibTrans" cxnId="{5084D573-BF62-4C66-AF14-33FE16AB60A6}">
      <dgm:prSet/>
      <dgm:spPr/>
      <dgm:t>
        <a:bodyPr/>
        <a:lstStyle/>
        <a:p>
          <a:endParaRPr lang="en-US"/>
        </a:p>
      </dgm:t>
    </dgm:pt>
    <dgm:pt modelId="{A4021571-3D82-4D67-9072-64BAA82172FA}" type="parTrans" cxnId="{5084D573-BF62-4C66-AF14-33FE16AB60A6}">
      <dgm:prSet/>
      <dgm:spPr/>
      <dgm:t>
        <a:bodyPr/>
        <a:lstStyle/>
        <a:p>
          <a:endParaRPr lang="en-US"/>
        </a:p>
      </dgm:t>
    </dgm:pt>
    <dgm:pt modelId="{39432A5C-8BAD-4D15-A2C3-1BBAE3846071}" type="pres">
      <dgm:prSet presAssocID="{4AE5488B-4A5A-4E22-AB33-24DBB340D925}" presName="linearFlow" presStyleCnt="0">
        <dgm:presLayoutVars>
          <dgm:dir/>
          <dgm:animLvl val="lvl"/>
          <dgm:resizeHandles val="exact"/>
        </dgm:presLayoutVars>
      </dgm:prSet>
      <dgm:spPr/>
    </dgm:pt>
    <dgm:pt modelId="{21F53707-5754-4F09-A396-389FB1CF570C}" type="pres">
      <dgm:prSet presAssocID="{6A6CE55A-E2FD-43AF-838D-3230C98F177B}" presName="composite" presStyleCnt="0"/>
      <dgm:spPr/>
    </dgm:pt>
    <dgm:pt modelId="{6339EC4C-5520-4290-AA47-7F266251E737}" type="pres">
      <dgm:prSet presAssocID="{6A6CE55A-E2FD-43AF-838D-3230C98F177B}" presName="parentText" presStyleLbl="alignNode1" presStyleIdx="0" presStyleCnt="3">
        <dgm:presLayoutVars>
          <dgm:chMax val="1"/>
          <dgm:bulletEnabled val="1"/>
        </dgm:presLayoutVars>
      </dgm:prSet>
      <dgm:spPr/>
    </dgm:pt>
    <dgm:pt modelId="{0EAC01A0-A7E2-4730-8D37-8A570923414A}" type="pres">
      <dgm:prSet presAssocID="{6A6CE55A-E2FD-43AF-838D-3230C98F177B}" presName="descendantText" presStyleLbl="alignAcc1" presStyleIdx="0" presStyleCnt="3" custLinFactNeighborX="6413">
        <dgm:presLayoutVars>
          <dgm:bulletEnabled val="1"/>
        </dgm:presLayoutVars>
      </dgm:prSet>
      <dgm:spPr/>
    </dgm:pt>
    <dgm:pt modelId="{7D67719B-B9DB-430D-BD42-B635171B0628}" type="pres">
      <dgm:prSet presAssocID="{F5B3FE10-31C8-4952-958D-3DEED7033B43}" presName="sp" presStyleCnt="0"/>
      <dgm:spPr/>
    </dgm:pt>
    <dgm:pt modelId="{7C7C6373-E07C-4774-9679-36FC42818BA8}" type="pres">
      <dgm:prSet presAssocID="{08439CF1-738D-48C4-B05C-BAA4AB79C2CB}" presName="composite" presStyleCnt="0"/>
      <dgm:spPr/>
    </dgm:pt>
    <dgm:pt modelId="{12740824-5D0B-4CA9-9885-4B8E85385A66}" type="pres">
      <dgm:prSet presAssocID="{08439CF1-738D-48C4-B05C-BAA4AB79C2CB}" presName="parentText" presStyleLbl="alignNode1" presStyleIdx="1" presStyleCnt="3">
        <dgm:presLayoutVars>
          <dgm:chMax val="1"/>
          <dgm:bulletEnabled val="1"/>
        </dgm:presLayoutVars>
      </dgm:prSet>
      <dgm:spPr/>
    </dgm:pt>
    <dgm:pt modelId="{8B4F8E43-0BE6-4BD6-BAE4-F32181954C43}" type="pres">
      <dgm:prSet presAssocID="{08439CF1-738D-48C4-B05C-BAA4AB79C2CB}" presName="descendantText" presStyleLbl="alignAcc1" presStyleIdx="1" presStyleCnt="3" custScaleY="101488" custLinFactNeighborY="-1699">
        <dgm:presLayoutVars>
          <dgm:bulletEnabled val="1"/>
        </dgm:presLayoutVars>
      </dgm:prSet>
      <dgm:spPr/>
    </dgm:pt>
    <dgm:pt modelId="{B7D76D3E-7685-4CCA-B6E9-D1CC889162BD}" type="pres">
      <dgm:prSet presAssocID="{46EA7308-DC3A-43B0-8740-B60D0F50214D}" presName="sp" presStyleCnt="0"/>
      <dgm:spPr/>
    </dgm:pt>
    <dgm:pt modelId="{3B760D35-5167-41CB-A4B2-BCFA7304B47B}" type="pres">
      <dgm:prSet presAssocID="{B0433A16-1B8B-4648-BE57-75CC2655D457}" presName="composite" presStyleCnt="0"/>
      <dgm:spPr/>
    </dgm:pt>
    <dgm:pt modelId="{963D8675-63FD-44AE-8E8A-704ADF324BBE}" type="pres">
      <dgm:prSet presAssocID="{B0433A16-1B8B-4648-BE57-75CC2655D457}" presName="parentText" presStyleLbl="alignNode1" presStyleIdx="2" presStyleCnt="3">
        <dgm:presLayoutVars>
          <dgm:chMax val="1"/>
          <dgm:bulletEnabled val="1"/>
        </dgm:presLayoutVars>
      </dgm:prSet>
      <dgm:spPr/>
    </dgm:pt>
    <dgm:pt modelId="{E7CDA24A-8980-4A54-B1D1-2530745282F0}" type="pres">
      <dgm:prSet presAssocID="{B0433A16-1B8B-4648-BE57-75CC2655D457}" presName="descendantText" presStyleLbl="alignAcc1" presStyleIdx="2" presStyleCnt="3" custScaleY="276036" custLinFactNeighborY="-1701">
        <dgm:presLayoutVars>
          <dgm:bulletEnabled val="1"/>
        </dgm:presLayoutVars>
      </dgm:prSet>
      <dgm:spPr/>
    </dgm:pt>
  </dgm:ptLst>
  <dgm:cxnLst>
    <dgm:cxn modelId="{6193A80B-9031-46AF-88A1-084360E68B3B}" srcId="{B0433A16-1B8B-4648-BE57-75CC2655D457}" destId="{19250BB8-4DBC-4A3D-AB63-3C250E0D357E}" srcOrd="0" destOrd="0" parTransId="{02BB3820-7DDE-46CE-BF49-34D47800A7D7}" sibTransId="{2A1097A9-AE16-415B-8C1C-8B0A6B1941B3}"/>
    <dgm:cxn modelId="{6C3CFD11-48B0-45E9-AFF5-81F60BC44658}" srcId="{08439CF1-738D-48C4-B05C-BAA4AB79C2CB}" destId="{D883882A-7123-411E-AD85-3AC704431FEE}" srcOrd="1" destOrd="0" parTransId="{88974039-1F7B-4DCD-BF77-195C2067ED24}" sibTransId="{A582331C-230D-4B75-9CD9-64DC1F57A604}"/>
    <dgm:cxn modelId="{A65F0D12-4913-47EC-9840-C40CB8152D75}" type="presOf" srcId="{11428AB0-1E71-4702-9A18-310399182F62}" destId="{E7CDA24A-8980-4A54-B1D1-2530745282F0}" srcOrd="0" destOrd="3" presId="urn:microsoft.com/office/officeart/2005/8/layout/chevron2"/>
    <dgm:cxn modelId="{81954F1B-9A7F-47D1-ACD3-1EBFC601C46B}" srcId="{4AE5488B-4A5A-4E22-AB33-24DBB340D925}" destId="{6A6CE55A-E2FD-43AF-838D-3230C98F177B}" srcOrd="0" destOrd="0" parTransId="{39480CE8-2AA1-406E-A6AF-6D0370FC89C6}" sibTransId="{F5B3FE10-31C8-4952-958D-3DEED7033B43}"/>
    <dgm:cxn modelId="{504F7F27-C921-42DD-BD10-5EF16E5F1919}" type="presOf" srcId="{E9431007-D241-472A-9A7E-435033F271D6}" destId="{8B4F8E43-0BE6-4BD6-BAE4-F32181954C43}" srcOrd="0" destOrd="0" presId="urn:microsoft.com/office/officeart/2005/8/layout/chevron2"/>
    <dgm:cxn modelId="{A0787242-BC83-4321-8A92-866A5A586614}" srcId="{B0433A16-1B8B-4648-BE57-75CC2655D457}" destId="{4FE2BCDB-F023-47CD-AC8A-FBB66DF35EE0}" srcOrd="1" destOrd="0" parTransId="{0E96148E-FBE1-4E94-B7B9-9D5164BCA7A0}" sibTransId="{3B098923-A2DE-4DE1-8D7B-1746075F5F6D}"/>
    <dgm:cxn modelId="{B1E2C663-14B9-4506-9770-CE1C743FA49F}" type="presOf" srcId="{FA599D25-A662-42E6-AFB9-E22D79709E77}" destId="{E7CDA24A-8980-4A54-B1D1-2530745282F0}" srcOrd="0" destOrd="6" presId="urn:microsoft.com/office/officeart/2005/8/layout/chevron2"/>
    <dgm:cxn modelId="{A9D78146-FF64-482D-A5B0-BEF9043CBAE1}" type="presOf" srcId="{19250BB8-4DBC-4A3D-AB63-3C250E0D357E}" destId="{E7CDA24A-8980-4A54-B1D1-2530745282F0}" srcOrd="0" destOrd="0" presId="urn:microsoft.com/office/officeart/2005/8/layout/chevron2"/>
    <dgm:cxn modelId="{E0A82249-ED81-4D29-866D-B27775FD8FD6}" type="presOf" srcId="{2415FDE4-A430-4D8E-BE1F-3AA74132FB7C}" destId="{0EAC01A0-A7E2-4730-8D37-8A570923414A}" srcOrd="0" destOrd="0" presId="urn:microsoft.com/office/officeart/2005/8/layout/chevron2"/>
    <dgm:cxn modelId="{32BD7E49-A24E-4AF2-ADCA-9FA63502C414}" srcId="{19250BB8-4DBC-4A3D-AB63-3C250E0D357E}" destId="{153517B0-2363-4CF0-9FD8-24C182D9337D}" srcOrd="0" destOrd="0" parTransId="{62E917E8-41CA-444D-8563-EA5431ABD343}" sibTransId="{D451A15E-22D0-4EE3-AC97-2EA9F34F8945}"/>
    <dgm:cxn modelId="{13C7BD6A-7DB7-486E-B047-656C861F0A62}" srcId="{19250BB8-4DBC-4A3D-AB63-3C250E0D357E}" destId="{C6A866DF-A11F-4CE0-AC33-27195542F075}" srcOrd="1" destOrd="0" parTransId="{CDC78813-C205-4FCC-AE72-977AA9536AE6}" sibTransId="{652C0530-4663-47E1-9132-474F76D2D71A}"/>
    <dgm:cxn modelId="{5916BC4B-9D7A-4979-94F0-85E47D2342D6}" srcId="{B0433A16-1B8B-4648-BE57-75CC2655D457}" destId="{09806A49-DA48-4DA8-B17D-C69253222939}" srcOrd="2" destOrd="0" parTransId="{D8C947D1-7492-43FB-81FB-5973744F7CD0}" sibTransId="{8A58E326-A6C6-4EA3-AF4E-EF4F8705F423}"/>
    <dgm:cxn modelId="{BCAEE04F-5443-4302-9DD4-F3F85CC7CFB4}" type="presOf" srcId="{6A6CE55A-E2FD-43AF-838D-3230C98F177B}" destId="{6339EC4C-5520-4290-AA47-7F266251E737}" srcOrd="0" destOrd="0" presId="urn:microsoft.com/office/officeart/2005/8/layout/chevron2"/>
    <dgm:cxn modelId="{5084D573-BF62-4C66-AF14-33FE16AB60A6}" srcId="{B0433A16-1B8B-4648-BE57-75CC2655D457}" destId="{4DB6D306-02E0-4F5B-A1FE-C828DC6A719F}" srcOrd="4" destOrd="0" parTransId="{A4021571-3D82-4D67-9072-64BAA82172FA}" sibTransId="{3C92A908-A8E2-41B3-9E85-C6823E4B9AD7}"/>
    <dgm:cxn modelId="{CC028A83-DB0D-4383-9DD1-C483579F25AA}" type="presOf" srcId="{D883882A-7123-411E-AD85-3AC704431FEE}" destId="{8B4F8E43-0BE6-4BD6-BAE4-F32181954C43}" srcOrd="0" destOrd="1" presId="urn:microsoft.com/office/officeart/2005/8/layout/chevron2"/>
    <dgm:cxn modelId="{FEA72886-A400-46B7-91A4-61306F8709B4}" type="presOf" srcId="{4FE2BCDB-F023-47CD-AC8A-FBB66DF35EE0}" destId="{E7CDA24A-8980-4A54-B1D1-2530745282F0}" srcOrd="0" destOrd="4" presId="urn:microsoft.com/office/officeart/2005/8/layout/chevron2"/>
    <dgm:cxn modelId="{57A1F092-1286-4D9D-90C7-D092345B811C}" srcId="{6A6CE55A-E2FD-43AF-838D-3230C98F177B}" destId="{2415FDE4-A430-4D8E-BE1F-3AA74132FB7C}" srcOrd="0" destOrd="0" parTransId="{6DC6688F-7778-41BE-AD1D-09D91445091D}" sibTransId="{2DF55E41-F00F-4598-ABE8-247056A16366}"/>
    <dgm:cxn modelId="{3495E094-E013-4CB3-B0D3-FBCCEA5D7F46}" srcId="{4AE5488B-4A5A-4E22-AB33-24DBB340D925}" destId="{B0433A16-1B8B-4648-BE57-75CC2655D457}" srcOrd="2" destOrd="0" parTransId="{4D800567-31ED-48EA-BE8A-C7BF911E5D43}" sibTransId="{2D2472AB-37DB-4551-9E53-596774FEF1A5}"/>
    <dgm:cxn modelId="{CCF4ABA5-1D7E-473F-A7D2-F9D7E799E135}" type="presOf" srcId="{4DB6D306-02E0-4F5B-A1FE-C828DC6A719F}" destId="{E7CDA24A-8980-4A54-B1D1-2530745282F0}" srcOrd="0" destOrd="7" presId="urn:microsoft.com/office/officeart/2005/8/layout/chevron2"/>
    <dgm:cxn modelId="{E438B8B3-2C75-434C-B648-FB5EB26721DB}" srcId="{08439CF1-738D-48C4-B05C-BAA4AB79C2CB}" destId="{E9431007-D241-472A-9A7E-435033F271D6}" srcOrd="0" destOrd="0" parTransId="{6A249BF5-2730-4F6C-B0CE-762DBF02DE63}" sibTransId="{28826191-78BC-4E0D-9365-DB76009A126B}"/>
    <dgm:cxn modelId="{33E22BB5-9CA2-4624-96F0-A3AEA1926BFD}" type="presOf" srcId="{B0433A16-1B8B-4648-BE57-75CC2655D457}" destId="{963D8675-63FD-44AE-8E8A-704ADF324BBE}" srcOrd="0" destOrd="0" presId="urn:microsoft.com/office/officeart/2005/8/layout/chevron2"/>
    <dgm:cxn modelId="{07E94CB9-7A64-4E72-BB2D-75A6B588631D}" type="presOf" srcId="{153517B0-2363-4CF0-9FD8-24C182D9337D}" destId="{E7CDA24A-8980-4A54-B1D1-2530745282F0}" srcOrd="0" destOrd="1" presId="urn:microsoft.com/office/officeart/2005/8/layout/chevron2"/>
    <dgm:cxn modelId="{9FA5B5B9-969B-4734-9F29-F689A3C7911E}" srcId="{4AE5488B-4A5A-4E22-AB33-24DBB340D925}" destId="{08439CF1-738D-48C4-B05C-BAA4AB79C2CB}" srcOrd="1" destOrd="0" parTransId="{C8F6B838-8277-4DA4-86B2-FC7C768FB015}" sibTransId="{46EA7308-DC3A-43B0-8740-B60D0F50214D}"/>
    <dgm:cxn modelId="{23D33CCF-BAEA-49E4-BB94-EC69C60FC915}" type="presOf" srcId="{08439CF1-738D-48C4-B05C-BAA4AB79C2CB}" destId="{12740824-5D0B-4CA9-9885-4B8E85385A66}" srcOrd="0" destOrd="0" presId="urn:microsoft.com/office/officeart/2005/8/layout/chevron2"/>
    <dgm:cxn modelId="{08A41AD9-D709-4CA0-B6CE-E31F73DEDA2E}" type="presOf" srcId="{09806A49-DA48-4DA8-B17D-C69253222939}" destId="{E7CDA24A-8980-4A54-B1D1-2530745282F0}" srcOrd="0" destOrd="5" presId="urn:microsoft.com/office/officeart/2005/8/layout/chevron2"/>
    <dgm:cxn modelId="{753F24E5-AF33-4BAA-8AB5-65AF31C04024}" type="presOf" srcId="{4AE5488B-4A5A-4E22-AB33-24DBB340D925}" destId="{39432A5C-8BAD-4D15-A2C3-1BBAE3846071}" srcOrd="0" destOrd="0" presId="urn:microsoft.com/office/officeart/2005/8/layout/chevron2"/>
    <dgm:cxn modelId="{5AA5E3E7-9849-4835-BBDB-68A2862E97C5}" type="presOf" srcId="{C6A866DF-A11F-4CE0-AC33-27195542F075}" destId="{E7CDA24A-8980-4A54-B1D1-2530745282F0}" srcOrd="0" destOrd="2" presId="urn:microsoft.com/office/officeart/2005/8/layout/chevron2"/>
    <dgm:cxn modelId="{1658A5E9-ADD3-4217-9930-8D82BCF441EF}" srcId="{19250BB8-4DBC-4A3D-AB63-3C250E0D357E}" destId="{11428AB0-1E71-4702-9A18-310399182F62}" srcOrd="2" destOrd="0" parTransId="{6EDED599-37E9-4316-9284-6CCCDE4D9BED}" sibTransId="{0543528E-E131-4629-A024-16DC874DF284}"/>
    <dgm:cxn modelId="{4E3CCCFA-7A7B-4D25-9127-ED81460F3E68}" srcId="{B0433A16-1B8B-4648-BE57-75CC2655D457}" destId="{FA599D25-A662-42E6-AFB9-E22D79709E77}" srcOrd="3" destOrd="0" parTransId="{D8A40FF1-332A-4734-850E-6C297557AEC9}" sibTransId="{EBB0CC27-0DDD-4C59-ADE2-2C36CAAED84E}"/>
    <dgm:cxn modelId="{34CBD91E-9B21-4D24-A81C-59026DDABEFF}" type="presParOf" srcId="{39432A5C-8BAD-4D15-A2C3-1BBAE3846071}" destId="{21F53707-5754-4F09-A396-389FB1CF570C}" srcOrd="0" destOrd="0" presId="urn:microsoft.com/office/officeart/2005/8/layout/chevron2"/>
    <dgm:cxn modelId="{61473397-7B23-489C-8AB1-3DD35204579C}" type="presParOf" srcId="{21F53707-5754-4F09-A396-389FB1CF570C}" destId="{6339EC4C-5520-4290-AA47-7F266251E737}" srcOrd="0" destOrd="0" presId="urn:microsoft.com/office/officeart/2005/8/layout/chevron2"/>
    <dgm:cxn modelId="{7C86944A-2C6A-44D5-A457-BFF21DFFA5C0}" type="presParOf" srcId="{21F53707-5754-4F09-A396-389FB1CF570C}" destId="{0EAC01A0-A7E2-4730-8D37-8A570923414A}" srcOrd="1" destOrd="0" presId="urn:microsoft.com/office/officeart/2005/8/layout/chevron2"/>
    <dgm:cxn modelId="{FF1A1A29-6D65-46CD-9EF5-AEF01BE290B7}" type="presParOf" srcId="{39432A5C-8BAD-4D15-A2C3-1BBAE3846071}" destId="{7D67719B-B9DB-430D-BD42-B635171B0628}" srcOrd="1" destOrd="0" presId="urn:microsoft.com/office/officeart/2005/8/layout/chevron2"/>
    <dgm:cxn modelId="{CB809A8A-4522-4E0C-B41C-4F9093107439}" type="presParOf" srcId="{39432A5C-8BAD-4D15-A2C3-1BBAE3846071}" destId="{7C7C6373-E07C-4774-9679-36FC42818BA8}" srcOrd="2" destOrd="0" presId="urn:microsoft.com/office/officeart/2005/8/layout/chevron2"/>
    <dgm:cxn modelId="{28B2BB0D-B262-4904-8735-0B9BB6F97F47}" type="presParOf" srcId="{7C7C6373-E07C-4774-9679-36FC42818BA8}" destId="{12740824-5D0B-4CA9-9885-4B8E85385A66}" srcOrd="0" destOrd="0" presId="urn:microsoft.com/office/officeart/2005/8/layout/chevron2"/>
    <dgm:cxn modelId="{1B4F659B-F067-46E3-B0FB-A744AEDDB142}" type="presParOf" srcId="{7C7C6373-E07C-4774-9679-36FC42818BA8}" destId="{8B4F8E43-0BE6-4BD6-BAE4-F32181954C43}" srcOrd="1" destOrd="0" presId="urn:microsoft.com/office/officeart/2005/8/layout/chevron2"/>
    <dgm:cxn modelId="{64939E09-8E58-4665-BDB7-2639F71907F7}" type="presParOf" srcId="{39432A5C-8BAD-4D15-A2C3-1BBAE3846071}" destId="{B7D76D3E-7685-4CCA-B6E9-D1CC889162BD}" srcOrd="3" destOrd="0" presId="urn:microsoft.com/office/officeart/2005/8/layout/chevron2"/>
    <dgm:cxn modelId="{3A3ADE82-BEE9-4563-B65A-8B9F4486F031}" type="presParOf" srcId="{39432A5C-8BAD-4D15-A2C3-1BBAE3846071}" destId="{3B760D35-5167-41CB-A4B2-BCFA7304B47B}" srcOrd="4" destOrd="0" presId="urn:microsoft.com/office/officeart/2005/8/layout/chevron2"/>
    <dgm:cxn modelId="{30A728BD-0C22-4AC6-A124-6423EFA35D91}" type="presParOf" srcId="{3B760D35-5167-41CB-A4B2-BCFA7304B47B}" destId="{963D8675-63FD-44AE-8E8A-704ADF324BBE}" srcOrd="0" destOrd="0" presId="urn:microsoft.com/office/officeart/2005/8/layout/chevron2"/>
    <dgm:cxn modelId="{F6C29C97-BE39-4620-B4DE-2ADCF7DD2EEC}" type="presParOf" srcId="{3B760D35-5167-41CB-A4B2-BCFA7304B47B}" destId="{E7CDA24A-8980-4A54-B1D1-2530745282F0}" srcOrd="1" destOrd="0" presId="urn:microsoft.com/office/officeart/2005/8/layout/chevron2"/>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6339EC4C-5520-4290-AA47-7F266251E737}">
      <dsp:nvSpPr>
        <dsp:cNvPr id="0" name=""/>
        <dsp:cNvSpPr/>
      </dsp:nvSpPr>
      <dsp:spPr>
        <a:xfrm rot="5400000">
          <a:off x="-142819" y="267332"/>
          <a:ext cx="952127" cy="666489"/>
        </a:xfrm>
        <a:prstGeom prst="chevron">
          <a:avLst/>
        </a:prstGeom>
        <a:solidFill>
          <a:schemeClr val="accent3">
            <a:hueOff val="0"/>
            <a:satOff val="0"/>
            <a:lumOff val="0"/>
            <a:alphaOff val="0"/>
          </a:schemeClr>
        </a:solidFill>
        <a:ln w="12700" cap="flat" cmpd="sng" algn="ctr">
          <a:solidFill>
            <a:schemeClr val="accent3">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890" tIns="8890" rIns="8890" bIns="8890" numCol="1" spcCol="1270" anchor="ctr" anchorCtr="0">
          <a:noAutofit/>
        </a:bodyPr>
        <a:lstStyle/>
        <a:p>
          <a:pPr marL="0" lvl="0" indent="0" algn="ctr" defTabSz="622300">
            <a:lnSpc>
              <a:spcPct val="90000"/>
            </a:lnSpc>
            <a:spcBef>
              <a:spcPct val="0"/>
            </a:spcBef>
            <a:spcAft>
              <a:spcPct val="35000"/>
            </a:spcAft>
            <a:buNone/>
          </a:pPr>
          <a:r>
            <a:rPr lang="en-US" altLang="zh-CN" sz="1400" kern="1200">
              <a:latin typeface="Grandview" panose="020B0502040204020203" pitchFamily="34" charset="0"/>
            </a:rPr>
            <a:t>why</a:t>
          </a:r>
          <a:endParaRPr lang="en-US" sz="1400" kern="1200">
            <a:latin typeface="Grandview" panose="020B0502040204020203" pitchFamily="34" charset="0"/>
          </a:endParaRPr>
        </a:p>
      </dsp:txBody>
      <dsp:txXfrm rot="-5400000">
        <a:off x="1" y="457758"/>
        <a:ext cx="666489" cy="285638"/>
      </dsp:txXfrm>
    </dsp:sp>
    <dsp:sp modelId="{0EAC01A0-A7E2-4730-8D37-8A570923414A}">
      <dsp:nvSpPr>
        <dsp:cNvPr id="0" name=""/>
        <dsp:cNvSpPr/>
      </dsp:nvSpPr>
      <dsp:spPr>
        <a:xfrm rot="5400000">
          <a:off x="2344728" y="-1553725"/>
          <a:ext cx="618882" cy="3975360"/>
        </a:xfrm>
        <a:prstGeom prst="round2SameRect">
          <a:avLst/>
        </a:prstGeom>
        <a:solidFill>
          <a:schemeClr val="lt1">
            <a:alpha val="90000"/>
            <a:hueOff val="0"/>
            <a:satOff val="0"/>
            <a:lumOff val="0"/>
            <a:alphaOff val="0"/>
          </a:schemeClr>
        </a:solidFill>
        <a:ln w="12700" cap="flat" cmpd="sng" algn="ctr">
          <a:solidFill>
            <a:schemeClr val="accent3">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71120" tIns="6350" rIns="6350" bIns="6350" numCol="1" spcCol="1270" anchor="ctr" anchorCtr="0">
          <a:noAutofit/>
        </a:bodyPr>
        <a:lstStyle/>
        <a:p>
          <a:pPr marL="57150" lvl="1" indent="-57150" algn="l" defTabSz="444500">
            <a:lnSpc>
              <a:spcPct val="90000"/>
            </a:lnSpc>
            <a:spcBef>
              <a:spcPct val="0"/>
            </a:spcBef>
            <a:spcAft>
              <a:spcPct val="15000"/>
            </a:spcAft>
            <a:buFont typeface="Arial" panose="020B0604020202020204" pitchFamily="34" charset="0"/>
            <a:buNone/>
          </a:pP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1. </a:t>
          </a:r>
          <a:r>
            <a:rPr lang="zh-CN" altLang="en-US" sz="1000" kern="1200" baseline="0">
              <a:solidFill>
                <a:schemeClr val="bg1">
                  <a:lumMod val="85000"/>
                </a:schemeClr>
              </a:solidFill>
              <a:latin typeface="Grandview" panose="020B0502040204020203" pitchFamily="34" charset="0"/>
              <a:ea typeface="微软雅黑" panose="020B0503020204020204" pitchFamily="34" charset="-122"/>
            </a:rPr>
            <a:t>为什么要学</a:t>
          </a: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Stata</a:t>
          </a:r>
          <a:endParaRPr lang="en-US" sz="1000" kern="1200" baseline="0">
            <a:solidFill>
              <a:schemeClr val="bg1">
                <a:lumMod val="85000"/>
              </a:schemeClr>
            </a:solidFill>
            <a:latin typeface="Grandview" panose="020B0502040204020203" pitchFamily="34" charset="0"/>
            <a:ea typeface="微软雅黑" panose="020B0503020204020204" pitchFamily="34" charset="-122"/>
          </a:endParaRPr>
        </a:p>
      </dsp:txBody>
      <dsp:txXfrm rot="-5400000">
        <a:off x="666490" y="154724"/>
        <a:ext cx="3945149" cy="558460"/>
      </dsp:txXfrm>
    </dsp:sp>
    <dsp:sp modelId="{12740824-5D0B-4CA9-9885-4B8E85385A66}">
      <dsp:nvSpPr>
        <dsp:cNvPr id="0" name=""/>
        <dsp:cNvSpPr/>
      </dsp:nvSpPr>
      <dsp:spPr>
        <a:xfrm rot="5400000">
          <a:off x="-142819" y="1081651"/>
          <a:ext cx="952127" cy="666489"/>
        </a:xfrm>
        <a:prstGeom prst="chevron">
          <a:avLst/>
        </a:prstGeom>
        <a:solidFill>
          <a:schemeClr val="accent3">
            <a:hueOff val="467956"/>
            <a:satOff val="-126"/>
            <a:lumOff val="3824"/>
            <a:alphaOff val="0"/>
          </a:schemeClr>
        </a:solidFill>
        <a:ln w="12700" cap="flat" cmpd="sng" algn="ctr">
          <a:solidFill>
            <a:schemeClr val="accent3">
              <a:hueOff val="467956"/>
              <a:satOff val="-126"/>
              <a:lumOff val="3824"/>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890" tIns="8890" rIns="8890" bIns="8890" numCol="1" spcCol="1270" anchor="ctr" anchorCtr="0">
          <a:noAutofit/>
        </a:bodyPr>
        <a:lstStyle/>
        <a:p>
          <a:pPr marL="0" lvl="0" indent="0" algn="ctr" defTabSz="622300">
            <a:lnSpc>
              <a:spcPct val="90000"/>
            </a:lnSpc>
            <a:spcBef>
              <a:spcPct val="0"/>
            </a:spcBef>
            <a:spcAft>
              <a:spcPct val="35000"/>
            </a:spcAft>
            <a:buNone/>
          </a:pPr>
          <a:r>
            <a:rPr lang="en-US" altLang="zh-CN" sz="1400" kern="1200"/>
            <a:t>Interface</a:t>
          </a:r>
          <a:endParaRPr lang="en-US" sz="1400" kern="1200"/>
        </a:p>
      </dsp:txBody>
      <dsp:txXfrm rot="-5400000">
        <a:off x="1" y="1272077"/>
        <a:ext cx="666489" cy="285638"/>
      </dsp:txXfrm>
    </dsp:sp>
    <dsp:sp modelId="{8B4F8E43-0BE6-4BD6-BAE4-F32181954C43}">
      <dsp:nvSpPr>
        <dsp:cNvPr id="0" name=""/>
        <dsp:cNvSpPr/>
      </dsp:nvSpPr>
      <dsp:spPr>
        <a:xfrm rot="5400000">
          <a:off x="2340123" y="-749921"/>
          <a:ext cx="628091" cy="3975360"/>
        </a:xfrm>
        <a:prstGeom prst="round2SameRect">
          <a:avLst/>
        </a:prstGeom>
        <a:solidFill>
          <a:schemeClr val="lt1">
            <a:alpha val="90000"/>
            <a:hueOff val="0"/>
            <a:satOff val="0"/>
            <a:lumOff val="0"/>
            <a:alphaOff val="0"/>
          </a:schemeClr>
        </a:solidFill>
        <a:ln w="12700" cap="flat" cmpd="sng" algn="ctr">
          <a:solidFill>
            <a:schemeClr val="accent3">
              <a:hueOff val="467956"/>
              <a:satOff val="-126"/>
              <a:lumOff val="3824"/>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71120" tIns="6350" rIns="6350" bIns="6350" numCol="1" spcCol="1270" anchor="ctr" anchorCtr="0">
          <a:noAutofit/>
        </a:bodyPr>
        <a:lstStyle/>
        <a:p>
          <a:pPr marL="57150" lvl="1" indent="-57150" algn="l" defTabSz="444500">
            <a:lnSpc>
              <a:spcPct val="90000"/>
            </a:lnSpc>
            <a:spcBef>
              <a:spcPct val="0"/>
            </a:spcBef>
            <a:spcAft>
              <a:spcPct val="15000"/>
            </a:spcAft>
            <a:buNone/>
          </a:pPr>
          <a:r>
            <a:rPr lang="en-US" altLang="zh-CN"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2. Stata</a:t>
          </a:r>
          <a:r>
            <a:rPr lang="zh-CN" altLang="en-US"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软件安装与界面简介</a:t>
          </a:r>
          <a:r>
            <a:rPr lang="en-US" altLang="zh-CN" sz="1000" kern="1200" baseline="0">
              <a:solidFill>
                <a:sysClr val="window" lastClr="FFFFFF">
                  <a:lumMod val="85000"/>
                </a:sysClr>
              </a:solidFill>
              <a:latin typeface="Grandview" panose="020B0502040204020203" pitchFamily="34" charset="0"/>
              <a:ea typeface="微软雅黑" panose="020B0503020204020204" pitchFamily="34" charset="-122"/>
              <a:cs typeface="+mn-cs"/>
            </a:rPr>
            <a:t>(1)</a:t>
          </a:r>
          <a:endParaRPr lang="en-US" sz="1000" kern="1200" baseline="0">
            <a:solidFill>
              <a:sysClr val="window" lastClr="FFFFFF">
                <a:lumMod val="85000"/>
              </a:sysClr>
            </a:solidFill>
            <a:latin typeface="Grandview" panose="020B0502040204020203" pitchFamily="34" charset="0"/>
            <a:ea typeface="微软雅黑" panose="020B0503020204020204" pitchFamily="34" charset="-122"/>
            <a:cs typeface="+mn-cs"/>
          </a:endParaRPr>
        </a:p>
        <a:p>
          <a:pPr marL="57150" lvl="1" indent="-57150" algn="l" defTabSz="444500">
            <a:lnSpc>
              <a:spcPct val="90000"/>
            </a:lnSpc>
            <a:spcBef>
              <a:spcPct val="0"/>
            </a:spcBef>
            <a:spcAft>
              <a:spcPct val="15000"/>
            </a:spcAft>
            <a:buNone/>
          </a:pPr>
          <a:r>
            <a:rPr lang="en-US" altLang="zh-CN" sz="1000" b="0" kern="1200" baseline="0">
              <a:solidFill>
                <a:schemeClr val="bg1">
                  <a:lumMod val="85000"/>
                </a:schemeClr>
              </a:solidFill>
              <a:latin typeface="Grandview" panose="020B0502040204020203" pitchFamily="34" charset="0"/>
              <a:ea typeface="微软雅黑" panose="020B0503020204020204" pitchFamily="34" charset="-122"/>
              <a:cs typeface="+mn-cs"/>
            </a:rPr>
            <a:t>3. Stata</a:t>
          </a:r>
          <a:r>
            <a:rPr lang="zh-CN" altLang="en-US" sz="1000" b="0" kern="1200" baseline="0">
              <a:solidFill>
                <a:schemeClr val="bg1">
                  <a:lumMod val="85000"/>
                </a:schemeClr>
              </a:solidFill>
              <a:latin typeface="Grandview" panose="020B0502040204020203" pitchFamily="34" charset="0"/>
              <a:ea typeface="微软雅黑" panose="020B0503020204020204" pitchFamily="34" charset="-122"/>
              <a:cs typeface="+mn-cs"/>
            </a:rPr>
            <a:t>软件安装与界面简介</a:t>
          </a:r>
          <a:r>
            <a:rPr lang="en-US" altLang="zh-CN" sz="1000" b="0" kern="1200" baseline="0">
              <a:solidFill>
                <a:schemeClr val="bg1">
                  <a:lumMod val="85000"/>
                </a:schemeClr>
              </a:solidFill>
              <a:latin typeface="Grandview" panose="020B0502040204020203" pitchFamily="34" charset="0"/>
              <a:ea typeface="微软雅黑" panose="020B0503020204020204" pitchFamily="34" charset="-122"/>
              <a:cs typeface="+mn-cs"/>
            </a:rPr>
            <a:t>(2)</a:t>
          </a:r>
          <a:endParaRPr lang="en-US" sz="1000" b="0" kern="1200" baseline="0">
            <a:solidFill>
              <a:schemeClr val="bg1">
                <a:lumMod val="85000"/>
              </a:schemeClr>
            </a:solidFill>
            <a:latin typeface="Grandview" panose="020B0502040204020203" pitchFamily="34" charset="0"/>
            <a:ea typeface="微软雅黑" panose="020B0503020204020204" pitchFamily="34" charset="-122"/>
            <a:cs typeface="+mn-cs"/>
          </a:endParaRPr>
        </a:p>
      </dsp:txBody>
      <dsp:txXfrm rot="-5400000">
        <a:off x="666489" y="954374"/>
        <a:ext cx="3944699" cy="566769"/>
      </dsp:txXfrm>
    </dsp:sp>
    <dsp:sp modelId="{963D8675-63FD-44AE-8E8A-704ADF324BBE}">
      <dsp:nvSpPr>
        <dsp:cNvPr id="0" name=""/>
        <dsp:cNvSpPr/>
      </dsp:nvSpPr>
      <dsp:spPr>
        <a:xfrm rot="5400000">
          <a:off x="-142819" y="2436094"/>
          <a:ext cx="952127" cy="666489"/>
        </a:xfrm>
        <a:prstGeom prst="chevron">
          <a:avLst/>
        </a:prstGeom>
        <a:solidFill>
          <a:schemeClr val="accent3">
            <a:hueOff val="935912"/>
            <a:satOff val="-252"/>
            <a:lumOff val="7648"/>
            <a:alphaOff val="0"/>
          </a:schemeClr>
        </a:solidFill>
        <a:ln w="12700" cap="flat" cmpd="sng" algn="ctr">
          <a:solidFill>
            <a:schemeClr val="accent3">
              <a:hueOff val="935912"/>
              <a:satOff val="-252"/>
              <a:lumOff val="7648"/>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890" tIns="8890" rIns="8890" bIns="8890" numCol="1" spcCol="1270" anchor="ctr" anchorCtr="0">
          <a:noAutofit/>
        </a:bodyPr>
        <a:lstStyle/>
        <a:p>
          <a:pPr marL="0" lvl="0" indent="0" algn="ctr" defTabSz="622300">
            <a:lnSpc>
              <a:spcPct val="90000"/>
            </a:lnSpc>
            <a:spcBef>
              <a:spcPct val="0"/>
            </a:spcBef>
            <a:spcAft>
              <a:spcPct val="35000"/>
            </a:spcAft>
            <a:buNone/>
          </a:pPr>
          <a:r>
            <a:rPr lang="en-US" altLang="zh-CN" sz="1400" kern="1200"/>
            <a:t>Basics</a:t>
          </a:r>
          <a:endParaRPr lang="en-US" sz="1400" kern="1200"/>
        </a:p>
      </dsp:txBody>
      <dsp:txXfrm rot="-5400000">
        <a:off x="1" y="2626520"/>
        <a:ext cx="666489" cy="285638"/>
      </dsp:txXfrm>
    </dsp:sp>
    <dsp:sp modelId="{E7CDA24A-8980-4A54-B1D1-2530745282F0}">
      <dsp:nvSpPr>
        <dsp:cNvPr id="0" name=""/>
        <dsp:cNvSpPr/>
      </dsp:nvSpPr>
      <dsp:spPr>
        <a:xfrm rot="5400000">
          <a:off x="1799999" y="604509"/>
          <a:ext cx="1708339" cy="3975360"/>
        </a:xfrm>
        <a:prstGeom prst="round2SameRect">
          <a:avLst/>
        </a:prstGeom>
        <a:solidFill>
          <a:schemeClr val="lt1">
            <a:alpha val="90000"/>
            <a:hueOff val="0"/>
            <a:satOff val="0"/>
            <a:lumOff val="0"/>
            <a:alphaOff val="0"/>
          </a:schemeClr>
        </a:solidFill>
        <a:ln w="12700" cap="flat" cmpd="sng" algn="ctr">
          <a:solidFill>
            <a:schemeClr val="accent3">
              <a:hueOff val="935912"/>
              <a:satOff val="-252"/>
              <a:lumOff val="7648"/>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71120" tIns="6350" rIns="6350" bIns="6350" numCol="1" spcCol="1270" anchor="ctr" anchorCtr="0">
          <a:noAutofit/>
        </a:bodyPr>
        <a:lstStyle/>
        <a:p>
          <a:pPr marL="57150" lvl="1" indent="-57150" algn="l" defTabSz="444500">
            <a:lnSpc>
              <a:spcPct val="90000"/>
            </a:lnSpc>
            <a:spcBef>
              <a:spcPct val="0"/>
            </a:spcBef>
            <a:spcAft>
              <a:spcPct val="15000"/>
            </a:spcAft>
            <a:buFont typeface="Arial" panose="020B0604020202020204" pitchFamily="34" charset="0"/>
            <a:buNone/>
          </a:pPr>
          <a:r>
            <a:rPr lang="en-US" altLang="zh-CN" sz="1000" b="1" kern="1200" baseline="0">
              <a:solidFill>
                <a:srgbClr val="FF9933"/>
              </a:solidFill>
              <a:latin typeface="Grandview" panose="020B0502040204020203" pitchFamily="34" charset="0"/>
              <a:ea typeface="微软雅黑" panose="020B0503020204020204" pitchFamily="34" charset="-122"/>
            </a:rPr>
            <a:t>4. </a:t>
          </a:r>
          <a:r>
            <a:rPr lang="zh-CN" altLang="en-US" sz="1000" b="1" kern="1200" baseline="0">
              <a:solidFill>
                <a:srgbClr val="FF9933"/>
              </a:solidFill>
              <a:latin typeface="Grandview" panose="020B0502040204020203" pitchFamily="34" charset="0"/>
              <a:ea typeface="微软雅黑" panose="020B0503020204020204" pitchFamily="34" charset="-122"/>
            </a:rPr>
            <a:t>变量存储类型、显示格式与标签</a:t>
          </a:r>
          <a:endParaRPr lang="en-US" sz="1000" b="1" kern="1200" baseline="0">
            <a:solidFill>
              <a:srgbClr val="FF9933"/>
            </a:solidFill>
            <a:latin typeface="Grandview" panose="020B0502040204020203" pitchFamily="34" charset="0"/>
            <a:ea typeface="微软雅黑" panose="020B0503020204020204" pitchFamily="34" charset="-122"/>
          </a:endParaRPr>
        </a:p>
        <a:p>
          <a:pPr marL="114300" lvl="2" indent="-57150" algn="l" defTabSz="355600">
            <a:lnSpc>
              <a:spcPct val="90000"/>
            </a:lnSpc>
            <a:spcBef>
              <a:spcPct val="0"/>
            </a:spcBef>
            <a:spcAft>
              <a:spcPct val="15000"/>
            </a:spcAft>
            <a:buFont typeface="Arial" panose="020B0604020202020204" pitchFamily="34" charset="0"/>
            <a:buNone/>
          </a:pPr>
          <a:r>
            <a:rPr lang="zh-CN" altLang="en-US" sz="800" b="0" kern="1200" baseline="0">
              <a:solidFill>
                <a:srgbClr val="FF9933"/>
              </a:solidFill>
              <a:latin typeface="Grandview" panose="020B0502040204020203" pitchFamily="34" charset="0"/>
              <a:ea typeface="微软雅黑" panose="020B0503020204020204" pitchFamily="34" charset="-122"/>
            </a:rPr>
            <a:t>变量的存储类型</a:t>
          </a:r>
          <a:endParaRPr lang="en-US" sz="800" b="0" kern="1200" baseline="0">
            <a:solidFill>
              <a:srgbClr val="FF9933"/>
            </a:solidFill>
            <a:latin typeface="Grandview" panose="020B0502040204020203" pitchFamily="34" charset="0"/>
            <a:ea typeface="微软雅黑" panose="020B0503020204020204" pitchFamily="34" charset="-122"/>
          </a:endParaRPr>
        </a:p>
        <a:p>
          <a:pPr marL="114300" lvl="2" indent="-57150" algn="l" defTabSz="355600">
            <a:lnSpc>
              <a:spcPct val="90000"/>
            </a:lnSpc>
            <a:spcBef>
              <a:spcPct val="0"/>
            </a:spcBef>
            <a:spcAft>
              <a:spcPct val="15000"/>
            </a:spcAft>
            <a:buFont typeface="Arial" panose="020B0604020202020204" pitchFamily="34" charset="0"/>
            <a:buNone/>
          </a:pPr>
          <a:r>
            <a:rPr lang="zh-CN" altLang="en-US" sz="800" b="0" kern="1200" baseline="0">
              <a:solidFill>
                <a:srgbClr val="FF9933"/>
              </a:solidFill>
              <a:latin typeface="Grandview" panose="020B0502040204020203" pitchFamily="34" charset="0"/>
              <a:ea typeface="微软雅黑" panose="020B0503020204020204" pitchFamily="34" charset="-122"/>
            </a:rPr>
            <a:t>变量的显示格式</a:t>
          </a:r>
          <a:endParaRPr lang="en-US" sz="800" b="0" kern="1200" baseline="0">
            <a:solidFill>
              <a:srgbClr val="FF9933"/>
            </a:solidFill>
            <a:latin typeface="Grandview" panose="020B0502040204020203" pitchFamily="34" charset="0"/>
            <a:ea typeface="微软雅黑" panose="020B0503020204020204" pitchFamily="34" charset="-122"/>
          </a:endParaRPr>
        </a:p>
        <a:p>
          <a:pPr marL="114300" lvl="2" indent="-57150" algn="l" defTabSz="355600">
            <a:lnSpc>
              <a:spcPct val="90000"/>
            </a:lnSpc>
            <a:spcBef>
              <a:spcPct val="0"/>
            </a:spcBef>
            <a:spcAft>
              <a:spcPct val="15000"/>
            </a:spcAft>
            <a:buFont typeface="Arial" panose="020B0604020202020204" pitchFamily="34" charset="0"/>
            <a:buNone/>
          </a:pPr>
          <a:r>
            <a:rPr lang="zh-CN" altLang="en-US" sz="800" b="0" kern="1200" baseline="0">
              <a:solidFill>
                <a:srgbClr val="FF9933"/>
              </a:solidFill>
              <a:latin typeface="Grandview" panose="020B0502040204020203" pitchFamily="34" charset="0"/>
              <a:ea typeface="微软雅黑" panose="020B0503020204020204" pitchFamily="34" charset="-122"/>
            </a:rPr>
            <a:t>变量的标签</a:t>
          </a:r>
          <a:endParaRPr lang="en-US" sz="800" b="0" kern="1200" baseline="0">
            <a:solidFill>
              <a:srgbClr val="FF9933"/>
            </a:solidFill>
            <a:latin typeface="Grandview" panose="020B0502040204020203" pitchFamily="34" charset="0"/>
            <a:ea typeface="微软雅黑" panose="020B0503020204020204" pitchFamily="34" charset="-122"/>
          </a:endParaRPr>
        </a:p>
        <a:p>
          <a:pPr marL="57150" lvl="1" indent="-57150" algn="l" defTabSz="444500">
            <a:lnSpc>
              <a:spcPct val="90000"/>
            </a:lnSpc>
            <a:spcBef>
              <a:spcPct val="0"/>
            </a:spcBef>
            <a:spcAft>
              <a:spcPct val="15000"/>
            </a:spcAft>
            <a:buFont typeface="Arial" panose="020B0604020202020204" pitchFamily="34" charset="0"/>
            <a:buNone/>
          </a:pP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5. </a:t>
          </a:r>
          <a:r>
            <a:rPr lang="zh-CN" altLang="en-US" sz="1000" kern="1200" baseline="0">
              <a:solidFill>
                <a:schemeClr val="bg1">
                  <a:lumMod val="85000"/>
                </a:schemeClr>
              </a:solidFill>
              <a:latin typeface="Grandview" panose="020B0502040204020203" pitchFamily="34" charset="0"/>
              <a:ea typeface="微软雅黑" panose="020B0503020204020204" pitchFamily="34" charset="-122"/>
            </a:rPr>
            <a:t>语法与运算符</a:t>
          </a:r>
          <a:endParaRPr lang="en-US" sz="1000" kern="1200" baseline="0">
            <a:solidFill>
              <a:schemeClr val="bg1">
                <a:lumMod val="85000"/>
              </a:schemeClr>
            </a:solidFill>
            <a:latin typeface="Grandview" panose="020B0502040204020203" pitchFamily="34" charset="0"/>
            <a:ea typeface="微软雅黑" panose="020B0503020204020204" pitchFamily="34" charset="-122"/>
          </a:endParaRPr>
        </a:p>
        <a:p>
          <a:pPr marL="57150" lvl="1" indent="-57150" algn="l" defTabSz="444500">
            <a:lnSpc>
              <a:spcPct val="90000"/>
            </a:lnSpc>
            <a:spcBef>
              <a:spcPct val="0"/>
            </a:spcBef>
            <a:spcAft>
              <a:spcPct val="15000"/>
            </a:spcAft>
            <a:buFont typeface="Arial" panose="020B0604020202020204" pitchFamily="34" charset="0"/>
            <a:buNone/>
          </a:pP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6. </a:t>
          </a:r>
          <a:r>
            <a:rPr lang="zh-CN" altLang="en-US" sz="1000" kern="1200" baseline="0">
              <a:solidFill>
                <a:schemeClr val="bg1">
                  <a:lumMod val="85000"/>
                </a:schemeClr>
              </a:solidFill>
              <a:latin typeface="Grandview" panose="020B0502040204020203" pitchFamily="34" charset="0"/>
              <a:ea typeface="微软雅黑" panose="020B0503020204020204" pitchFamily="34" charset="-122"/>
            </a:rPr>
            <a:t>常用命令综述</a:t>
          </a:r>
          <a:endParaRPr lang="en-US" sz="1000" kern="1200" baseline="0">
            <a:solidFill>
              <a:schemeClr val="bg1">
                <a:lumMod val="85000"/>
              </a:schemeClr>
            </a:solidFill>
            <a:latin typeface="Grandview" panose="020B0502040204020203" pitchFamily="34" charset="0"/>
            <a:ea typeface="微软雅黑" panose="020B0503020204020204" pitchFamily="34" charset="-122"/>
          </a:endParaRPr>
        </a:p>
        <a:p>
          <a:pPr marL="57150" lvl="1" indent="-57150" algn="l" defTabSz="444500">
            <a:lnSpc>
              <a:spcPct val="90000"/>
            </a:lnSpc>
            <a:spcBef>
              <a:spcPct val="0"/>
            </a:spcBef>
            <a:spcAft>
              <a:spcPct val="15000"/>
            </a:spcAft>
            <a:buFont typeface="Arial" panose="020B0604020202020204" pitchFamily="34" charset="0"/>
            <a:buNone/>
          </a:pP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7. </a:t>
          </a:r>
          <a:r>
            <a:rPr lang="zh-CN" altLang="en-US" sz="1000" kern="1200" baseline="0">
              <a:solidFill>
                <a:schemeClr val="bg1">
                  <a:lumMod val="85000"/>
                </a:schemeClr>
              </a:solidFill>
              <a:latin typeface="Grandview" panose="020B0502040204020203" pitchFamily="34" charset="0"/>
              <a:ea typeface="微软雅黑" panose="020B0503020204020204" pitchFamily="34" charset="-122"/>
            </a:rPr>
            <a:t>初阶编程技巧</a:t>
          </a:r>
          <a:endParaRPr lang="en-US" sz="1000" kern="1200" baseline="0">
            <a:solidFill>
              <a:schemeClr val="bg1">
                <a:lumMod val="85000"/>
              </a:schemeClr>
            </a:solidFill>
            <a:latin typeface="Grandview" panose="020B0502040204020203" pitchFamily="34" charset="0"/>
            <a:ea typeface="微软雅黑" panose="020B0503020204020204" pitchFamily="34" charset="-122"/>
          </a:endParaRPr>
        </a:p>
        <a:p>
          <a:pPr marL="57150" lvl="1" indent="-57150" algn="l" defTabSz="444500">
            <a:lnSpc>
              <a:spcPct val="90000"/>
            </a:lnSpc>
            <a:spcBef>
              <a:spcPct val="0"/>
            </a:spcBef>
            <a:spcAft>
              <a:spcPct val="15000"/>
            </a:spcAft>
            <a:buFont typeface="Arial" panose="020B0604020202020204" pitchFamily="34" charset="0"/>
            <a:buNone/>
          </a:pPr>
          <a:r>
            <a:rPr lang="en-US" altLang="zh-CN" sz="1000" kern="1200" baseline="0">
              <a:solidFill>
                <a:schemeClr val="bg1">
                  <a:lumMod val="85000"/>
                </a:schemeClr>
              </a:solidFill>
              <a:latin typeface="Grandview" panose="020B0502040204020203" pitchFamily="34" charset="0"/>
              <a:ea typeface="微软雅黑" panose="020B0503020204020204" pitchFamily="34" charset="-122"/>
            </a:rPr>
            <a:t>8. </a:t>
          </a:r>
          <a:r>
            <a:rPr lang="zh-CN" altLang="zh-CN" sz="1000" kern="1200" baseline="0">
              <a:solidFill>
                <a:schemeClr val="bg1">
                  <a:lumMod val="85000"/>
                </a:schemeClr>
              </a:solidFill>
              <a:latin typeface="Grandview" panose="020B0502040204020203" pitchFamily="34" charset="0"/>
              <a:ea typeface="微软雅黑" panose="020B0503020204020204" pitchFamily="34" charset="-122"/>
            </a:rPr>
            <a:t>通过真实案例看各种好玩的问题与解决方案</a:t>
          </a:r>
          <a:endParaRPr lang="en-US" sz="1000" kern="1200" baseline="0">
            <a:solidFill>
              <a:schemeClr val="bg1">
                <a:lumMod val="85000"/>
              </a:schemeClr>
            </a:solidFill>
            <a:latin typeface="Grandview" panose="020B0502040204020203" pitchFamily="34" charset="0"/>
            <a:ea typeface="微软雅黑" panose="020B0503020204020204" pitchFamily="34" charset="-122"/>
          </a:endParaRPr>
        </a:p>
      </dsp:txBody>
      <dsp:txXfrm rot="-5400000">
        <a:off x="666489" y="1821413"/>
        <a:ext cx="3891966" cy="1541551"/>
      </dsp:txXfrm>
    </dsp:sp>
  </dsp:spTree>
</dsp:drawing>
</file>

<file path=xl/diagrams/layout1.xml><?xml version="1.0" encoding="utf-8"?>
<dgm:layoutDef xmlns:dgm="http://schemas.openxmlformats.org/drawingml/2006/diagram" xmlns:a="http://schemas.openxmlformats.org/drawingml/2006/main" uniqueId="urn:microsoft.com/office/officeart/2005/8/layout/chevron2">
  <dgm:title val=""/>
  <dgm:desc val=""/>
  <dgm:catLst>
    <dgm:cat type="process" pri="12000"/>
    <dgm:cat type="list" pri="16000"/>
    <dgm:cat type="convert" pri="11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Lst>
      <dgm:cxnLst>
        <dgm:cxn modelId="4" srcId="0" destId="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linearFlow">
    <dgm:varLst>
      <dgm:dir/>
      <dgm:animLvl val="lvl"/>
      <dgm:resizeHandles val="exact"/>
    </dgm:varLst>
    <dgm:alg type="lin">
      <dgm:param type="linDir" val="fromT"/>
      <dgm:param type="nodeHorzAlign" val="l"/>
    </dgm:alg>
    <dgm:shape xmlns:r="http://schemas.openxmlformats.org/officeDocument/2006/relationships" r:blip="">
      <dgm:adjLst/>
    </dgm:shape>
    <dgm:presOf/>
    <dgm:constrLst>
      <dgm:constr type="h" for="ch" forName="composite" refType="h"/>
      <dgm:constr type="w" for="ch" forName="composite" refType="w"/>
      <dgm:constr type="h" for="des" forName="parentText" op="equ"/>
      <dgm:constr type="h" for="ch" forName="sp" val="-14.88"/>
      <dgm:constr type="h" for="ch" forName="sp" refType="w" refFor="des" refForName="parentText" op="gte" fact="-0.3"/>
      <dgm:constr type="primFontSz" for="des" forName="parentText" op="equ" val="65"/>
      <dgm:constr type="primFontSz" for="des" forName="descendantText" op="equ" val="65"/>
    </dgm:constrLst>
    <dgm:ruleLst/>
    <dgm:forEach name="Name0" axis="ch" ptType="node">
      <dgm:layoutNode name="composite">
        <dgm:alg type="composite"/>
        <dgm:shape xmlns:r="http://schemas.openxmlformats.org/officeDocument/2006/relationships" r:blip="">
          <dgm:adjLst/>
        </dgm:shape>
        <dgm:presOf/>
        <dgm:choose name="Name1">
          <dgm:if name="Name2" func="var" arg="dir" op="equ" val="norm">
            <dgm:constrLst>
              <dgm:constr type="t" for="ch" forName="parentText"/>
              <dgm:constr type="l" for="ch" forName="parentText"/>
              <dgm:constr type="w" for="ch" forName="parentText" refType="w" fact="0.4"/>
              <dgm:constr type="h" for="ch" forName="parentText" refType="h"/>
              <dgm:constr type="w" for="ch" forName="parentText" refType="w" op="lte" fact="0.5"/>
              <dgm:constr type="w" for="ch" forName="parentText" refType="h" refFor="ch" refForName="parentText" op="lte" fact="0.7"/>
              <dgm:constr type="h" for="ch" forName="parentText" refType="w" refFor="ch" refForName="parentText" op="lte" fact="3"/>
              <dgm:constr type="l" for="ch" forName="descendantText" refType="w" refFor="ch" refForName="parentText"/>
              <dgm:constr type="w" for="ch" forName="descendantText" refType="w"/>
              <dgm:constr type="wOff" for="ch" forName="descendantText" refType="w" refFor="ch" refForName="parentText" fact="-1"/>
              <dgm:constr type="t" for="ch" forName="descendantText"/>
              <dgm:constr type="b" for="ch" forName="descendantText" refType="h" refFor="ch" refForName="parentText"/>
              <dgm:constr type="bOff" for="ch" forName="descendantText" refType="w" refFor="ch" refForName="parentText" fact="-0.5"/>
            </dgm:constrLst>
          </dgm:if>
          <dgm:else name="Name3">
            <dgm:constrLst>
              <dgm:constr type="t" for="ch" forName="parentText"/>
              <dgm:constr type="r" for="ch" forName="parentText" refType="w"/>
              <dgm:constr type="w" for="ch" forName="parentText" refType="w" fact="0.4"/>
              <dgm:constr type="h" for="ch" forName="parentText" refType="h"/>
              <dgm:constr type="w" for="ch" forName="parentText" refType="w" op="lte" fact="0.5"/>
              <dgm:constr type="w" for="ch" forName="parentText" refType="h" refFor="ch" refForName="parentText" op="lte" fact="0.7"/>
              <dgm:constr type="h" for="ch" forName="parentText" refType="w" refFor="ch" refForName="parentText" op="lte" fact="3"/>
              <dgm:constr type="l" for="ch" forName="descendantText"/>
              <dgm:constr type="w" for="ch" forName="descendantText" refType="w"/>
              <dgm:constr type="wOff" for="ch" forName="descendantText" refType="w" refFor="ch" refForName="parentText" fact="-1"/>
              <dgm:constr type="t" for="ch" forName="descendantText"/>
              <dgm:constr type="b" for="ch" forName="descendantText" refType="h" refFor="ch" refForName="parentText"/>
              <dgm:constr type="bOff" for="ch" forName="descendantText" refType="w" refFor="ch" refForName="parentText" fact="-0.5"/>
            </dgm:constrLst>
          </dgm:else>
        </dgm:choose>
        <dgm:ruleLst/>
        <dgm:layoutNode name="parentText" styleLbl="alignNode1">
          <dgm:varLst>
            <dgm:chMax val="1"/>
            <dgm:bulletEnabled val="1"/>
          </dgm:varLst>
          <dgm:alg type="tx"/>
          <dgm:shape xmlns:r="http://schemas.openxmlformats.org/officeDocument/2006/relationships" rot="90" type="chevron" r:blip="">
            <dgm:adjLst/>
          </dgm:shape>
          <dgm:presOf axis="self" ptType="node"/>
          <dgm:constrLst>
            <dgm:constr type="lMarg" refType="primFontSz" fact="0.05"/>
            <dgm:constr type="rMarg" refType="primFontSz" fact="0.05"/>
            <dgm:constr type="tMarg" refType="primFontSz" fact="0.05"/>
            <dgm:constr type="bMarg" refType="primFontSz" fact="0.05"/>
          </dgm:constrLst>
          <dgm:ruleLst>
            <dgm:rule type="h" val="100" fact="NaN" max="NaN"/>
            <dgm:rule type="primFontSz" val="24" fact="NaN" max="NaN"/>
            <dgm:rule type="h" val="110" fact="NaN" max="NaN"/>
            <dgm:rule type="primFontSz" val="18" fact="NaN" max="NaN"/>
            <dgm:rule type="h" val="INF" fact="NaN" max="NaN"/>
            <dgm:rule type="primFontSz" val="5" fact="NaN" max="NaN"/>
          </dgm:ruleLst>
        </dgm:layoutNode>
        <dgm:layoutNode name="descendantText" styleLbl="alignAcc1">
          <dgm:varLst>
            <dgm:bulletEnabled val="1"/>
          </dgm:varLst>
          <dgm:choose name="Name4">
            <dgm:if name="Name5" func="var" arg="dir" op="equ" val="norm">
              <dgm:alg type="tx">
                <dgm:param type="stBulletLvl" val="1"/>
                <dgm:param type="txAnchorVertCh" val="mid"/>
              </dgm:alg>
              <dgm:shape xmlns:r="http://schemas.openxmlformats.org/officeDocument/2006/relationships" rot="90" type="round2SameRect" r:blip="">
                <dgm:adjLst/>
              </dgm:shape>
            </dgm:if>
            <dgm:else name="Name6">
              <dgm:alg type="tx">
                <dgm:param type="stBulletLvl" val="1"/>
                <dgm:param type="txAnchorVertCh" val="mid"/>
              </dgm:alg>
              <dgm:shape xmlns:r="http://schemas.openxmlformats.org/officeDocument/2006/relationships" rot="-90" type="round2SameRect" r:blip="">
                <dgm:adjLst/>
              </dgm:shape>
            </dgm:else>
          </dgm:choose>
          <dgm:presOf axis="des" ptType="node"/>
          <dgm:choose name="Name7">
            <dgm:if name="Name8" func="var" arg="dir" op="equ" val="norm">
              <dgm:constrLst>
                <dgm:constr type="secFontSz" refType="primFontSz"/>
                <dgm:constr type="tMarg" refType="primFontSz" fact="0.05"/>
                <dgm:constr type="bMarg" refType="primFontSz" fact="0.05"/>
                <dgm:constr type="rMarg" refType="primFontSz" fact="0.05"/>
              </dgm:constrLst>
            </dgm:if>
            <dgm:else name="Name9">
              <dgm:constrLst>
                <dgm:constr type="secFontSz" refType="primFontSz"/>
                <dgm:constr type="tMarg" refType="primFontSz" fact="0.05"/>
                <dgm:constr type="bMarg" refType="primFontSz" fact="0.05"/>
                <dgm:constr type="lMarg" refType="primFontSz" fact="0.05"/>
              </dgm:constrLst>
            </dgm:else>
          </dgm:choose>
          <dgm:ruleLst>
            <dgm:rule type="primFontSz" val="5" fact="NaN" max="NaN"/>
          </dgm:ruleLst>
        </dgm:layoutNode>
      </dgm:layoutNode>
      <dgm:forEach name="Name10" axis="followSib" ptType="sibTrans" cnt="1">
        <dgm:layoutNode name="sp">
          <dgm:alg type="sp"/>
          <dgm:shape xmlns:r="http://schemas.openxmlformats.org/officeDocument/2006/relationships" r:blip="">
            <dgm:adjLst/>
          </dgm:shape>
          <dgm:presOf axis="self"/>
          <dgm:constrLst>
            <dgm:constr type="w" val="1"/>
            <dgm:constr type="h" val="37.5"/>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hyperlink" Target="#Reward!A1"/><Relationship Id="rId18" Type="http://schemas.openxmlformats.org/officeDocument/2006/relationships/image" Target="../media/image10.png"/><Relationship Id="rId3" Type="http://schemas.openxmlformats.org/officeDocument/2006/relationships/image" Target="../media/image2.png"/><Relationship Id="rId21" Type="http://schemas.openxmlformats.org/officeDocument/2006/relationships/image" Target="../media/image13.svg"/><Relationship Id="rId7" Type="http://schemas.openxmlformats.org/officeDocument/2006/relationships/image" Target="../media/image4.png"/><Relationship Id="rId12" Type="http://schemas.openxmlformats.org/officeDocument/2006/relationships/hyperlink" Target="#'3. Labels'!A1"/><Relationship Id="rId17" Type="http://schemas.openxmlformats.org/officeDocument/2006/relationships/image" Target="../media/image9.svg"/><Relationship Id="rId25" Type="http://schemas.openxmlformats.org/officeDocument/2006/relationships/image" Target="../media/image17.jpg"/><Relationship Id="rId2" Type="http://schemas.openxmlformats.org/officeDocument/2006/relationships/hyperlink" Target="#Framework!A1"/><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hyperlink" Target="#Instruction!A1"/><Relationship Id="rId11" Type="http://schemas.openxmlformats.org/officeDocument/2006/relationships/hyperlink" Target="#'2. Display Format'!A1"/><Relationship Id="rId24" Type="http://schemas.openxmlformats.org/officeDocument/2006/relationships/image" Target="../media/image16.png"/><Relationship Id="rId5" Type="http://schemas.openxmlformats.org/officeDocument/2006/relationships/hyperlink" Target="https://docs.qq.com/form/page/DV1VSRGx5R2dJQ254?_w_tencentdocx_form=1" TargetMode="External"/><Relationship Id="rId15" Type="http://schemas.openxmlformats.org/officeDocument/2006/relationships/image" Target="../media/image7.svg"/><Relationship Id="rId23" Type="http://schemas.openxmlformats.org/officeDocument/2006/relationships/image" Target="../media/image15.svg"/><Relationship Id="rId10" Type="http://schemas.openxmlformats.org/officeDocument/2006/relationships/hyperlink" Target="#'1. Storage Type'!A1"/><Relationship Id="rId19" Type="http://schemas.openxmlformats.org/officeDocument/2006/relationships/image" Target="../media/image11.svg"/><Relationship Id="rId4" Type="http://schemas.openxmlformats.org/officeDocument/2006/relationships/image" Target="../media/image3.svg"/><Relationship Id="rId9" Type="http://schemas.openxmlformats.org/officeDocument/2006/relationships/hyperlink" Target="https://www.stata.com/" TargetMode="External"/><Relationship Id="rId14" Type="http://schemas.openxmlformats.org/officeDocument/2006/relationships/image" Target="../media/image6.png"/><Relationship Id="rId22"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image" Target="../media/image20.svg"/><Relationship Id="rId7" Type="http://schemas.openxmlformats.org/officeDocument/2006/relationships/image" Target="../media/image5.svg"/><Relationship Id="rId2" Type="http://schemas.openxmlformats.org/officeDocument/2006/relationships/image" Target="../media/image19.png"/><Relationship Id="rId1" Type="http://schemas.openxmlformats.org/officeDocument/2006/relationships/image" Target="../media/image18.jpeg"/><Relationship Id="rId6" Type="http://schemas.openxmlformats.org/officeDocument/2006/relationships/image" Target="../media/image4.png"/><Relationship Id="rId5" Type="http://schemas.openxmlformats.org/officeDocument/2006/relationships/image" Target="../media/image22.png"/><Relationship Id="rId4" Type="http://schemas.openxmlformats.org/officeDocument/2006/relationships/image" Target="../media/image21.png"/></Relationships>
</file>

<file path=xl/drawings/_rels/drawing3.xml.rels><?xml version="1.0" encoding="UTF-8" standalone="yes"?>
<Relationships xmlns="http://schemas.openxmlformats.org/package/2006/relationships"><Relationship Id="rId3" Type="http://schemas.openxmlformats.org/officeDocument/2006/relationships/diagramQuickStyle" Target="../diagrams/quickStyle1.xml"/><Relationship Id="rId7" Type="http://schemas.openxmlformats.org/officeDocument/2006/relationships/image" Target="../media/image5.svg"/><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4.png"/><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4.xml.rels><?xml version="1.0" encoding="UTF-8" standalone="yes"?>
<Relationships xmlns="http://schemas.openxmlformats.org/package/2006/relationships"><Relationship Id="rId8" Type="http://schemas.openxmlformats.org/officeDocument/2006/relationships/image" Target="../media/image30.png"/><Relationship Id="rId3" Type="http://schemas.openxmlformats.org/officeDocument/2006/relationships/image" Target="../media/image25.png"/><Relationship Id="rId7" Type="http://schemas.openxmlformats.org/officeDocument/2006/relationships/image" Target="../media/image29.png"/><Relationship Id="rId12" Type="http://schemas.openxmlformats.org/officeDocument/2006/relationships/image" Target="../media/image5.svg"/><Relationship Id="rId2" Type="http://schemas.openxmlformats.org/officeDocument/2006/relationships/image" Target="../media/image24.png"/><Relationship Id="rId1" Type="http://schemas.openxmlformats.org/officeDocument/2006/relationships/image" Target="../media/image23.PNG"/><Relationship Id="rId6" Type="http://schemas.openxmlformats.org/officeDocument/2006/relationships/image" Target="../media/image28.png"/><Relationship Id="rId11" Type="http://schemas.openxmlformats.org/officeDocument/2006/relationships/image" Target="../media/image33.png"/><Relationship Id="rId5" Type="http://schemas.openxmlformats.org/officeDocument/2006/relationships/image" Target="../media/image27.png"/><Relationship Id="rId10" Type="http://schemas.openxmlformats.org/officeDocument/2006/relationships/image" Target="../media/image32.png"/><Relationship Id="rId4" Type="http://schemas.openxmlformats.org/officeDocument/2006/relationships/image" Target="../media/image26.png"/><Relationship Id="rId9" Type="http://schemas.openxmlformats.org/officeDocument/2006/relationships/image" Target="../media/image3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6.png"/><Relationship Id="rId2" Type="http://schemas.openxmlformats.org/officeDocument/2006/relationships/image" Target="../media/image35.png"/><Relationship Id="rId1" Type="http://schemas.openxmlformats.org/officeDocument/2006/relationships/image" Target="../media/image34.png"/><Relationship Id="rId5" Type="http://schemas.openxmlformats.org/officeDocument/2006/relationships/image" Target="../media/image5.sv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image" Target="../media/image38.png"/><Relationship Id="rId7" Type="http://schemas.openxmlformats.org/officeDocument/2006/relationships/image" Target="../media/image4.png"/><Relationship Id="rId2" Type="http://schemas.openxmlformats.org/officeDocument/2006/relationships/image" Target="../media/image37.png"/><Relationship Id="rId1" Type="http://schemas.openxmlformats.org/officeDocument/2006/relationships/hyperlink" Target="https://docs.qq.com/form/page/DV1VSRGx5R2dJQ254?_w_tencentdocx_form=1" TargetMode="External"/><Relationship Id="rId6" Type="http://schemas.openxmlformats.org/officeDocument/2006/relationships/image" Target="../media/image41.png"/><Relationship Id="rId5" Type="http://schemas.openxmlformats.org/officeDocument/2006/relationships/image" Target="../media/image40.png"/><Relationship Id="rId4" Type="http://schemas.openxmlformats.org/officeDocument/2006/relationships/image" Target="../media/image39.png"/></Relationships>
</file>

<file path=xl/drawings/_rels/drawing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25</xdr:row>
      <xdr:rowOff>0</xdr:rowOff>
    </xdr:from>
    <xdr:to>
      <xdr:col>12</xdr:col>
      <xdr:colOff>27969</xdr:colOff>
      <xdr:row>36</xdr:row>
      <xdr:rowOff>1532</xdr:rowOff>
    </xdr:to>
    <xdr:pic>
      <xdr:nvPicPr>
        <xdr:cNvPr id="2" name="图片 1">
          <a:extLst>
            <a:ext uri="{FF2B5EF4-FFF2-40B4-BE49-F238E27FC236}">
              <a16:creationId xmlns:a16="http://schemas.microsoft.com/office/drawing/2014/main" id="{5E6F5620-3A4B-4846-B817-60A8C729CAC6}"/>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605" r="569" b="31316"/>
        <a:stretch/>
      </xdr:blipFill>
      <xdr:spPr>
        <a:xfrm>
          <a:off x="0" y="5581650"/>
          <a:ext cx="7000269" cy="2312932"/>
        </a:xfrm>
        <a:prstGeom prst="rect">
          <a:avLst/>
        </a:prstGeom>
        <a:ln w="28575">
          <a:solidFill>
            <a:schemeClr val="bg1">
              <a:lumMod val="50000"/>
            </a:schemeClr>
          </a:solidFill>
        </a:ln>
      </xdr:spPr>
    </xdr:pic>
    <xdr:clientData/>
  </xdr:twoCellAnchor>
  <xdr:twoCellAnchor>
    <xdr:from>
      <xdr:col>1</xdr:col>
      <xdr:colOff>550862</xdr:colOff>
      <xdr:row>20</xdr:row>
      <xdr:rowOff>126628</xdr:rowOff>
    </xdr:from>
    <xdr:to>
      <xdr:col>5</xdr:col>
      <xdr:colOff>104775</xdr:colOff>
      <xdr:row>22</xdr:row>
      <xdr:rowOff>122467</xdr:rowOff>
    </xdr:to>
    <xdr:grpSp>
      <xdr:nvGrpSpPr>
        <xdr:cNvPr id="3" name="how">
          <a:hlinkClick xmlns:r="http://schemas.openxmlformats.org/officeDocument/2006/relationships" r:id="rId2"/>
          <a:extLst>
            <a:ext uri="{FF2B5EF4-FFF2-40B4-BE49-F238E27FC236}">
              <a16:creationId xmlns:a16="http://schemas.microsoft.com/office/drawing/2014/main" id="{C6CEC2ED-3F23-43B4-A734-9B91C7C5D617}"/>
            </a:ext>
          </a:extLst>
        </xdr:cNvPr>
        <xdr:cNvGrpSpPr/>
      </xdr:nvGrpSpPr>
      <xdr:grpSpPr>
        <a:xfrm>
          <a:off x="1058862" y="4660528"/>
          <a:ext cx="1801813" cy="414939"/>
          <a:chOff x="2682874" y="3214686"/>
          <a:chExt cx="1904763" cy="397477"/>
        </a:xfrm>
      </xdr:grpSpPr>
      <xdr:sp macro="" textlink="">
        <xdr:nvSpPr>
          <xdr:cNvPr id="4" name="文本框 3">
            <a:extLst>
              <a:ext uri="{FF2B5EF4-FFF2-40B4-BE49-F238E27FC236}">
                <a16:creationId xmlns:a16="http://schemas.microsoft.com/office/drawing/2014/main" id="{A6893B0B-2B75-4D12-9A6E-F5C588A5B18A}"/>
              </a:ext>
            </a:extLst>
          </xdr:cNvPr>
          <xdr:cNvSpPr txBox="1"/>
        </xdr:nvSpPr>
        <xdr:spPr>
          <a:xfrm>
            <a:off x="2682874" y="3214686"/>
            <a:ext cx="1904763" cy="397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400" b="1">
                <a:solidFill>
                  <a:schemeClr val="bg1">
                    <a:lumMod val="50000"/>
                  </a:schemeClr>
                </a:solidFill>
                <a:latin typeface="微软雅黑" panose="020B0503020204020204" pitchFamily="34" charset="-122"/>
                <a:ea typeface="微软雅黑" panose="020B0503020204020204" pitchFamily="34" charset="-122"/>
              </a:rPr>
              <a:t>框架结构概览</a:t>
            </a:r>
            <a:endParaRPr lang="en-US" sz="1400" b="1">
              <a:solidFill>
                <a:schemeClr val="bg1">
                  <a:lumMod val="50000"/>
                </a:schemeClr>
              </a:solidFill>
              <a:latin typeface="微软雅黑" panose="020B0503020204020204" pitchFamily="34" charset="-122"/>
              <a:ea typeface="微软雅黑" panose="020B0503020204020204" pitchFamily="34" charset="-122"/>
            </a:endParaRPr>
          </a:p>
        </xdr:txBody>
      </xdr:sp>
      <xdr:pic>
        <xdr:nvPicPr>
          <xdr:cNvPr id="5" name="图形 4" descr="箭头: 轻微弯曲 纯色填充">
            <a:extLst>
              <a:ext uri="{FF2B5EF4-FFF2-40B4-BE49-F238E27FC236}">
                <a16:creationId xmlns:a16="http://schemas.microsoft.com/office/drawing/2014/main" id="{B2A4547D-DC82-40C1-A0C3-AD33E408426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970378" y="3279523"/>
            <a:ext cx="270000" cy="270000"/>
          </a:xfrm>
          <a:prstGeom prst="rect">
            <a:avLst/>
          </a:prstGeom>
        </xdr:spPr>
      </xdr:pic>
    </xdr:grpSp>
    <xdr:clientData/>
  </xdr:twoCellAnchor>
  <xdr:twoCellAnchor>
    <xdr:from>
      <xdr:col>1</xdr:col>
      <xdr:colOff>550862</xdr:colOff>
      <xdr:row>16</xdr:row>
      <xdr:rowOff>149523</xdr:rowOff>
    </xdr:from>
    <xdr:to>
      <xdr:col>5</xdr:col>
      <xdr:colOff>104779</xdr:colOff>
      <xdr:row>18</xdr:row>
      <xdr:rowOff>126312</xdr:rowOff>
    </xdr:to>
    <xdr:grpSp>
      <xdr:nvGrpSpPr>
        <xdr:cNvPr id="6" name="how">
          <a:hlinkClick xmlns:r="http://schemas.openxmlformats.org/officeDocument/2006/relationships" r:id="rId5"/>
          <a:extLst>
            <a:ext uri="{FF2B5EF4-FFF2-40B4-BE49-F238E27FC236}">
              <a16:creationId xmlns:a16="http://schemas.microsoft.com/office/drawing/2014/main" id="{53ACD613-46CF-4719-9CC7-DF96D9B9A834}"/>
            </a:ext>
          </a:extLst>
        </xdr:cNvPr>
        <xdr:cNvGrpSpPr/>
      </xdr:nvGrpSpPr>
      <xdr:grpSpPr>
        <a:xfrm>
          <a:off x="1058862" y="3826173"/>
          <a:ext cx="1801817" cy="414939"/>
          <a:chOff x="2682874" y="3214688"/>
          <a:chExt cx="1904764" cy="397477"/>
        </a:xfrm>
      </xdr:grpSpPr>
      <xdr:sp macro="" textlink="">
        <xdr:nvSpPr>
          <xdr:cNvPr id="7" name="文本框 6">
            <a:extLst>
              <a:ext uri="{FF2B5EF4-FFF2-40B4-BE49-F238E27FC236}">
                <a16:creationId xmlns:a16="http://schemas.microsoft.com/office/drawing/2014/main" id="{FAC08EE5-A59E-47C9-A92C-AB44E03A64E6}"/>
              </a:ext>
            </a:extLst>
          </xdr:cNvPr>
          <xdr:cNvSpPr txBox="1"/>
        </xdr:nvSpPr>
        <xdr:spPr>
          <a:xfrm>
            <a:off x="2682874" y="3214688"/>
            <a:ext cx="1904764" cy="397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400" b="1">
                <a:solidFill>
                  <a:schemeClr val="bg1">
                    <a:lumMod val="50000"/>
                  </a:schemeClr>
                </a:solidFill>
                <a:latin typeface="微软雅黑" panose="020B0503020204020204" pitchFamily="34" charset="-122"/>
                <a:ea typeface="微软雅黑" panose="020B0503020204020204" pitchFamily="34" charset="-122"/>
              </a:rPr>
              <a:t>用户反馈</a:t>
            </a:r>
            <a:endParaRPr lang="en-US" sz="1400" b="1">
              <a:solidFill>
                <a:schemeClr val="bg1">
                  <a:lumMod val="50000"/>
                </a:schemeClr>
              </a:solidFill>
              <a:latin typeface="微软雅黑" panose="020B0503020204020204" pitchFamily="34" charset="-122"/>
              <a:ea typeface="微软雅黑" panose="020B0503020204020204" pitchFamily="34" charset="-122"/>
            </a:endParaRPr>
          </a:p>
        </xdr:txBody>
      </xdr:sp>
      <xdr:pic>
        <xdr:nvPicPr>
          <xdr:cNvPr id="8" name="图形 7" descr="箭头: 轻微弯曲 纯色填充">
            <a:extLst>
              <a:ext uri="{FF2B5EF4-FFF2-40B4-BE49-F238E27FC236}">
                <a16:creationId xmlns:a16="http://schemas.microsoft.com/office/drawing/2014/main" id="{73A8968D-53F0-41C7-92C4-8DB4AFF8FC4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07888" y="3297771"/>
            <a:ext cx="270000" cy="270000"/>
          </a:xfrm>
          <a:prstGeom prst="rect">
            <a:avLst/>
          </a:prstGeom>
        </xdr:spPr>
      </xdr:pic>
    </xdr:grpSp>
    <xdr:clientData/>
  </xdr:twoCellAnchor>
  <xdr:twoCellAnchor>
    <xdr:from>
      <xdr:col>1</xdr:col>
      <xdr:colOff>550862</xdr:colOff>
      <xdr:row>14</xdr:row>
      <xdr:rowOff>259396</xdr:rowOff>
    </xdr:from>
    <xdr:to>
      <xdr:col>5</xdr:col>
      <xdr:colOff>104779</xdr:colOff>
      <xdr:row>16</xdr:row>
      <xdr:rowOff>147285</xdr:rowOff>
    </xdr:to>
    <xdr:grpSp>
      <xdr:nvGrpSpPr>
        <xdr:cNvPr id="9" name="how">
          <a:extLst>
            <a:ext uri="{FF2B5EF4-FFF2-40B4-BE49-F238E27FC236}">
              <a16:creationId xmlns:a16="http://schemas.microsoft.com/office/drawing/2014/main" id="{E3333390-3ADB-44CF-89DF-18EBD623D54F}"/>
            </a:ext>
          </a:extLst>
        </xdr:cNvPr>
        <xdr:cNvGrpSpPr/>
      </xdr:nvGrpSpPr>
      <xdr:grpSpPr>
        <a:xfrm>
          <a:off x="1058862" y="3408996"/>
          <a:ext cx="1801817" cy="414939"/>
          <a:chOff x="2682874" y="3214688"/>
          <a:chExt cx="1904764" cy="397477"/>
        </a:xfrm>
      </xdr:grpSpPr>
      <xdr:sp macro="[0]!vocabulary" textlink="">
        <xdr:nvSpPr>
          <xdr:cNvPr id="10" name="文本框 9">
            <a:extLst>
              <a:ext uri="{FF2B5EF4-FFF2-40B4-BE49-F238E27FC236}">
                <a16:creationId xmlns:a16="http://schemas.microsoft.com/office/drawing/2014/main" id="{050D7615-9483-4571-B738-53BA6AFF1FF2}"/>
              </a:ext>
            </a:extLst>
          </xdr:cNvPr>
          <xdr:cNvSpPr txBox="1"/>
        </xdr:nvSpPr>
        <xdr:spPr>
          <a:xfrm>
            <a:off x="2682874" y="3214688"/>
            <a:ext cx="1904764" cy="397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400" b="1">
                <a:solidFill>
                  <a:schemeClr val="bg1">
                    <a:lumMod val="50000"/>
                  </a:schemeClr>
                </a:solidFill>
                <a:latin typeface="微软雅黑" panose="020B0503020204020204" pitchFamily="34" charset="-122"/>
                <a:ea typeface="微软雅黑" panose="020B0503020204020204" pitchFamily="34" charset="-122"/>
              </a:rPr>
              <a:t>词汇解释</a:t>
            </a:r>
            <a:endParaRPr lang="en-US" sz="1400" b="1">
              <a:solidFill>
                <a:schemeClr val="bg1">
                  <a:lumMod val="50000"/>
                </a:schemeClr>
              </a:solidFill>
              <a:latin typeface="微软雅黑" panose="020B0503020204020204" pitchFamily="34" charset="-122"/>
              <a:ea typeface="微软雅黑" panose="020B0503020204020204" pitchFamily="34" charset="-122"/>
            </a:endParaRPr>
          </a:p>
        </xdr:txBody>
      </xdr:sp>
      <xdr:pic macro="[0]!vocabulary">
        <xdr:nvPicPr>
          <xdr:cNvPr id="11" name="图形 10" descr="箭头: 轻微弯曲 纯色填充">
            <a:extLst>
              <a:ext uri="{FF2B5EF4-FFF2-40B4-BE49-F238E27FC236}">
                <a16:creationId xmlns:a16="http://schemas.microsoft.com/office/drawing/2014/main" id="{4BD64674-EF23-4556-88EB-8C75D6AA82A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07888" y="3297771"/>
            <a:ext cx="270000" cy="270000"/>
          </a:xfrm>
          <a:prstGeom prst="rect">
            <a:avLst/>
          </a:prstGeom>
        </xdr:spPr>
      </xdr:pic>
    </xdr:grpSp>
    <xdr:clientData/>
  </xdr:twoCellAnchor>
  <xdr:twoCellAnchor>
    <xdr:from>
      <xdr:col>0</xdr:col>
      <xdr:colOff>501650</xdr:colOff>
      <xdr:row>2</xdr:row>
      <xdr:rowOff>31750</xdr:rowOff>
    </xdr:from>
    <xdr:to>
      <xdr:col>1</xdr:col>
      <xdr:colOff>311150</xdr:colOff>
      <xdr:row>3</xdr:row>
      <xdr:rowOff>19050</xdr:rowOff>
    </xdr:to>
    <xdr:grpSp>
      <xdr:nvGrpSpPr>
        <xdr:cNvPr id="12" name="组合 11">
          <a:extLst>
            <a:ext uri="{FF2B5EF4-FFF2-40B4-BE49-F238E27FC236}">
              <a16:creationId xmlns:a16="http://schemas.microsoft.com/office/drawing/2014/main" id="{DD11070E-1A7F-4C9D-956F-217E00987933}"/>
            </a:ext>
          </a:extLst>
        </xdr:cNvPr>
        <xdr:cNvGrpSpPr/>
      </xdr:nvGrpSpPr>
      <xdr:grpSpPr>
        <a:xfrm>
          <a:off x="501650" y="450850"/>
          <a:ext cx="317500" cy="196850"/>
          <a:chOff x="402668" y="420995"/>
          <a:chExt cx="304559" cy="209769"/>
        </a:xfrm>
      </xdr:grpSpPr>
      <xdr:cxnSp macro="[0]!mulutable">
        <xdr:nvCxnSpPr>
          <xdr:cNvPr id="13" name="直接连接符 12">
            <a:extLst>
              <a:ext uri="{FF2B5EF4-FFF2-40B4-BE49-F238E27FC236}">
                <a16:creationId xmlns:a16="http://schemas.microsoft.com/office/drawing/2014/main" id="{868357B1-F467-497B-BCB1-54D6145498A9}"/>
              </a:ext>
            </a:extLst>
          </xdr:cNvPr>
          <xdr:cNvCxnSpPr/>
        </xdr:nvCxnSpPr>
        <xdr:spPr>
          <a:xfrm flipV="1">
            <a:off x="402668" y="420995"/>
            <a:ext cx="304559" cy="1"/>
          </a:xfrm>
          <a:prstGeom prst="line">
            <a:avLst/>
          </a:prstGeom>
          <a:noFill/>
          <a:ln w="571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0]!mulutable">
        <xdr:nvCxnSpPr>
          <xdr:cNvPr id="14" name="直接连接符 13">
            <a:extLst>
              <a:ext uri="{FF2B5EF4-FFF2-40B4-BE49-F238E27FC236}">
                <a16:creationId xmlns:a16="http://schemas.microsoft.com/office/drawing/2014/main" id="{1FA04C34-423E-48D0-BD09-588B22D07797}"/>
              </a:ext>
            </a:extLst>
          </xdr:cNvPr>
          <xdr:cNvCxnSpPr/>
        </xdr:nvCxnSpPr>
        <xdr:spPr>
          <a:xfrm flipV="1">
            <a:off x="402668" y="526463"/>
            <a:ext cx="304559" cy="1"/>
          </a:xfrm>
          <a:prstGeom prst="line">
            <a:avLst/>
          </a:prstGeom>
          <a:noFill/>
          <a:ln w="571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0]!mulutable">
        <xdr:nvCxnSpPr>
          <xdr:cNvPr id="15" name="直接连接符 14">
            <a:extLst>
              <a:ext uri="{FF2B5EF4-FFF2-40B4-BE49-F238E27FC236}">
                <a16:creationId xmlns:a16="http://schemas.microsoft.com/office/drawing/2014/main" id="{9A4639DB-6023-42EE-9E0D-E3CB4A1B10E3}"/>
              </a:ext>
            </a:extLst>
          </xdr:cNvPr>
          <xdr:cNvCxnSpPr/>
        </xdr:nvCxnSpPr>
        <xdr:spPr>
          <a:xfrm flipV="1">
            <a:off x="402668" y="630763"/>
            <a:ext cx="304559" cy="1"/>
          </a:xfrm>
          <a:prstGeom prst="line">
            <a:avLst/>
          </a:prstGeom>
          <a:noFill/>
          <a:ln w="571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550862</xdr:colOff>
      <xdr:row>12</xdr:row>
      <xdr:rowOff>79377</xdr:rowOff>
    </xdr:from>
    <xdr:to>
      <xdr:col>4</xdr:col>
      <xdr:colOff>585778</xdr:colOff>
      <xdr:row>13</xdr:row>
      <xdr:rowOff>174943</xdr:rowOff>
    </xdr:to>
    <xdr:grpSp>
      <xdr:nvGrpSpPr>
        <xdr:cNvPr id="16" name="who">
          <a:extLst>
            <a:ext uri="{FF2B5EF4-FFF2-40B4-BE49-F238E27FC236}">
              <a16:creationId xmlns:a16="http://schemas.microsoft.com/office/drawing/2014/main" id="{F45F9E80-8A1B-4194-BF7B-B5C1006A0A0D}"/>
            </a:ext>
          </a:extLst>
        </xdr:cNvPr>
        <xdr:cNvGrpSpPr/>
      </xdr:nvGrpSpPr>
      <xdr:grpSpPr>
        <a:xfrm>
          <a:off x="1058862" y="2606677"/>
          <a:ext cx="1660516" cy="400366"/>
          <a:chOff x="2682875" y="3222623"/>
          <a:chExt cx="1920092" cy="396844"/>
        </a:xfrm>
      </xdr:grpSpPr>
      <xdr:sp macro="[0]!whosection" textlink="">
        <xdr:nvSpPr>
          <xdr:cNvPr id="17" name="文本框 16">
            <a:extLst>
              <a:ext uri="{FF2B5EF4-FFF2-40B4-BE49-F238E27FC236}">
                <a16:creationId xmlns:a16="http://schemas.microsoft.com/office/drawing/2014/main" id="{A5CC10FF-889B-4C93-94EB-942F062CEDA6}"/>
              </a:ext>
            </a:extLst>
          </xdr:cNvPr>
          <xdr:cNvSpPr txBox="1"/>
        </xdr:nvSpPr>
        <xdr:spPr>
          <a:xfrm>
            <a:off x="2682875" y="3222623"/>
            <a:ext cx="1790419" cy="3968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400" b="1">
                <a:solidFill>
                  <a:schemeClr val="bg1">
                    <a:lumMod val="50000"/>
                  </a:schemeClr>
                </a:solidFill>
                <a:latin typeface="微软雅黑" panose="020B0503020204020204" pitchFamily="34" charset="-122"/>
                <a:ea typeface="微软雅黑" panose="020B0503020204020204" pitchFamily="34" charset="-122"/>
              </a:rPr>
              <a:t>谁适合使用本表</a:t>
            </a:r>
            <a:r>
              <a:rPr lang="zh-CN" altLang="en-US" sz="1400" b="1" baseline="0">
                <a:solidFill>
                  <a:schemeClr val="bg1">
                    <a:lumMod val="50000"/>
                  </a:schemeClr>
                </a:solidFill>
                <a:latin typeface="微软雅黑" panose="020B0503020204020204" pitchFamily="34" charset="-122"/>
                <a:ea typeface="微软雅黑" panose="020B0503020204020204" pitchFamily="34" charset="-122"/>
              </a:rPr>
              <a:t> </a:t>
            </a:r>
            <a:r>
              <a:rPr lang="zh-CN" altLang="en-US" sz="1400" b="1">
                <a:solidFill>
                  <a:schemeClr val="bg1">
                    <a:lumMod val="50000"/>
                  </a:schemeClr>
                </a:solidFill>
                <a:latin typeface="微软雅黑" panose="020B0503020204020204" pitchFamily="34" charset="-122"/>
                <a:ea typeface="微软雅黑" panose="020B0503020204020204" pitchFamily="34" charset="-122"/>
              </a:rPr>
              <a:t> </a:t>
            </a:r>
            <a:endParaRPr lang="en-US" sz="1400" b="1">
              <a:solidFill>
                <a:schemeClr val="bg1">
                  <a:lumMod val="50000"/>
                </a:schemeClr>
              </a:solidFill>
              <a:latin typeface="微软雅黑" panose="020B0503020204020204" pitchFamily="34" charset="-122"/>
              <a:ea typeface="微软雅黑" panose="020B0503020204020204" pitchFamily="34" charset="-122"/>
            </a:endParaRPr>
          </a:p>
        </xdr:txBody>
      </xdr:sp>
      <xdr:pic macro="[0]!whosection">
        <xdr:nvPicPr>
          <xdr:cNvPr id="18" name="图形 17" descr="箭头: 轻微弯曲 纯色填充">
            <a:extLst>
              <a:ext uri="{FF2B5EF4-FFF2-40B4-BE49-F238E27FC236}">
                <a16:creationId xmlns:a16="http://schemas.microsoft.com/office/drawing/2014/main" id="{9F5DDC81-D888-490D-8A79-F49C5DEC2D8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333091" y="3297349"/>
            <a:ext cx="269876" cy="269875"/>
          </a:xfrm>
          <a:prstGeom prst="rect">
            <a:avLst/>
          </a:prstGeom>
        </xdr:spPr>
      </xdr:pic>
    </xdr:grpSp>
    <xdr:clientData/>
  </xdr:twoCellAnchor>
  <xdr:twoCellAnchor>
    <xdr:from>
      <xdr:col>1</xdr:col>
      <xdr:colOff>550862</xdr:colOff>
      <xdr:row>13</xdr:row>
      <xdr:rowOff>177181</xdr:rowOff>
    </xdr:from>
    <xdr:to>
      <xdr:col>4</xdr:col>
      <xdr:colOff>55688</xdr:colOff>
      <xdr:row>14</xdr:row>
      <xdr:rowOff>257158</xdr:rowOff>
    </xdr:to>
    <xdr:grpSp>
      <xdr:nvGrpSpPr>
        <xdr:cNvPr id="19" name="highlights">
          <a:extLst>
            <a:ext uri="{FF2B5EF4-FFF2-40B4-BE49-F238E27FC236}">
              <a16:creationId xmlns:a16="http://schemas.microsoft.com/office/drawing/2014/main" id="{61404323-1B31-41F9-A854-2CE104282F9F}"/>
            </a:ext>
          </a:extLst>
        </xdr:cNvPr>
        <xdr:cNvGrpSpPr/>
      </xdr:nvGrpSpPr>
      <xdr:grpSpPr>
        <a:xfrm>
          <a:off x="1058862" y="3009281"/>
          <a:ext cx="1130426" cy="397477"/>
          <a:chOff x="2682875" y="3214688"/>
          <a:chExt cx="1215855" cy="397477"/>
        </a:xfrm>
      </xdr:grpSpPr>
      <xdr:sp macro="[0]!how" textlink="">
        <xdr:nvSpPr>
          <xdr:cNvPr id="20" name="文本框 19">
            <a:extLst>
              <a:ext uri="{FF2B5EF4-FFF2-40B4-BE49-F238E27FC236}">
                <a16:creationId xmlns:a16="http://schemas.microsoft.com/office/drawing/2014/main" id="{BB1371D1-773A-4801-A05F-7FADF89A69E1}"/>
              </a:ext>
            </a:extLst>
          </xdr:cNvPr>
          <xdr:cNvSpPr txBox="1"/>
        </xdr:nvSpPr>
        <xdr:spPr>
          <a:xfrm>
            <a:off x="2682875" y="3214688"/>
            <a:ext cx="903581" cy="397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400" b="1">
                <a:solidFill>
                  <a:schemeClr val="bg1">
                    <a:lumMod val="50000"/>
                  </a:schemeClr>
                </a:solidFill>
                <a:latin typeface="微软雅黑" panose="020B0503020204020204" pitchFamily="34" charset="-122"/>
                <a:ea typeface="微软雅黑" panose="020B0503020204020204" pitchFamily="34" charset="-122"/>
              </a:rPr>
              <a:t>如何使用</a:t>
            </a:r>
            <a:endParaRPr lang="en-US" sz="1400" b="1">
              <a:solidFill>
                <a:schemeClr val="bg1">
                  <a:lumMod val="50000"/>
                </a:schemeClr>
              </a:solidFill>
              <a:latin typeface="微软雅黑" panose="020B0503020204020204" pitchFamily="34" charset="-122"/>
              <a:ea typeface="微软雅黑" panose="020B0503020204020204" pitchFamily="34" charset="-122"/>
            </a:endParaRPr>
          </a:p>
        </xdr:txBody>
      </xdr:sp>
      <xdr:pic macro="[0]!how">
        <xdr:nvPicPr>
          <xdr:cNvPr id="21" name="图形 20" descr="箭头: 轻微弯曲 纯色填充">
            <a:extLst>
              <a:ext uri="{FF2B5EF4-FFF2-40B4-BE49-F238E27FC236}">
                <a16:creationId xmlns:a16="http://schemas.microsoft.com/office/drawing/2014/main" id="{F3ABFBCA-399A-4654-9B7A-029EE433450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28730" y="3278187"/>
            <a:ext cx="270000" cy="270000"/>
          </a:xfrm>
          <a:prstGeom prst="rect">
            <a:avLst/>
          </a:prstGeom>
        </xdr:spPr>
      </xdr:pic>
    </xdr:grpSp>
    <xdr:clientData/>
  </xdr:twoCellAnchor>
  <xdr:twoCellAnchor>
    <xdr:from>
      <xdr:col>1</xdr:col>
      <xdr:colOff>550862</xdr:colOff>
      <xdr:row>18</xdr:row>
      <xdr:rowOff>128550</xdr:rowOff>
    </xdr:from>
    <xdr:to>
      <xdr:col>6</xdr:col>
      <xdr:colOff>144585</xdr:colOff>
      <xdr:row>20</xdr:row>
      <xdr:rowOff>124389</xdr:rowOff>
    </xdr:to>
    <xdr:grpSp>
      <xdr:nvGrpSpPr>
        <xdr:cNvPr id="22" name="how">
          <a:hlinkClick xmlns:r="http://schemas.openxmlformats.org/officeDocument/2006/relationships" r:id="rId6"/>
          <a:extLst>
            <a:ext uri="{FF2B5EF4-FFF2-40B4-BE49-F238E27FC236}">
              <a16:creationId xmlns:a16="http://schemas.microsoft.com/office/drawing/2014/main" id="{0E0E2F1E-E899-4862-8720-70C96A08BD49}"/>
            </a:ext>
          </a:extLst>
        </xdr:cNvPr>
        <xdr:cNvGrpSpPr/>
      </xdr:nvGrpSpPr>
      <xdr:grpSpPr>
        <a:xfrm>
          <a:off x="1058862" y="4243350"/>
          <a:ext cx="1994023" cy="414939"/>
          <a:chOff x="2763428" y="2819308"/>
          <a:chExt cx="2107954" cy="397477"/>
        </a:xfrm>
      </xdr:grpSpPr>
      <xdr:sp macro="" textlink="">
        <xdr:nvSpPr>
          <xdr:cNvPr id="23" name="文本框 22">
            <a:extLst>
              <a:ext uri="{FF2B5EF4-FFF2-40B4-BE49-F238E27FC236}">
                <a16:creationId xmlns:a16="http://schemas.microsoft.com/office/drawing/2014/main" id="{6155B82B-CEFF-42BE-963C-34732AB7C75B}"/>
              </a:ext>
            </a:extLst>
          </xdr:cNvPr>
          <xdr:cNvSpPr txBox="1"/>
        </xdr:nvSpPr>
        <xdr:spPr>
          <a:xfrm>
            <a:off x="2763428" y="2819308"/>
            <a:ext cx="1904763" cy="397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400" b="1">
                <a:solidFill>
                  <a:schemeClr val="bg1">
                    <a:lumMod val="50000"/>
                  </a:schemeClr>
                </a:solidFill>
                <a:latin typeface="微软雅黑" panose="020B0503020204020204" pitchFamily="34" charset="-122"/>
                <a:ea typeface="微软雅黑" panose="020B0503020204020204" pitchFamily="34" charset="-122"/>
              </a:rPr>
              <a:t>表格机关和模块简介</a:t>
            </a:r>
            <a:endParaRPr lang="en-US" sz="1400" b="1">
              <a:solidFill>
                <a:schemeClr val="bg1">
                  <a:lumMod val="50000"/>
                </a:schemeClr>
              </a:solidFill>
              <a:latin typeface="微软雅黑" panose="020B0503020204020204" pitchFamily="34" charset="-122"/>
              <a:ea typeface="微软雅黑" panose="020B0503020204020204" pitchFamily="34" charset="-122"/>
            </a:endParaRPr>
          </a:p>
        </xdr:txBody>
      </xdr:sp>
      <xdr:pic>
        <xdr:nvPicPr>
          <xdr:cNvPr id="24" name="图形 23" descr="箭头: 轻微弯曲 纯色填充">
            <a:extLst>
              <a:ext uri="{FF2B5EF4-FFF2-40B4-BE49-F238E27FC236}">
                <a16:creationId xmlns:a16="http://schemas.microsoft.com/office/drawing/2014/main" id="{85AEB02C-86B5-41AF-B0D9-5B04FA3409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01382" y="2884143"/>
            <a:ext cx="270000" cy="270000"/>
          </a:xfrm>
          <a:prstGeom prst="rect">
            <a:avLst/>
          </a:prstGeom>
        </xdr:spPr>
      </xdr:pic>
    </xdr:grpSp>
    <xdr:clientData/>
  </xdr:twoCellAnchor>
  <xdr:twoCellAnchor>
    <xdr:from>
      <xdr:col>10</xdr:col>
      <xdr:colOff>0</xdr:colOff>
      <xdr:row>48</xdr:row>
      <xdr:rowOff>19</xdr:rowOff>
    </xdr:from>
    <xdr:to>
      <xdr:col>11</xdr:col>
      <xdr:colOff>66579</xdr:colOff>
      <xdr:row>49</xdr:row>
      <xdr:rowOff>116265</xdr:rowOff>
    </xdr:to>
    <xdr:grpSp>
      <xdr:nvGrpSpPr>
        <xdr:cNvPr id="25" name="back1">
          <a:extLst>
            <a:ext uri="{FF2B5EF4-FFF2-40B4-BE49-F238E27FC236}">
              <a16:creationId xmlns:a16="http://schemas.microsoft.com/office/drawing/2014/main" id="{CE199126-3838-4CAE-90CD-109043E71053}"/>
            </a:ext>
          </a:extLst>
        </xdr:cNvPr>
        <xdr:cNvGrpSpPr/>
      </xdr:nvGrpSpPr>
      <xdr:grpSpPr>
        <a:xfrm>
          <a:off x="5397500" y="10471169"/>
          <a:ext cx="1019079" cy="325796"/>
          <a:chOff x="5016500" y="9353550"/>
          <a:chExt cx="782020" cy="308350"/>
        </a:xfrm>
      </xdr:grpSpPr>
      <xdr:pic macro="[0]!backsection">
        <xdr:nvPicPr>
          <xdr:cNvPr id="26" name="图形 25" descr="上一步 纯色填充">
            <a:extLst>
              <a:ext uri="{FF2B5EF4-FFF2-40B4-BE49-F238E27FC236}">
                <a16:creationId xmlns:a16="http://schemas.microsoft.com/office/drawing/2014/main" id="{3C27C4AE-4145-4ADE-806A-422A69E017F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016500" y="9353550"/>
            <a:ext cx="270000" cy="270000"/>
          </a:xfrm>
          <a:prstGeom prst="rect">
            <a:avLst/>
          </a:prstGeom>
        </xdr:spPr>
      </xdr:pic>
      <xdr:sp macro="[0]!backsection" textlink="">
        <xdr:nvSpPr>
          <xdr:cNvPr id="27" name="文本框 26">
            <a:extLst>
              <a:ext uri="{FF2B5EF4-FFF2-40B4-BE49-F238E27FC236}">
                <a16:creationId xmlns:a16="http://schemas.microsoft.com/office/drawing/2014/main" id="{BC6C3D36-B2EF-4FF5-8A96-5F8C35EDA88E}"/>
              </a:ext>
            </a:extLst>
          </xdr:cNvPr>
          <xdr:cNvSpPr txBox="1"/>
        </xdr:nvSpPr>
        <xdr:spPr>
          <a:xfrm>
            <a:off x="5263176" y="9366295"/>
            <a:ext cx="535344"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twoCellAnchor>
    <xdr:from>
      <xdr:col>0</xdr:col>
      <xdr:colOff>0</xdr:colOff>
      <xdr:row>4</xdr:row>
      <xdr:rowOff>59022</xdr:rowOff>
    </xdr:from>
    <xdr:to>
      <xdr:col>4</xdr:col>
      <xdr:colOff>431800</xdr:colOff>
      <xdr:row>23</xdr:row>
      <xdr:rowOff>158750</xdr:rowOff>
    </xdr:to>
    <xdr:grpSp>
      <xdr:nvGrpSpPr>
        <xdr:cNvPr id="28" name="contenttable" hidden="1">
          <a:extLst>
            <a:ext uri="{FF2B5EF4-FFF2-40B4-BE49-F238E27FC236}">
              <a16:creationId xmlns:a16="http://schemas.microsoft.com/office/drawing/2014/main" id="{A1AE5678-5158-4C18-B634-B40D83832BB6}"/>
            </a:ext>
          </a:extLst>
        </xdr:cNvPr>
        <xdr:cNvGrpSpPr/>
      </xdr:nvGrpSpPr>
      <xdr:grpSpPr>
        <a:xfrm>
          <a:off x="0" y="897222"/>
          <a:ext cx="2565400" cy="4424078"/>
          <a:chOff x="0" y="897222"/>
          <a:chExt cx="2565400" cy="4424078"/>
        </a:xfrm>
      </xdr:grpSpPr>
      <xdr:sp macro="" textlink="">
        <xdr:nvSpPr>
          <xdr:cNvPr id="29" name="mulu" hidden="1">
            <a:extLst>
              <a:ext uri="{FF2B5EF4-FFF2-40B4-BE49-F238E27FC236}">
                <a16:creationId xmlns:a16="http://schemas.microsoft.com/office/drawing/2014/main" id="{B849409D-8872-410E-9B36-14F7FBD01893}"/>
              </a:ext>
            </a:extLst>
          </xdr:cNvPr>
          <xdr:cNvSpPr/>
        </xdr:nvSpPr>
        <xdr:spPr>
          <a:xfrm>
            <a:off x="0" y="897222"/>
            <a:ext cx="2565400" cy="442407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600">
                <a:solidFill>
                  <a:sysClr val="windowText" lastClr="000000"/>
                </a:solidFill>
                <a:latin typeface="微软雅黑" panose="020B0503020204020204" pitchFamily="34" charset="-122"/>
                <a:ea typeface="微软雅黑" panose="020B0503020204020204" pitchFamily="34" charset="-122"/>
              </a:rPr>
              <a:t>目录</a:t>
            </a:r>
            <a:endParaRPr lang="en-US" sz="1600">
              <a:solidFill>
                <a:sysClr val="windowText" lastClr="000000"/>
              </a:solidFill>
              <a:latin typeface="微软雅黑" panose="020B0503020204020204" pitchFamily="34" charset="-122"/>
              <a:ea typeface="微软雅黑" panose="020B0503020204020204" pitchFamily="34" charset="-122"/>
            </a:endParaRPr>
          </a:p>
        </xdr:txBody>
      </xdr:sp>
      <xdr:sp macro="" textlink="">
        <xdr:nvSpPr>
          <xdr:cNvPr id="30" name="矩形 29" hidden="1">
            <a:hlinkClick xmlns:r="http://schemas.openxmlformats.org/officeDocument/2006/relationships" r:id="rId9"/>
            <a:extLst>
              <a:ext uri="{FF2B5EF4-FFF2-40B4-BE49-F238E27FC236}">
                <a16:creationId xmlns:a16="http://schemas.microsoft.com/office/drawing/2014/main" id="{4A9FEF8E-F4C0-43FE-92CE-1FE23CAAF8BC}"/>
              </a:ext>
            </a:extLst>
          </xdr:cNvPr>
          <xdr:cNvSpPr/>
        </xdr:nvSpPr>
        <xdr:spPr>
          <a:xfrm>
            <a:off x="132764" y="1492215"/>
            <a:ext cx="2299757" cy="36373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zh-CN" sz="1050" b="1">
                <a:solidFill>
                  <a:schemeClr val="bg1"/>
                </a:solidFill>
                <a:latin typeface="微软雅黑" panose="020B0503020204020204" pitchFamily="34" charset="-122"/>
                <a:ea typeface="微软雅黑" panose="020B0503020204020204" pitchFamily="34" charset="-122"/>
              </a:rPr>
              <a:t>Stata</a:t>
            </a:r>
            <a:r>
              <a:rPr lang="zh-CN" altLang="en-US" sz="1050" b="1">
                <a:solidFill>
                  <a:schemeClr val="bg1"/>
                </a:solidFill>
                <a:latin typeface="微软雅黑" panose="020B0503020204020204" pitchFamily="34" charset="-122"/>
                <a:ea typeface="微软雅黑" panose="020B0503020204020204" pitchFamily="34" charset="-122"/>
              </a:rPr>
              <a:t>官方网站</a:t>
            </a:r>
            <a:endParaRPr lang="en-US" sz="1050" b="1">
              <a:solidFill>
                <a:schemeClr val="bg1"/>
              </a:solidFill>
              <a:latin typeface="微软雅黑" panose="020B0503020204020204" pitchFamily="34" charset="-122"/>
              <a:ea typeface="微软雅黑" panose="020B0503020204020204" pitchFamily="34" charset="-122"/>
            </a:endParaRPr>
          </a:p>
        </xdr:txBody>
      </xdr:sp>
      <xdr:sp macro="" textlink="">
        <xdr:nvSpPr>
          <xdr:cNvPr id="31" name="矩形 30" hidden="1">
            <a:extLst>
              <a:ext uri="{FF2B5EF4-FFF2-40B4-BE49-F238E27FC236}">
                <a16:creationId xmlns:a16="http://schemas.microsoft.com/office/drawing/2014/main" id="{5FCA14C2-8FFC-4618-9B6E-4DB107412A47}"/>
              </a:ext>
            </a:extLst>
          </xdr:cNvPr>
          <xdr:cNvSpPr/>
        </xdr:nvSpPr>
        <xdr:spPr>
          <a:xfrm>
            <a:off x="132764" y="1977913"/>
            <a:ext cx="2299757" cy="35976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b="1">
                <a:solidFill>
                  <a:schemeClr val="bg1"/>
                </a:solidFill>
                <a:latin typeface="微软雅黑" panose="020B0503020204020204" pitchFamily="34" charset="-122"/>
                <a:ea typeface="微软雅黑" panose="020B0503020204020204" pitchFamily="34" charset="-122"/>
              </a:rPr>
              <a:t>亿张表资源汇总站</a:t>
            </a:r>
            <a:endParaRPr lang="en-US" sz="1050" b="1">
              <a:solidFill>
                <a:schemeClr val="bg1"/>
              </a:solidFill>
              <a:latin typeface="微软雅黑" panose="020B0503020204020204" pitchFamily="34" charset="-122"/>
              <a:ea typeface="微软雅黑" panose="020B0503020204020204" pitchFamily="34" charset="-122"/>
            </a:endParaRPr>
          </a:p>
        </xdr:txBody>
      </xdr:sp>
      <xdr:sp macro="" textlink="">
        <xdr:nvSpPr>
          <xdr:cNvPr id="32" name="矩形 31" hidden="1">
            <a:hlinkClick xmlns:r="http://schemas.openxmlformats.org/officeDocument/2006/relationships" r:id="rId10"/>
            <a:extLst>
              <a:ext uri="{FF2B5EF4-FFF2-40B4-BE49-F238E27FC236}">
                <a16:creationId xmlns:a16="http://schemas.microsoft.com/office/drawing/2014/main" id="{9F73F94F-7B31-44A1-845F-F6D65B9290C8}"/>
              </a:ext>
            </a:extLst>
          </xdr:cNvPr>
          <xdr:cNvSpPr/>
        </xdr:nvSpPr>
        <xdr:spPr>
          <a:xfrm>
            <a:off x="132764" y="2453801"/>
            <a:ext cx="2299757" cy="354318"/>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b="1">
                <a:solidFill>
                  <a:schemeClr val="bg1"/>
                </a:solidFill>
                <a:latin typeface="微软雅黑" panose="020B0503020204020204" pitchFamily="34" charset="-122"/>
                <a:ea typeface="微软雅黑" panose="020B0503020204020204" pitchFamily="34" charset="-122"/>
              </a:rPr>
              <a:t>第</a:t>
            </a:r>
            <a:r>
              <a:rPr lang="en-US" altLang="zh-CN" sz="1050" b="1">
                <a:solidFill>
                  <a:schemeClr val="bg1"/>
                </a:solidFill>
                <a:latin typeface="微软雅黑" panose="020B0503020204020204" pitchFamily="34" charset="-122"/>
                <a:ea typeface="微软雅黑" panose="020B0503020204020204" pitchFamily="34" charset="-122"/>
              </a:rPr>
              <a:t>1</a:t>
            </a:r>
            <a:r>
              <a:rPr lang="zh-CN" altLang="en-US" sz="1050" b="1">
                <a:solidFill>
                  <a:schemeClr val="bg1"/>
                </a:solidFill>
                <a:latin typeface="微软雅黑" panose="020B0503020204020204" pitchFamily="34" charset="-122"/>
                <a:ea typeface="微软雅黑" panose="020B0503020204020204" pitchFamily="34" charset="-122"/>
              </a:rPr>
              <a:t>环节：</a:t>
            </a:r>
            <a:r>
              <a:rPr lang="zh-CN" altLang="en-US" sz="1050" b="1" baseline="0">
                <a:solidFill>
                  <a:schemeClr val="bg1"/>
                </a:solidFill>
                <a:latin typeface="微软雅黑" panose="020B0503020204020204" pitchFamily="34" charset="-122"/>
                <a:ea typeface="微软雅黑" panose="020B0503020204020204" pitchFamily="34" charset="-122"/>
              </a:rPr>
              <a:t>变量的存储类型</a:t>
            </a:r>
            <a:endParaRPr lang="en-US" sz="1050" b="1">
              <a:solidFill>
                <a:schemeClr val="bg1"/>
              </a:solidFill>
              <a:latin typeface="微软雅黑" panose="020B0503020204020204" pitchFamily="34" charset="-122"/>
              <a:ea typeface="微软雅黑" panose="020B0503020204020204" pitchFamily="34" charset="-122"/>
            </a:endParaRPr>
          </a:p>
        </xdr:txBody>
      </xdr:sp>
      <xdr:sp macro="" textlink="">
        <xdr:nvSpPr>
          <xdr:cNvPr id="33" name="矩形 32" hidden="1">
            <a:hlinkClick xmlns:r="http://schemas.openxmlformats.org/officeDocument/2006/relationships" r:id="rId11"/>
            <a:extLst>
              <a:ext uri="{FF2B5EF4-FFF2-40B4-BE49-F238E27FC236}">
                <a16:creationId xmlns:a16="http://schemas.microsoft.com/office/drawing/2014/main" id="{541CFD94-4AE2-4E2D-AD63-226B7D8527F5}"/>
              </a:ext>
            </a:extLst>
          </xdr:cNvPr>
          <xdr:cNvSpPr/>
        </xdr:nvSpPr>
        <xdr:spPr>
          <a:xfrm>
            <a:off x="132764" y="2925722"/>
            <a:ext cx="2299757" cy="358343"/>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b="1">
                <a:solidFill>
                  <a:schemeClr val="bg1"/>
                </a:solidFill>
                <a:latin typeface="微软雅黑" panose="020B0503020204020204" pitchFamily="34" charset="-122"/>
                <a:ea typeface="微软雅黑" panose="020B0503020204020204" pitchFamily="34" charset="-122"/>
              </a:rPr>
              <a:t>第</a:t>
            </a:r>
            <a:r>
              <a:rPr lang="en-US" altLang="zh-CN" sz="1050" b="1">
                <a:solidFill>
                  <a:schemeClr val="bg1"/>
                </a:solidFill>
                <a:latin typeface="微软雅黑" panose="020B0503020204020204" pitchFamily="34" charset="-122"/>
                <a:ea typeface="微软雅黑" panose="020B0503020204020204" pitchFamily="34" charset="-122"/>
              </a:rPr>
              <a:t>2</a:t>
            </a:r>
            <a:r>
              <a:rPr lang="zh-CN" altLang="en-US" sz="1050" b="1">
                <a:solidFill>
                  <a:schemeClr val="bg1"/>
                </a:solidFill>
                <a:latin typeface="微软雅黑" panose="020B0503020204020204" pitchFamily="34" charset="-122"/>
                <a:ea typeface="微软雅黑" panose="020B0503020204020204" pitchFamily="34" charset="-122"/>
              </a:rPr>
              <a:t>环节：变量的显示格式</a:t>
            </a:r>
            <a:endParaRPr lang="en-US" sz="1050" b="1">
              <a:solidFill>
                <a:schemeClr val="bg1"/>
              </a:solidFill>
              <a:latin typeface="微软雅黑" panose="020B0503020204020204" pitchFamily="34" charset="-122"/>
              <a:ea typeface="微软雅黑" panose="020B0503020204020204" pitchFamily="34" charset="-122"/>
            </a:endParaRPr>
          </a:p>
        </xdr:txBody>
      </xdr:sp>
      <xdr:sp macro="" textlink="">
        <xdr:nvSpPr>
          <xdr:cNvPr id="34" name="矩形 33" hidden="1">
            <a:hlinkClick xmlns:r="http://schemas.openxmlformats.org/officeDocument/2006/relationships" r:id="rId12"/>
            <a:extLst>
              <a:ext uri="{FF2B5EF4-FFF2-40B4-BE49-F238E27FC236}">
                <a16:creationId xmlns:a16="http://schemas.microsoft.com/office/drawing/2014/main" id="{9EDAC3D5-E513-40F8-BC6A-58C30F3FCF53}"/>
              </a:ext>
            </a:extLst>
          </xdr:cNvPr>
          <xdr:cNvSpPr/>
        </xdr:nvSpPr>
        <xdr:spPr>
          <a:xfrm>
            <a:off x="132764" y="3400193"/>
            <a:ext cx="2299757" cy="364326"/>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b="1">
                <a:solidFill>
                  <a:schemeClr val="bg1"/>
                </a:solidFill>
                <a:latin typeface="微软雅黑" panose="020B0503020204020204" pitchFamily="34" charset="-122"/>
                <a:ea typeface="微软雅黑" panose="020B0503020204020204" pitchFamily="34" charset="-122"/>
              </a:rPr>
              <a:t>第</a:t>
            </a:r>
            <a:r>
              <a:rPr lang="en-US" altLang="zh-CN" sz="1050" b="1">
                <a:solidFill>
                  <a:schemeClr val="bg1"/>
                </a:solidFill>
                <a:latin typeface="微软雅黑" panose="020B0503020204020204" pitchFamily="34" charset="-122"/>
                <a:ea typeface="微软雅黑" panose="020B0503020204020204" pitchFamily="34" charset="-122"/>
              </a:rPr>
              <a:t>3</a:t>
            </a:r>
            <a:r>
              <a:rPr lang="zh-CN" altLang="en-US" sz="1050" b="1">
                <a:solidFill>
                  <a:schemeClr val="bg1"/>
                </a:solidFill>
                <a:latin typeface="微软雅黑" panose="020B0503020204020204" pitchFamily="34" charset="-122"/>
                <a:ea typeface="微软雅黑" panose="020B0503020204020204" pitchFamily="34" charset="-122"/>
              </a:rPr>
              <a:t>环节：</a:t>
            </a:r>
            <a:r>
              <a:rPr lang="zh-CN" altLang="en-US" sz="1050" b="1">
                <a:solidFill>
                  <a:schemeClr val="bg1"/>
                </a:solidFill>
                <a:effectLst/>
                <a:latin typeface="微软雅黑" panose="020B0503020204020204" pitchFamily="34" charset="-122"/>
                <a:ea typeface="微软雅黑" panose="020B0503020204020204" pitchFamily="34" charset="-122"/>
                <a:cs typeface="+mn-cs"/>
              </a:rPr>
              <a:t>变量标签</a:t>
            </a:r>
            <a:endParaRPr lang="en-US" sz="1050" b="1">
              <a:solidFill>
                <a:schemeClr val="bg1"/>
              </a:solidFill>
              <a:latin typeface="微软雅黑" panose="020B0503020204020204" pitchFamily="34" charset="-122"/>
              <a:ea typeface="微软雅黑" panose="020B0503020204020204" pitchFamily="34" charset="-122"/>
            </a:endParaRPr>
          </a:p>
        </xdr:txBody>
      </xdr:sp>
      <xdr:sp macro="" textlink="">
        <xdr:nvSpPr>
          <xdr:cNvPr id="35" name="矩形 34" hidden="1">
            <a:hlinkClick xmlns:r="http://schemas.openxmlformats.org/officeDocument/2006/relationships" r:id="rId13"/>
            <a:extLst>
              <a:ext uri="{FF2B5EF4-FFF2-40B4-BE49-F238E27FC236}">
                <a16:creationId xmlns:a16="http://schemas.microsoft.com/office/drawing/2014/main" id="{6401FA5E-487D-4BD1-94B8-7BA6A1BE48FD}"/>
              </a:ext>
            </a:extLst>
          </xdr:cNvPr>
          <xdr:cNvSpPr/>
        </xdr:nvSpPr>
        <xdr:spPr>
          <a:xfrm>
            <a:off x="132764" y="3880647"/>
            <a:ext cx="2299757" cy="361773"/>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b="1">
                <a:solidFill>
                  <a:schemeClr val="bg1"/>
                </a:solidFill>
                <a:latin typeface="微软雅黑" panose="020B0503020204020204" pitchFamily="34" charset="-122"/>
                <a:ea typeface="微软雅黑" panose="020B0503020204020204" pitchFamily="34" charset="-122"/>
              </a:rPr>
              <a:t>神秘奖励拼图页</a:t>
            </a:r>
            <a:endParaRPr lang="en-US" sz="1050" b="1">
              <a:solidFill>
                <a:schemeClr val="bg1"/>
              </a:solidFill>
              <a:latin typeface="微软雅黑" panose="020B0503020204020204" pitchFamily="34" charset="-122"/>
              <a:ea typeface="微软雅黑" panose="020B0503020204020204" pitchFamily="34" charset="-122"/>
            </a:endParaRPr>
          </a:p>
        </xdr:txBody>
      </xdr:sp>
      <xdr:sp macro="[0]!onesheetnote" textlink="">
        <xdr:nvSpPr>
          <xdr:cNvPr id="36" name="矩形 35" hidden="1">
            <a:extLst>
              <a:ext uri="{FF2B5EF4-FFF2-40B4-BE49-F238E27FC236}">
                <a16:creationId xmlns:a16="http://schemas.microsoft.com/office/drawing/2014/main" id="{B3895883-3B76-4BF6-BF6E-689E9342F662}"/>
              </a:ext>
            </a:extLst>
          </xdr:cNvPr>
          <xdr:cNvSpPr/>
        </xdr:nvSpPr>
        <xdr:spPr>
          <a:xfrm>
            <a:off x="132764" y="4360901"/>
            <a:ext cx="2299757" cy="36154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b="1">
                <a:solidFill>
                  <a:schemeClr val="bg1"/>
                </a:solidFill>
                <a:latin typeface="微软雅黑" panose="020B0503020204020204" pitchFamily="34" charset="-122"/>
                <a:ea typeface="微软雅黑" panose="020B0503020204020204" pitchFamily="34" charset="-122"/>
              </a:rPr>
              <a:t>关于亿张表</a:t>
            </a:r>
            <a:endParaRPr lang="en-US" sz="1050" b="1">
              <a:solidFill>
                <a:schemeClr val="bg1"/>
              </a:solidFill>
              <a:latin typeface="微软雅黑" panose="020B0503020204020204" pitchFamily="34" charset="-122"/>
              <a:ea typeface="微软雅黑" panose="020B0503020204020204" pitchFamily="34" charset="-122"/>
            </a:endParaRPr>
          </a:p>
        </xdr:txBody>
      </xdr:sp>
      <xdr:sp macro="[0]!galadata" textlink="">
        <xdr:nvSpPr>
          <xdr:cNvPr id="37" name="矩形 36" hidden="1">
            <a:extLst>
              <a:ext uri="{FF2B5EF4-FFF2-40B4-BE49-F238E27FC236}">
                <a16:creationId xmlns:a16="http://schemas.microsoft.com/office/drawing/2014/main" id="{A3F62769-B617-465C-81AE-B882387628A9}"/>
              </a:ext>
            </a:extLst>
          </xdr:cNvPr>
          <xdr:cNvSpPr/>
        </xdr:nvSpPr>
        <xdr:spPr>
          <a:xfrm>
            <a:off x="132764" y="4840929"/>
            <a:ext cx="2299757" cy="363899"/>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zh-CN" altLang="en-US" sz="1050" b="1">
                <a:solidFill>
                  <a:schemeClr val="bg1"/>
                </a:solidFill>
                <a:effectLst/>
                <a:latin typeface="微软雅黑" panose="020B0503020204020204" pitchFamily="34" charset="-122"/>
                <a:ea typeface="微软雅黑" panose="020B0503020204020204" pitchFamily="34" charset="-122"/>
                <a:cs typeface="+mn-cs"/>
              </a:rPr>
              <a:t>关于跨越数据银河</a:t>
            </a:r>
            <a:endParaRPr lang="en-US" sz="900" b="1">
              <a:solidFill>
                <a:schemeClr val="bg1"/>
              </a:solidFill>
              <a:effectLst/>
              <a:latin typeface="微软雅黑" panose="020B0503020204020204" pitchFamily="34" charset="-122"/>
              <a:ea typeface="微软雅黑" panose="020B0503020204020204" pitchFamily="34" charset="-122"/>
            </a:endParaRPr>
          </a:p>
        </xdr:txBody>
      </xdr:sp>
      <xdr:sp macro="[0]!mulutable" textlink="">
        <xdr:nvSpPr>
          <xdr:cNvPr id="38" name="fall" hidden="1">
            <a:extLst>
              <a:ext uri="{FF2B5EF4-FFF2-40B4-BE49-F238E27FC236}">
                <a16:creationId xmlns:a16="http://schemas.microsoft.com/office/drawing/2014/main" id="{EE8972B0-17DB-452C-BE32-61C98C206B30}"/>
              </a:ext>
            </a:extLst>
          </xdr:cNvPr>
          <xdr:cNvSpPr/>
        </xdr:nvSpPr>
        <xdr:spPr>
          <a:xfrm>
            <a:off x="1755749" y="1021030"/>
            <a:ext cx="655874" cy="315882"/>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zh-CN" altLang="en-US" sz="1000">
                <a:latin typeface="微软雅黑" panose="020B0503020204020204" pitchFamily="34" charset="-122"/>
                <a:ea typeface="微软雅黑" panose="020B0503020204020204" pitchFamily="34" charset="-122"/>
              </a:rPr>
              <a:t>收起</a:t>
            </a:r>
            <a:endParaRPr lang="en-US" sz="1000">
              <a:latin typeface="微软雅黑" panose="020B0503020204020204" pitchFamily="34" charset="-122"/>
              <a:ea typeface="微软雅黑" panose="020B0503020204020204" pitchFamily="34" charset="-122"/>
            </a:endParaRPr>
          </a:p>
        </xdr:txBody>
      </xdr:sp>
    </xdr:grpSp>
    <xdr:clientData/>
  </xdr:twoCellAnchor>
  <xdr:twoCellAnchor editAs="oneCell">
    <xdr:from>
      <xdr:col>8</xdr:col>
      <xdr:colOff>507709</xdr:colOff>
      <xdr:row>11</xdr:row>
      <xdr:rowOff>28286</xdr:rowOff>
    </xdr:from>
    <xdr:to>
      <xdr:col>9</xdr:col>
      <xdr:colOff>607650</xdr:colOff>
      <xdr:row>13</xdr:row>
      <xdr:rowOff>135324</xdr:rowOff>
    </xdr:to>
    <xdr:pic>
      <xdr:nvPicPr>
        <xdr:cNvPr id="39" name="图形 38" descr="文件夹搜索 纯色填充">
          <a:extLst>
            <a:ext uri="{FF2B5EF4-FFF2-40B4-BE49-F238E27FC236}">
              <a16:creationId xmlns:a16="http://schemas.microsoft.com/office/drawing/2014/main" id="{C6436007-8800-4152-BCAC-6FD05A21E4D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660609" y="2250786"/>
          <a:ext cx="722241" cy="716638"/>
        </a:xfrm>
        <a:prstGeom prst="rect">
          <a:avLst/>
        </a:prstGeom>
      </xdr:spPr>
    </xdr:pic>
    <xdr:clientData/>
  </xdr:twoCellAnchor>
  <xdr:twoCellAnchor editAs="oneCell">
    <xdr:from>
      <xdr:col>7</xdr:col>
      <xdr:colOff>240769</xdr:colOff>
      <xdr:row>11</xdr:row>
      <xdr:rowOff>28286</xdr:rowOff>
    </xdr:from>
    <xdr:to>
      <xdr:col>8</xdr:col>
      <xdr:colOff>340710</xdr:colOff>
      <xdr:row>13</xdr:row>
      <xdr:rowOff>135324</xdr:rowOff>
    </xdr:to>
    <xdr:pic>
      <xdr:nvPicPr>
        <xdr:cNvPr id="40" name="图形 39" descr="研究 纯色填充">
          <a:extLst>
            <a:ext uri="{FF2B5EF4-FFF2-40B4-BE49-F238E27FC236}">
              <a16:creationId xmlns:a16="http://schemas.microsoft.com/office/drawing/2014/main" id="{CC49963C-2FE0-407C-B257-A5343621462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3771369" y="2250786"/>
          <a:ext cx="722241" cy="716638"/>
        </a:xfrm>
        <a:prstGeom prst="rect">
          <a:avLst/>
        </a:prstGeom>
      </xdr:spPr>
    </xdr:pic>
    <xdr:clientData/>
  </xdr:twoCellAnchor>
  <xdr:twoCellAnchor editAs="oneCell">
    <xdr:from>
      <xdr:col>12</xdr:col>
      <xdr:colOff>350054</xdr:colOff>
      <xdr:row>11</xdr:row>
      <xdr:rowOff>28286</xdr:rowOff>
    </xdr:from>
    <xdr:to>
      <xdr:col>13</xdr:col>
      <xdr:colOff>449995</xdr:colOff>
      <xdr:row>13</xdr:row>
      <xdr:rowOff>135324</xdr:rowOff>
    </xdr:to>
    <xdr:pic>
      <xdr:nvPicPr>
        <xdr:cNvPr id="41" name="图形 40" descr="服务器 纯色填充">
          <a:extLst>
            <a:ext uri="{FF2B5EF4-FFF2-40B4-BE49-F238E27FC236}">
              <a16:creationId xmlns:a16="http://schemas.microsoft.com/office/drawing/2014/main" id="{399C2C74-A579-4EC2-B5D1-90E312A2911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322354" y="2250786"/>
          <a:ext cx="722241" cy="716638"/>
        </a:xfrm>
        <a:prstGeom prst="rect">
          <a:avLst/>
        </a:prstGeom>
      </xdr:spPr>
    </xdr:pic>
    <xdr:clientData/>
  </xdr:twoCellAnchor>
  <xdr:twoCellAnchor editAs="oneCell">
    <xdr:from>
      <xdr:col>11</xdr:col>
      <xdr:colOff>83113</xdr:colOff>
      <xdr:row>11</xdr:row>
      <xdr:rowOff>28286</xdr:rowOff>
    </xdr:from>
    <xdr:to>
      <xdr:col>12</xdr:col>
      <xdr:colOff>183054</xdr:colOff>
      <xdr:row>13</xdr:row>
      <xdr:rowOff>135324</xdr:rowOff>
    </xdr:to>
    <xdr:pic>
      <xdr:nvPicPr>
        <xdr:cNvPr id="42" name="图形 41" descr="数据库 纯色填充">
          <a:extLst>
            <a:ext uri="{FF2B5EF4-FFF2-40B4-BE49-F238E27FC236}">
              <a16:creationId xmlns:a16="http://schemas.microsoft.com/office/drawing/2014/main" id="{712C8782-AD0D-4A5B-AC3C-DB826E18624D}"/>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6433113" y="2250786"/>
          <a:ext cx="722241" cy="716638"/>
        </a:xfrm>
        <a:prstGeom prst="rect">
          <a:avLst/>
        </a:prstGeom>
      </xdr:spPr>
    </xdr:pic>
    <xdr:clientData/>
  </xdr:twoCellAnchor>
  <xdr:twoCellAnchor editAs="oneCell">
    <xdr:from>
      <xdr:col>10</xdr:col>
      <xdr:colOff>152349</xdr:colOff>
      <xdr:row>11</xdr:row>
      <xdr:rowOff>28286</xdr:rowOff>
    </xdr:from>
    <xdr:to>
      <xdr:col>10</xdr:col>
      <xdr:colOff>868614</xdr:colOff>
      <xdr:row>13</xdr:row>
      <xdr:rowOff>135324</xdr:rowOff>
    </xdr:to>
    <xdr:pic>
      <xdr:nvPicPr>
        <xdr:cNvPr id="43" name="图形 42" descr="维恩图 纯色填充">
          <a:extLst>
            <a:ext uri="{FF2B5EF4-FFF2-40B4-BE49-F238E27FC236}">
              <a16:creationId xmlns:a16="http://schemas.microsoft.com/office/drawing/2014/main" id="{E53999B2-A36C-4966-8DA8-739FB6495F38}"/>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5549849" y="2250786"/>
          <a:ext cx="716265" cy="716638"/>
        </a:xfrm>
        <a:prstGeom prst="rect">
          <a:avLst/>
        </a:prstGeom>
      </xdr:spPr>
    </xdr:pic>
    <xdr:clientData/>
  </xdr:twoCellAnchor>
  <xdr:twoCellAnchor editAs="oneCell">
    <xdr:from>
      <xdr:col>12</xdr:col>
      <xdr:colOff>25400</xdr:colOff>
      <xdr:row>25</xdr:row>
      <xdr:rowOff>0</xdr:rowOff>
    </xdr:from>
    <xdr:to>
      <xdr:col>20</xdr:col>
      <xdr:colOff>463083</xdr:colOff>
      <xdr:row>36</xdr:row>
      <xdr:rowOff>1532</xdr:rowOff>
    </xdr:to>
    <xdr:pic>
      <xdr:nvPicPr>
        <xdr:cNvPr id="44" name="图片 43">
          <a:extLst>
            <a:ext uri="{FF2B5EF4-FFF2-40B4-BE49-F238E27FC236}">
              <a16:creationId xmlns:a16="http://schemas.microsoft.com/office/drawing/2014/main" id="{73A7C9F9-ABAC-43E1-BD93-E6AB251832ED}"/>
            </a:ext>
          </a:extLst>
        </xdr:cNvPr>
        <xdr:cNvPicPr>
          <a:picLocks noChangeAspect="1"/>
        </xdr:cNvPicPr>
      </xdr:nvPicPr>
      <xdr:blipFill rotWithShape="1">
        <a:blip xmlns:r="http://schemas.openxmlformats.org/officeDocument/2006/relationships" r:embed="rId24" cstate="print">
          <a:extLst>
            <a:ext uri="{28A0092B-C50C-407E-A947-70E740481C1C}">
              <a14:useLocalDpi xmlns:a14="http://schemas.microsoft.com/office/drawing/2010/main" val="0"/>
            </a:ext>
          </a:extLst>
        </a:blip>
        <a:srcRect l="5072" t="13250" r="5013" b="33694"/>
        <a:stretch/>
      </xdr:blipFill>
      <xdr:spPr>
        <a:xfrm>
          <a:off x="6997700" y="5581650"/>
          <a:ext cx="5416083" cy="2312932"/>
        </a:xfrm>
        <a:prstGeom prst="rect">
          <a:avLst/>
        </a:prstGeom>
        <a:ln w="28575">
          <a:solidFill>
            <a:schemeClr val="bg1">
              <a:lumMod val="50000"/>
            </a:schemeClr>
          </a:solidFill>
        </a:ln>
      </xdr:spPr>
    </xdr:pic>
    <xdr:clientData/>
  </xdr:twoCellAnchor>
  <xdr:twoCellAnchor>
    <xdr:from>
      <xdr:col>10</xdr:col>
      <xdr:colOff>0</xdr:colOff>
      <xdr:row>60</xdr:row>
      <xdr:rowOff>0</xdr:rowOff>
    </xdr:from>
    <xdr:to>
      <xdr:col>11</xdr:col>
      <xdr:colOff>66579</xdr:colOff>
      <xdr:row>61</xdr:row>
      <xdr:rowOff>116246</xdr:rowOff>
    </xdr:to>
    <xdr:grpSp>
      <xdr:nvGrpSpPr>
        <xdr:cNvPr id="45" name="back1">
          <a:extLst>
            <a:ext uri="{FF2B5EF4-FFF2-40B4-BE49-F238E27FC236}">
              <a16:creationId xmlns:a16="http://schemas.microsoft.com/office/drawing/2014/main" id="{6E1FA941-4300-4F8F-8E9A-3F9CBDB145D4}"/>
            </a:ext>
          </a:extLst>
        </xdr:cNvPr>
        <xdr:cNvGrpSpPr/>
      </xdr:nvGrpSpPr>
      <xdr:grpSpPr>
        <a:xfrm>
          <a:off x="5397500" y="13093700"/>
          <a:ext cx="1019079" cy="325796"/>
          <a:chOff x="5016500" y="9353550"/>
          <a:chExt cx="782020" cy="308350"/>
        </a:xfrm>
      </xdr:grpSpPr>
      <xdr:pic macro="[0]!backsection">
        <xdr:nvPicPr>
          <xdr:cNvPr id="46" name="图形 45" descr="上一步 纯色填充">
            <a:extLst>
              <a:ext uri="{FF2B5EF4-FFF2-40B4-BE49-F238E27FC236}">
                <a16:creationId xmlns:a16="http://schemas.microsoft.com/office/drawing/2014/main" id="{36A95C2B-8923-4510-A3F9-40CF72E0E12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016500" y="9353550"/>
            <a:ext cx="270000" cy="270000"/>
          </a:xfrm>
          <a:prstGeom prst="rect">
            <a:avLst/>
          </a:prstGeom>
        </xdr:spPr>
      </xdr:pic>
      <xdr:sp macro="[0]!backsection" textlink="">
        <xdr:nvSpPr>
          <xdr:cNvPr id="47" name="文本框 46">
            <a:extLst>
              <a:ext uri="{FF2B5EF4-FFF2-40B4-BE49-F238E27FC236}">
                <a16:creationId xmlns:a16="http://schemas.microsoft.com/office/drawing/2014/main" id="{F81B9ED1-75EE-46AD-8E1A-49832A340CA6}"/>
              </a:ext>
            </a:extLst>
          </xdr:cNvPr>
          <xdr:cNvSpPr txBox="1"/>
        </xdr:nvSpPr>
        <xdr:spPr>
          <a:xfrm>
            <a:off x="5263176" y="9366295"/>
            <a:ext cx="535344"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twoCellAnchor>
    <xdr:from>
      <xdr:col>10</xdr:col>
      <xdr:colOff>0</xdr:colOff>
      <xdr:row>73</xdr:row>
      <xdr:rowOff>0</xdr:rowOff>
    </xdr:from>
    <xdr:to>
      <xdr:col>11</xdr:col>
      <xdr:colOff>66579</xdr:colOff>
      <xdr:row>74</xdr:row>
      <xdr:rowOff>116246</xdr:rowOff>
    </xdr:to>
    <xdr:grpSp>
      <xdr:nvGrpSpPr>
        <xdr:cNvPr id="48" name="back1">
          <a:extLst>
            <a:ext uri="{FF2B5EF4-FFF2-40B4-BE49-F238E27FC236}">
              <a16:creationId xmlns:a16="http://schemas.microsoft.com/office/drawing/2014/main" id="{E47CD9F6-A385-4A45-8E0F-36D2D68FE377}"/>
            </a:ext>
          </a:extLst>
        </xdr:cNvPr>
        <xdr:cNvGrpSpPr/>
      </xdr:nvGrpSpPr>
      <xdr:grpSpPr>
        <a:xfrm>
          <a:off x="5397500" y="15938500"/>
          <a:ext cx="1019079" cy="325796"/>
          <a:chOff x="5016500" y="9353550"/>
          <a:chExt cx="782020" cy="308350"/>
        </a:xfrm>
      </xdr:grpSpPr>
      <xdr:pic macro="[0]!backsection">
        <xdr:nvPicPr>
          <xdr:cNvPr id="49" name="图形 48" descr="上一步 纯色填充">
            <a:extLst>
              <a:ext uri="{FF2B5EF4-FFF2-40B4-BE49-F238E27FC236}">
                <a16:creationId xmlns:a16="http://schemas.microsoft.com/office/drawing/2014/main" id="{371661E9-213B-4F0F-ACED-5FD836A58F4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016500" y="9353550"/>
            <a:ext cx="270000" cy="270000"/>
          </a:xfrm>
          <a:prstGeom prst="rect">
            <a:avLst/>
          </a:prstGeom>
        </xdr:spPr>
      </xdr:pic>
      <xdr:sp macro="[0]!backsection" textlink="">
        <xdr:nvSpPr>
          <xdr:cNvPr id="50" name="文本框 49">
            <a:extLst>
              <a:ext uri="{FF2B5EF4-FFF2-40B4-BE49-F238E27FC236}">
                <a16:creationId xmlns:a16="http://schemas.microsoft.com/office/drawing/2014/main" id="{9476CFDE-D7CF-451E-84CF-73ECC4D7C86C}"/>
              </a:ext>
            </a:extLst>
          </xdr:cNvPr>
          <xdr:cNvSpPr txBox="1"/>
        </xdr:nvSpPr>
        <xdr:spPr>
          <a:xfrm>
            <a:off x="5263176" y="9366295"/>
            <a:ext cx="535344"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twoCellAnchor>
    <xdr:from>
      <xdr:col>8</xdr:col>
      <xdr:colOff>425450</xdr:colOff>
      <xdr:row>14</xdr:row>
      <xdr:rowOff>114300</xdr:rowOff>
    </xdr:from>
    <xdr:to>
      <xdr:col>11</xdr:col>
      <xdr:colOff>488950</xdr:colOff>
      <xdr:row>17</xdr:row>
      <xdr:rowOff>25400</xdr:rowOff>
    </xdr:to>
    <xdr:sp macro="" textlink="">
      <xdr:nvSpPr>
        <xdr:cNvPr id="51" name="矩形: 圆角 50">
          <a:hlinkClick xmlns:r="http://schemas.openxmlformats.org/officeDocument/2006/relationships" r:id="rId10"/>
          <a:extLst>
            <a:ext uri="{FF2B5EF4-FFF2-40B4-BE49-F238E27FC236}">
              <a16:creationId xmlns:a16="http://schemas.microsoft.com/office/drawing/2014/main" id="{AE28D246-3280-412A-98E5-23D13636ADD8}"/>
            </a:ext>
          </a:extLst>
        </xdr:cNvPr>
        <xdr:cNvSpPr/>
      </xdr:nvSpPr>
      <xdr:spPr>
        <a:xfrm>
          <a:off x="4578350" y="3263900"/>
          <a:ext cx="2260600" cy="666750"/>
        </a:xfrm>
        <a:prstGeom prst="roundRect">
          <a:avLst/>
        </a:prstGeom>
        <a:solidFill>
          <a:schemeClr val="accent3"/>
        </a:solid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latin typeface="微软雅黑" panose="020B0503020204020204" pitchFamily="34" charset="-122"/>
              <a:ea typeface="微软雅黑" panose="020B0503020204020204" pitchFamily="34" charset="-122"/>
            </a:rPr>
            <a:t>点我开始学习</a:t>
          </a:r>
          <a:endParaRPr lang="en-US" sz="1800">
            <a:latin typeface="微软雅黑" panose="020B0503020204020204" pitchFamily="34" charset="-122"/>
            <a:ea typeface="微软雅黑" panose="020B0503020204020204" pitchFamily="34" charset="-122"/>
          </a:endParaRPr>
        </a:p>
      </xdr:txBody>
    </xdr:sp>
    <xdr:clientData/>
  </xdr:twoCellAnchor>
  <xdr:twoCellAnchor>
    <xdr:from>
      <xdr:col>11</xdr:col>
      <xdr:colOff>603250</xdr:colOff>
      <xdr:row>14</xdr:row>
      <xdr:rowOff>114300</xdr:rowOff>
    </xdr:from>
    <xdr:to>
      <xdr:col>13</xdr:col>
      <xdr:colOff>19050</xdr:colOff>
      <xdr:row>17</xdr:row>
      <xdr:rowOff>25400</xdr:rowOff>
    </xdr:to>
    <xdr:sp macro="[0]!resetallnew" textlink="">
      <xdr:nvSpPr>
        <xdr:cNvPr id="52" name="矩形: 圆角 51">
          <a:extLst>
            <a:ext uri="{FF2B5EF4-FFF2-40B4-BE49-F238E27FC236}">
              <a16:creationId xmlns:a16="http://schemas.microsoft.com/office/drawing/2014/main" id="{ABF04AC8-9245-4B37-BCEC-5A6B6E9FB498}"/>
            </a:ext>
          </a:extLst>
        </xdr:cNvPr>
        <xdr:cNvSpPr/>
      </xdr:nvSpPr>
      <xdr:spPr>
        <a:xfrm>
          <a:off x="6953250" y="3263900"/>
          <a:ext cx="660400" cy="666750"/>
        </a:xfrm>
        <a:prstGeom prst="roundRect">
          <a:avLst/>
        </a:prstGeom>
        <a:solidFill>
          <a:srgbClr val="FF5050"/>
        </a:solidFill>
        <a:ln>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800"/>
            </a:lnSpc>
          </a:pPr>
          <a:r>
            <a:rPr lang="zh-CN" altLang="en-US" sz="1400">
              <a:latin typeface="微软雅黑" panose="020B0503020204020204" pitchFamily="34" charset="-122"/>
              <a:ea typeface="微软雅黑" panose="020B0503020204020204" pitchFamily="34" charset="-122"/>
            </a:rPr>
            <a:t>重置所有</a:t>
          </a:r>
          <a:endParaRPr lang="en-US" sz="1400">
            <a:latin typeface="微软雅黑" panose="020B0503020204020204" pitchFamily="34" charset="-122"/>
            <a:ea typeface="微软雅黑" panose="020B0503020204020204" pitchFamily="34" charset="-122"/>
          </a:endParaRPr>
        </a:p>
      </xdr:txBody>
    </xdr:sp>
    <xdr:clientData/>
  </xdr:twoCellAnchor>
  <xdr:twoCellAnchor>
    <xdr:from>
      <xdr:col>15</xdr:col>
      <xdr:colOff>0</xdr:colOff>
      <xdr:row>8</xdr:row>
      <xdr:rowOff>0</xdr:rowOff>
    </xdr:from>
    <xdr:to>
      <xdr:col>24</xdr:col>
      <xdr:colOff>349250</xdr:colOff>
      <xdr:row>14</xdr:row>
      <xdr:rowOff>260350</xdr:rowOff>
    </xdr:to>
    <xdr:grpSp>
      <xdr:nvGrpSpPr>
        <xdr:cNvPr id="53" name="onesheetintro" hidden="1">
          <a:extLst>
            <a:ext uri="{FF2B5EF4-FFF2-40B4-BE49-F238E27FC236}">
              <a16:creationId xmlns:a16="http://schemas.microsoft.com/office/drawing/2014/main" id="{CD79E334-1268-4477-A49C-FBCC07ACAD41}"/>
            </a:ext>
          </a:extLst>
        </xdr:cNvPr>
        <xdr:cNvGrpSpPr/>
      </xdr:nvGrpSpPr>
      <xdr:grpSpPr>
        <a:xfrm>
          <a:off x="8839200" y="1524000"/>
          <a:ext cx="5949950" cy="1885950"/>
          <a:chOff x="4902200" y="1676400"/>
          <a:chExt cx="5949950" cy="1276350"/>
        </a:xfrm>
        <a:solidFill>
          <a:schemeClr val="accent3">
            <a:lumMod val="20000"/>
            <a:lumOff val="80000"/>
          </a:schemeClr>
        </a:solidFill>
      </xdr:grpSpPr>
      <xdr:sp macro="" textlink="">
        <xdr:nvSpPr>
          <xdr:cNvPr id="54" name="onesheet" hidden="1">
            <a:extLst>
              <a:ext uri="{FF2B5EF4-FFF2-40B4-BE49-F238E27FC236}">
                <a16:creationId xmlns:a16="http://schemas.microsoft.com/office/drawing/2014/main" id="{87D85A3C-99CF-4B6A-B132-FE20920B4DD0}"/>
              </a:ext>
            </a:extLst>
          </xdr:cNvPr>
          <xdr:cNvSpPr/>
        </xdr:nvSpPr>
        <xdr:spPr>
          <a:xfrm>
            <a:off x="4902200" y="1676400"/>
            <a:ext cx="5949950" cy="1276350"/>
          </a:xfrm>
          <a:prstGeom prst="roundRect">
            <a:avLst>
              <a:gd name="adj" fmla="val 10074"/>
            </a:avLst>
          </a:prstGeom>
          <a:grp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200" b="1">
                <a:solidFill>
                  <a:schemeClr val="accent3"/>
                </a:solidFill>
                <a:latin typeface="华文中宋" panose="02010600040101010101" pitchFamily="2" charset="-122"/>
                <a:ea typeface="华文中宋" panose="02010600040101010101" pitchFamily="2" charset="-122"/>
              </a:rPr>
              <a:t>亿张表简介</a:t>
            </a:r>
            <a:endParaRPr lang="en-US" sz="1100">
              <a:solidFill>
                <a:schemeClr val="accent3"/>
              </a:solidFill>
              <a:latin typeface="华文中宋" panose="02010600040101010101" pitchFamily="2" charset="-122"/>
              <a:ea typeface="华文中宋" panose="02010600040101010101" pitchFamily="2" charset="-122"/>
            </a:endParaRPr>
          </a:p>
          <a:p>
            <a:pPr algn="l">
              <a:lnSpc>
                <a:spcPts val="500"/>
              </a:lnSpc>
            </a:pPr>
            <a:endParaRPr lang="en-US" altLang="zh-CN" sz="1050">
              <a:solidFill>
                <a:schemeClr val="tx1">
                  <a:lumMod val="65000"/>
                  <a:lumOff val="35000"/>
                </a:schemeClr>
              </a:solidFill>
              <a:latin typeface="华文中宋" panose="02010600040101010101" pitchFamily="2" charset="-122"/>
              <a:ea typeface="华文中宋" panose="02010600040101010101" pitchFamily="2" charset="-122"/>
            </a:endParaRPr>
          </a:p>
          <a:p>
            <a:pPr algn="l"/>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一个由国际货币基金组织和世界银行数据分析师筹备成立的数据培训资源平台，致力于为用户提供专业、便捷且平价的数据入门启蒙和学习资料。通过对纸媒资料的录入转化，以及线上免费网络学习资源的整理，实现对口、分阶段、有价值的数据教育。所涉及学科及软件方向包含：广义数据科学，数据分析，数据可视化，数据分析软件，</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Excel</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表格，</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Stata</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RStudio</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Python</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Tableau</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MySQL</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等等。</a:t>
            </a:r>
            <a:endParaRPr lang="en-US" altLang="zh-CN" sz="1050">
              <a:solidFill>
                <a:schemeClr val="tx1">
                  <a:lumMod val="95000"/>
                  <a:lumOff val="5000"/>
                </a:schemeClr>
              </a:solidFill>
              <a:latin typeface="华文中宋" panose="02010600040101010101" pitchFamily="2" charset="-122"/>
              <a:ea typeface="华文中宋" panose="02010600040101010101" pitchFamily="2" charset="-122"/>
            </a:endParaRPr>
          </a:p>
          <a:p>
            <a:pPr algn="l"/>
            <a:endParaRPr lang="en-US" sz="1050">
              <a:solidFill>
                <a:schemeClr val="tx1">
                  <a:lumMod val="95000"/>
                  <a:lumOff val="5000"/>
                </a:schemeClr>
              </a:solidFill>
              <a:latin typeface="华文中宋" panose="02010600040101010101" pitchFamily="2" charset="-122"/>
              <a:ea typeface="华文中宋" panose="02010600040101010101" pitchFamily="2" charset="-122"/>
            </a:endParaRPr>
          </a:p>
          <a:p>
            <a:pPr algn="l"/>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官方网站：筹建中；官方公众号：亿张表；官方哔哩哔哩账号：亿张表</a:t>
            </a:r>
            <a:endParaRPr lang="en-US" sz="1050">
              <a:solidFill>
                <a:schemeClr val="tx1">
                  <a:lumMod val="95000"/>
                  <a:lumOff val="5000"/>
                </a:schemeClr>
              </a:solidFill>
              <a:latin typeface="华文中宋" panose="02010600040101010101" pitchFamily="2" charset="-122"/>
              <a:ea typeface="华文中宋" panose="02010600040101010101" pitchFamily="2" charset="-122"/>
            </a:endParaRPr>
          </a:p>
        </xdr:txBody>
      </xdr:sp>
      <xdr:sp macro="" textlink="">
        <xdr:nvSpPr>
          <xdr:cNvPr id="55" name="fallone" hidden="1">
            <a:extLst>
              <a:ext uri="{FF2B5EF4-FFF2-40B4-BE49-F238E27FC236}">
                <a16:creationId xmlns:a16="http://schemas.microsoft.com/office/drawing/2014/main" id="{2AA6FE2C-C213-4E6E-9A45-9A88B2EBE9F1}"/>
              </a:ext>
            </a:extLst>
          </xdr:cNvPr>
          <xdr:cNvSpPr/>
        </xdr:nvSpPr>
        <xdr:spPr>
          <a:xfrm>
            <a:off x="10167705" y="2677712"/>
            <a:ext cx="570018" cy="190243"/>
          </a:xfrm>
          <a:prstGeom prst="roundRect">
            <a:avLst/>
          </a:prstGeom>
          <a:solidFill>
            <a:schemeClr val="accent3"/>
          </a:solidFill>
          <a:ln>
            <a:solidFill>
              <a:schemeClr val="accent3"/>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zh-CN" altLang="en-US" sz="1000">
                <a:solidFill>
                  <a:schemeClr val="bg1"/>
                </a:solidFill>
                <a:latin typeface="华文中宋" panose="02010600040101010101" pitchFamily="2" charset="-122"/>
                <a:ea typeface="华文中宋" panose="02010600040101010101" pitchFamily="2" charset="-122"/>
              </a:rPr>
              <a:t>收起</a:t>
            </a:r>
            <a:endParaRPr lang="en-US" sz="1000">
              <a:solidFill>
                <a:schemeClr val="bg1"/>
              </a:solidFill>
              <a:latin typeface="华文中宋" panose="02010600040101010101" pitchFamily="2" charset="-122"/>
              <a:ea typeface="华文中宋" panose="02010600040101010101" pitchFamily="2" charset="-122"/>
            </a:endParaRPr>
          </a:p>
        </xdr:txBody>
      </xdr:sp>
    </xdr:grpSp>
    <xdr:clientData/>
  </xdr:twoCellAnchor>
  <xdr:twoCellAnchor>
    <xdr:from>
      <xdr:col>15</xdr:col>
      <xdr:colOff>0</xdr:colOff>
      <xdr:row>15</xdr:row>
      <xdr:rowOff>88900</xdr:rowOff>
    </xdr:from>
    <xdr:to>
      <xdr:col>24</xdr:col>
      <xdr:colOff>349250</xdr:colOff>
      <xdr:row>22</xdr:row>
      <xdr:rowOff>101600</xdr:rowOff>
    </xdr:to>
    <xdr:grpSp>
      <xdr:nvGrpSpPr>
        <xdr:cNvPr id="56" name="galadata" hidden="1">
          <a:extLst>
            <a:ext uri="{FF2B5EF4-FFF2-40B4-BE49-F238E27FC236}">
              <a16:creationId xmlns:a16="http://schemas.microsoft.com/office/drawing/2014/main" id="{21A016FB-C5B6-4206-BC17-65213A3B0F31}"/>
            </a:ext>
          </a:extLst>
        </xdr:cNvPr>
        <xdr:cNvGrpSpPr/>
      </xdr:nvGrpSpPr>
      <xdr:grpSpPr>
        <a:xfrm>
          <a:off x="8839200" y="3556000"/>
          <a:ext cx="5949950" cy="1498600"/>
          <a:chOff x="4902200" y="1676400"/>
          <a:chExt cx="5949950" cy="1276350"/>
        </a:xfrm>
        <a:solidFill>
          <a:schemeClr val="accent3">
            <a:lumMod val="20000"/>
            <a:lumOff val="80000"/>
          </a:schemeClr>
        </a:solidFill>
      </xdr:grpSpPr>
      <xdr:sp macro="" textlink="">
        <xdr:nvSpPr>
          <xdr:cNvPr id="57" name="onesheet" hidden="1">
            <a:extLst>
              <a:ext uri="{FF2B5EF4-FFF2-40B4-BE49-F238E27FC236}">
                <a16:creationId xmlns:a16="http://schemas.microsoft.com/office/drawing/2014/main" id="{D5E9C7BE-8624-4C44-9F93-7A344B21B3D5}"/>
              </a:ext>
            </a:extLst>
          </xdr:cNvPr>
          <xdr:cNvSpPr/>
        </xdr:nvSpPr>
        <xdr:spPr>
          <a:xfrm>
            <a:off x="4902200" y="1676400"/>
            <a:ext cx="5949950" cy="1276350"/>
          </a:xfrm>
          <a:prstGeom prst="roundRect">
            <a:avLst>
              <a:gd name="adj" fmla="val 10074"/>
            </a:avLst>
          </a:prstGeom>
          <a:grp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200" b="1">
                <a:solidFill>
                  <a:schemeClr val="accent3"/>
                </a:solidFill>
                <a:latin typeface="华文中宋" panose="02010600040101010101" pitchFamily="2" charset="-122"/>
                <a:ea typeface="华文中宋" panose="02010600040101010101" pitchFamily="2" charset="-122"/>
              </a:rPr>
              <a:t>跨越数据银河简介</a:t>
            </a:r>
            <a:endParaRPr lang="en-US" sz="1100">
              <a:solidFill>
                <a:schemeClr val="accent3"/>
              </a:solidFill>
              <a:latin typeface="华文中宋" panose="02010600040101010101" pitchFamily="2" charset="-122"/>
              <a:ea typeface="华文中宋" panose="02010600040101010101" pitchFamily="2" charset="-122"/>
            </a:endParaRPr>
          </a:p>
          <a:p>
            <a:pPr algn="l">
              <a:lnSpc>
                <a:spcPts val="500"/>
              </a:lnSpc>
            </a:pPr>
            <a:endParaRPr lang="en-US" altLang="zh-CN" sz="1050">
              <a:solidFill>
                <a:schemeClr val="tx1">
                  <a:lumMod val="65000"/>
                  <a:lumOff val="35000"/>
                </a:schemeClr>
              </a:solidFill>
              <a:latin typeface="华文中宋" panose="02010600040101010101" pitchFamily="2" charset="-122"/>
              <a:ea typeface="华文中宋" panose="02010600040101010101" pitchFamily="2" charset="-122"/>
            </a:endParaRPr>
          </a:p>
          <a:p>
            <a:pPr algn="l"/>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一个创立于</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2021</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年</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7</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月</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21</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日的，面向在校学生和职场新人的数据科普公益项目；官方公众号</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跨越数据银河</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，校园公众号</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【Galadata</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数据银河社</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。我们旨在为大家提供免费的数据启蒙与进阶资源，让小伙伴们有更多机会接触身边数据，练习数据技能。</a:t>
            </a:r>
          </a:p>
          <a:p>
            <a:pPr algn="l"/>
            <a:endParaRPr lang="zh-CN" altLang="en-US" sz="1050">
              <a:solidFill>
                <a:schemeClr val="tx1">
                  <a:lumMod val="95000"/>
                  <a:lumOff val="5000"/>
                </a:schemeClr>
              </a:solidFill>
              <a:latin typeface="华文中宋" panose="02010600040101010101" pitchFamily="2" charset="-122"/>
              <a:ea typeface="华文中宋" panose="02010600040101010101" pitchFamily="2" charset="-122"/>
            </a:endParaRPr>
          </a:p>
          <a:p>
            <a:pPr algn="l"/>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欢迎大家添加我们的科普基地</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QQ</a:t>
            </a:r>
            <a:r>
              <a:rPr lang="zh-CN" altLang="en-US" sz="1050">
                <a:solidFill>
                  <a:schemeClr val="tx1">
                    <a:lumMod val="95000"/>
                    <a:lumOff val="5000"/>
                  </a:schemeClr>
                </a:solidFill>
                <a:latin typeface="华文中宋" panose="02010600040101010101" pitchFamily="2" charset="-122"/>
                <a:ea typeface="华文中宋" panose="02010600040101010101" pitchFamily="2" charset="-122"/>
              </a:rPr>
              <a:t>群了解更多，群号：</a:t>
            </a:r>
            <a:r>
              <a:rPr lang="en-US" altLang="zh-CN" sz="1050">
                <a:solidFill>
                  <a:schemeClr val="tx1">
                    <a:lumMod val="95000"/>
                    <a:lumOff val="5000"/>
                  </a:schemeClr>
                </a:solidFill>
                <a:latin typeface="华文中宋" panose="02010600040101010101" pitchFamily="2" charset="-122"/>
                <a:ea typeface="华文中宋" panose="02010600040101010101" pitchFamily="2" charset="-122"/>
              </a:rPr>
              <a:t>993868437</a:t>
            </a:r>
          </a:p>
        </xdr:txBody>
      </xdr:sp>
      <xdr:sp macro="" textlink="">
        <xdr:nvSpPr>
          <xdr:cNvPr id="58" name="falltwo" hidden="1">
            <a:extLst>
              <a:ext uri="{FF2B5EF4-FFF2-40B4-BE49-F238E27FC236}">
                <a16:creationId xmlns:a16="http://schemas.microsoft.com/office/drawing/2014/main" id="{EA9E9204-CA96-4090-B11D-F66392BE6A60}"/>
              </a:ext>
            </a:extLst>
          </xdr:cNvPr>
          <xdr:cNvSpPr/>
        </xdr:nvSpPr>
        <xdr:spPr>
          <a:xfrm>
            <a:off x="10167705" y="2607406"/>
            <a:ext cx="570018" cy="239156"/>
          </a:xfrm>
          <a:prstGeom prst="roundRect">
            <a:avLst/>
          </a:prstGeom>
          <a:solidFill>
            <a:schemeClr val="accent3"/>
          </a:solidFill>
          <a:ln>
            <a:solidFill>
              <a:schemeClr val="accent3"/>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zh-CN" altLang="en-US" sz="1000">
                <a:solidFill>
                  <a:schemeClr val="bg1"/>
                </a:solidFill>
                <a:latin typeface="华文中宋" panose="02010600040101010101" pitchFamily="2" charset="-122"/>
                <a:ea typeface="华文中宋" panose="02010600040101010101" pitchFamily="2" charset="-122"/>
              </a:rPr>
              <a:t>收起</a:t>
            </a:r>
            <a:endParaRPr lang="en-US" sz="1000">
              <a:solidFill>
                <a:schemeClr val="bg1"/>
              </a:solidFill>
              <a:latin typeface="华文中宋" panose="02010600040101010101" pitchFamily="2" charset="-122"/>
              <a:ea typeface="华文中宋" panose="02010600040101010101" pitchFamily="2" charset="-122"/>
            </a:endParaRPr>
          </a:p>
        </xdr:txBody>
      </xdr:sp>
    </xdr:grpSp>
    <xdr:clientData/>
  </xdr:twoCellAnchor>
  <xdr:twoCellAnchor>
    <xdr:from>
      <xdr:col>4</xdr:col>
      <xdr:colOff>0</xdr:colOff>
      <xdr:row>1</xdr:row>
      <xdr:rowOff>0</xdr:rowOff>
    </xdr:from>
    <xdr:to>
      <xdr:col>4</xdr:col>
      <xdr:colOff>609600</xdr:colOff>
      <xdr:row>3</xdr:row>
      <xdr:rowOff>189300</xdr:rowOff>
    </xdr:to>
    <xdr:sp macro="" textlink="">
      <xdr:nvSpPr>
        <xdr:cNvPr id="59" name="椭圆 58">
          <a:extLst>
            <a:ext uri="{FF2B5EF4-FFF2-40B4-BE49-F238E27FC236}">
              <a16:creationId xmlns:a16="http://schemas.microsoft.com/office/drawing/2014/main" id="{CA6B504D-882B-4691-93AF-BD56D4989B0F}"/>
            </a:ext>
          </a:extLst>
        </xdr:cNvPr>
        <xdr:cNvSpPr/>
      </xdr:nvSpPr>
      <xdr:spPr>
        <a:xfrm>
          <a:off x="2133600" y="209550"/>
          <a:ext cx="609600" cy="608400"/>
        </a:xfrm>
        <a:prstGeom prst="ellipse">
          <a:avLst/>
        </a:prstGeom>
        <a:blipFill>
          <a:blip xmlns:r="http://schemas.openxmlformats.org/officeDocument/2006/relationships" r:embed="rId25"/>
          <a:stretch>
            <a:fillRect/>
          </a:stretch>
        </a:blip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133350</xdr:colOff>
      <xdr:row>14</xdr:row>
      <xdr:rowOff>114300</xdr:rowOff>
    </xdr:from>
    <xdr:to>
      <xdr:col>14</xdr:col>
      <xdr:colOff>171450</xdr:colOff>
      <xdr:row>17</xdr:row>
      <xdr:rowOff>25400</xdr:rowOff>
    </xdr:to>
    <xdr:sp macro="[0]!expandall" textlink="">
      <xdr:nvSpPr>
        <xdr:cNvPr id="60" name="矩形: 圆角 59">
          <a:extLst>
            <a:ext uri="{FF2B5EF4-FFF2-40B4-BE49-F238E27FC236}">
              <a16:creationId xmlns:a16="http://schemas.microsoft.com/office/drawing/2014/main" id="{8B912066-5A87-4C97-AE5E-B101035FEE17}"/>
            </a:ext>
          </a:extLst>
        </xdr:cNvPr>
        <xdr:cNvSpPr/>
      </xdr:nvSpPr>
      <xdr:spPr>
        <a:xfrm>
          <a:off x="7727950" y="3263900"/>
          <a:ext cx="660400" cy="666750"/>
        </a:xfrm>
        <a:prstGeom prst="roundRect">
          <a:avLst/>
        </a:prstGeom>
        <a:solidFill>
          <a:srgbClr val="FF5050"/>
        </a:solidFill>
        <a:ln>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800"/>
            </a:lnSpc>
          </a:pPr>
          <a:r>
            <a:rPr lang="zh-CN" altLang="en-US" sz="1400">
              <a:latin typeface="微软雅黑" panose="020B0503020204020204" pitchFamily="34" charset="-122"/>
              <a:ea typeface="微软雅黑" panose="020B0503020204020204" pitchFamily="34" charset="-122"/>
            </a:rPr>
            <a:t>展开所有</a:t>
          </a:r>
          <a:endParaRPr lang="en-US" sz="1400">
            <a:latin typeface="微软雅黑" panose="020B0503020204020204" pitchFamily="34" charset="-122"/>
            <a:ea typeface="微软雅黑" panose="020B0503020204020204" pitchFamily="34" charset="-122"/>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25400</xdr:colOff>
      <xdr:row>6</xdr:row>
      <xdr:rowOff>25400</xdr:rowOff>
    </xdr:from>
    <xdr:to>
      <xdr:col>6</xdr:col>
      <xdr:colOff>153900</xdr:colOff>
      <xdr:row>14</xdr:row>
      <xdr:rowOff>153400</xdr:rowOff>
    </xdr:to>
    <xdr:pic>
      <xdr:nvPicPr>
        <xdr:cNvPr id="2" name="picture0_1" descr="桌上的茶杯和茶碟" hidden="1">
          <a:extLst>
            <a:ext uri="{FF2B5EF4-FFF2-40B4-BE49-F238E27FC236}">
              <a16:creationId xmlns:a16="http://schemas.microsoft.com/office/drawing/2014/main" id="{910ED7FB-7CDC-4EDC-B093-2F09640C3D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5000" y="1549400"/>
          <a:ext cx="3240000" cy="2160000"/>
        </a:xfrm>
        <a:prstGeom prst="rect">
          <a:avLst/>
        </a:prstGeom>
      </xdr:spPr>
    </xdr:pic>
    <xdr:clientData/>
  </xdr:twoCellAnchor>
  <xdr:twoCellAnchor>
    <xdr:from>
      <xdr:col>1</xdr:col>
      <xdr:colOff>146050</xdr:colOff>
      <xdr:row>18</xdr:row>
      <xdr:rowOff>100550</xdr:rowOff>
    </xdr:from>
    <xdr:to>
      <xdr:col>2</xdr:col>
      <xdr:colOff>254000</xdr:colOff>
      <xdr:row>19</xdr:row>
      <xdr:rowOff>106900</xdr:rowOff>
    </xdr:to>
    <xdr:sp macro="[0]!nextstepbuttonexample" textlink="">
      <xdr:nvSpPr>
        <xdr:cNvPr id="3" name="nextstep">
          <a:extLst>
            <a:ext uri="{FF2B5EF4-FFF2-40B4-BE49-F238E27FC236}">
              <a16:creationId xmlns:a16="http://schemas.microsoft.com/office/drawing/2014/main" id="{B2F85D5E-3B79-4823-A146-3B36FFF91A29}"/>
            </a:ext>
          </a:extLst>
        </xdr:cNvPr>
        <xdr:cNvSpPr/>
      </xdr:nvSpPr>
      <xdr:spPr>
        <a:xfrm>
          <a:off x="755650" y="4672550"/>
          <a:ext cx="781050" cy="260350"/>
        </a:xfrm>
        <a:prstGeom prst="roundRect">
          <a:avLst/>
        </a:prstGeom>
        <a:noFill/>
        <a:ln w="19050">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b="1">
              <a:solidFill>
                <a:schemeClr val="accent3"/>
              </a:solidFill>
              <a:latin typeface="微软雅黑" panose="020B0503020204020204" pitchFamily="34" charset="-122"/>
              <a:ea typeface="微软雅黑" panose="020B0503020204020204" pitchFamily="34" charset="-122"/>
            </a:rPr>
            <a:t>下一步</a:t>
          </a:r>
          <a:endParaRPr lang="en-US" sz="1100" b="1">
            <a:solidFill>
              <a:schemeClr val="accent3"/>
            </a:solidFill>
            <a:latin typeface="微软雅黑" panose="020B0503020204020204" pitchFamily="34" charset="-122"/>
            <a:ea typeface="微软雅黑" panose="020B0503020204020204" pitchFamily="34" charset="-122"/>
          </a:endParaRPr>
        </a:p>
      </xdr:txBody>
    </xdr:sp>
    <xdr:clientData/>
  </xdr:twoCellAnchor>
  <xdr:twoCellAnchor>
    <xdr:from>
      <xdr:col>1</xdr:col>
      <xdr:colOff>374650</xdr:colOff>
      <xdr:row>20</xdr:row>
      <xdr:rowOff>101600</xdr:rowOff>
    </xdr:from>
    <xdr:to>
      <xdr:col>2</xdr:col>
      <xdr:colOff>400050</xdr:colOff>
      <xdr:row>22</xdr:row>
      <xdr:rowOff>228600</xdr:rowOff>
    </xdr:to>
    <xdr:sp macro="" textlink="">
      <xdr:nvSpPr>
        <xdr:cNvPr id="4" name="rectangle" hidden="1">
          <a:extLst>
            <a:ext uri="{FF2B5EF4-FFF2-40B4-BE49-F238E27FC236}">
              <a16:creationId xmlns:a16="http://schemas.microsoft.com/office/drawing/2014/main" id="{474A7081-1D6A-4ADD-8051-203F98E08D42}"/>
            </a:ext>
          </a:extLst>
        </xdr:cNvPr>
        <xdr:cNvSpPr/>
      </xdr:nvSpPr>
      <xdr:spPr>
        <a:xfrm>
          <a:off x="984250" y="5181600"/>
          <a:ext cx="698500" cy="635000"/>
        </a:xfrm>
        <a:prstGeom prst="rect">
          <a:avLst/>
        </a:prstGeom>
        <a:solidFill>
          <a:schemeClr val="accent3"/>
        </a:solidFill>
        <a:ln w="28575">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20</xdr:row>
      <xdr:rowOff>57150</xdr:rowOff>
    </xdr:from>
    <xdr:to>
      <xdr:col>4</xdr:col>
      <xdr:colOff>371475</xdr:colOff>
      <xdr:row>23</xdr:row>
      <xdr:rowOff>19050</xdr:rowOff>
    </xdr:to>
    <xdr:sp macro="" textlink="">
      <xdr:nvSpPr>
        <xdr:cNvPr id="5" name="circle" hidden="1">
          <a:extLst>
            <a:ext uri="{FF2B5EF4-FFF2-40B4-BE49-F238E27FC236}">
              <a16:creationId xmlns:a16="http://schemas.microsoft.com/office/drawing/2014/main" id="{F756363B-5E46-4787-A478-BC3D741E3314}"/>
            </a:ext>
          </a:extLst>
        </xdr:cNvPr>
        <xdr:cNvSpPr/>
      </xdr:nvSpPr>
      <xdr:spPr>
        <a:xfrm>
          <a:off x="2149475" y="5137150"/>
          <a:ext cx="723900" cy="723900"/>
        </a:xfrm>
        <a:prstGeom prst="ellipse">
          <a:avLst/>
        </a:prstGeom>
        <a:solidFill>
          <a:schemeClr val="accent3"/>
        </a:solidFill>
        <a:ln w="28575">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228600</xdr:colOff>
      <xdr:row>20</xdr:row>
      <xdr:rowOff>95250</xdr:rowOff>
    </xdr:from>
    <xdr:to>
      <xdr:col>6</xdr:col>
      <xdr:colOff>370332</xdr:colOff>
      <xdr:row>22</xdr:row>
      <xdr:rowOff>234950</xdr:rowOff>
    </xdr:to>
    <xdr:sp macro="" textlink="">
      <xdr:nvSpPr>
        <xdr:cNvPr id="6" name="triangle" hidden="1">
          <a:extLst>
            <a:ext uri="{FF2B5EF4-FFF2-40B4-BE49-F238E27FC236}">
              <a16:creationId xmlns:a16="http://schemas.microsoft.com/office/drawing/2014/main" id="{4662F63F-C7F6-4D87-ABB8-4FA002FAFCD2}"/>
            </a:ext>
          </a:extLst>
        </xdr:cNvPr>
        <xdr:cNvSpPr/>
      </xdr:nvSpPr>
      <xdr:spPr>
        <a:xfrm>
          <a:off x="3340100" y="5175250"/>
          <a:ext cx="751332" cy="647700"/>
        </a:xfrm>
        <a:prstGeom prst="triangle">
          <a:avLst/>
        </a:prstGeom>
        <a:solidFill>
          <a:schemeClr val="accent3"/>
        </a:solidFill>
        <a:ln w="28575">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xdr:col>
      <xdr:colOff>292100</xdr:colOff>
      <xdr:row>18</xdr:row>
      <xdr:rowOff>63500</xdr:rowOff>
    </xdr:from>
    <xdr:ext cx="2084866" cy="334451"/>
    <xdr:sp macro="" textlink="">
      <xdr:nvSpPr>
        <xdr:cNvPr id="7" name="文本框 6">
          <a:extLst>
            <a:ext uri="{FF2B5EF4-FFF2-40B4-BE49-F238E27FC236}">
              <a16:creationId xmlns:a16="http://schemas.microsoft.com/office/drawing/2014/main" id="{40C3A88B-6055-456B-8B15-906B0741F575}"/>
            </a:ext>
          </a:extLst>
        </xdr:cNvPr>
        <xdr:cNvSpPr txBox="1"/>
      </xdr:nvSpPr>
      <xdr:spPr>
        <a:xfrm>
          <a:off x="1574800" y="4635500"/>
          <a:ext cx="2084866" cy="334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solidFill>
                <a:schemeClr val="bg1">
                  <a:lumMod val="75000"/>
                </a:schemeClr>
              </a:solidFill>
              <a:latin typeface="微软雅黑" panose="020B0503020204020204" pitchFamily="34" charset="-122"/>
              <a:ea typeface="微软雅黑" panose="020B0503020204020204" pitchFamily="34" charset="-122"/>
            </a:rPr>
            <a:t>&lt;- </a:t>
          </a:r>
          <a:r>
            <a:rPr lang="zh-CN" altLang="en-US" sz="1100">
              <a:solidFill>
                <a:schemeClr val="bg1">
                  <a:lumMod val="75000"/>
                </a:schemeClr>
              </a:solidFill>
              <a:latin typeface="微软雅黑" panose="020B0503020204020204" pitchFamily="34" charset="-122"/>
              <a:ea typeface="微软雅黑" panose="020B0503020204020204" pitchFamily="34" charset="-122"/>
            </a:rPr>
            <a:t>请单击按钮，会有图形出现</a:t>
          </a:r>
          <a:endParaRPr lang="en-US" sz="1100">
            <a:solidFill>
              <a:schemeClr val="bg1">
                <a:lumMod val="75000"/>
              </a:schemeClr>
            </a:solidFill>
            <a:latin typeface="微软雅黑" panose="020B0503020204020204" pitchFamily="34" charset="-122"/>
            <a:ea typeface="微软雅黑" panose="020B0503020204020204" pitchFamily="34" charset="-122"/>
          </a:endParaRPr>
        </a:p>
      </xdr:txBody>
    </xdr:sp>
    <xdr:clientData/>
  </xdr:oneCellAnchor>
  <xdr:twoCellAnchor>
    <xdr:from>
      <xdr:col>1</xdr:col>
      <xdr:colOff>101600</xdr:colOff>
      <xdr:row>26</xdr:row>
      <xdr:rowOff>152400</xdr:rowOff>
    </xdr:from>
    <xdr:to>
      <xdr:col>3</xdr:col>
      <xdr:colOff>195384</xdr:colOff>
      <xdr:row>28</xdr:row>
      <xdr:rowOff>233858</xdr:rowOff>
    </xdr:to>
    <xdr:sp macro="[0]!tucao2" textlink="">
      <xdr:nvSpPr>
        <xdr:cNvPr id="8" name="cantbelieve2">
          <a:extLst>
            <a:ext uri="{FF2B5EF4-FFF2-40B4-BE49-F238E27FC236}">
              <a16:creationId xmlns:a16="http://schemas.microsoft.com/office/drawing/2014/main" id="{096FB04D-6E6A-4624-A4A6-F2DDBF5C145A}"/>
            </a:ext>
          </a:extLst>
        </xdr:cNvPr>
        <xdr:cNvSpPr/>
      </xdr:nvSpPr>
      <xdr:spPr>
        <a:xfrm>
          <a:off x="711200" y="6756400"/>
          <a:ext cx="1376484" cy="589458"/>
        </a:xfrm>
        <a:prstGeom prst="rect">
          <a:avLst/>
        </a:prstGeom>
        <a:pattFill prst="dkDnDiag">
          <a:fgClr>
            <a:schemeClr val="accent4">
              <a:lumMod val="20000"/>
              <a:lumOff val="80000"/>
            </a:schemeClr>
          </a:fgClr>
          <a:bgClr>
            <a:schemeClr val="bg1"/>
          </a:bgClr>
        </a:pattFill>
        <a:ln w="28575">
          <a:solidFill>
            <a:schemeClr val="accent3">
              <a:alpha val="8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chemeClr val="accent3"/>
              </a:solidFill>
              <a:latin typeface="华文中宋" panose="02010600040101010101" pitchFamily="2" charset="-122"/>
              <a:ea typeface="华文中宋" panose="02010600040101010101" pitchFamily="2" charset="-122"/>
            </a:rPr>
            <a:t>官方吐槽</a:t>
          </a:r>
          <a:endParaRPr lang="en-US" altLang="zh-CN" sz="1200">
            <a:solidFill>
              <a:schemeClr val="accent3"/>
            </a:solidFill>
            <a:latin typeface="华文中宋" panose="02010600040101010101" pitchFamily="2" charset="-122"/>
            <a:ea typeface="华文中宋" panose="02010600040101010101" pitchFamily="2" charset="-122"/>
          </a:endParaRPr>
        </a:p>
        <a:p>
          <a:pPr algn="ctr"/>
          <a:r>
            <a:rPr lang="zh-CN" altLang="en-US" sz="1200">
              <a:solidFill>
                <a:schemeClr val="accent3"/>
              </a:solidFill>
              <a:latin typeface="华文中宋" panose="02010600040101010101" pitchFamily="2" charset="-122"/>
              <a:ea typeface="华文中宋" panose="02010600040101010101" pitchFamily="2" charset="-122"/>
            </a:rPr>
            <a:t>（点我查看）</a:t>
          </a:r>
          <a:endParaRPr lang="en-US" altLang="zh-CN" sz="1200">
            <a:solidFill>
              <a:schemeClr val="accent3"/>
            </a:solidFill>
            <a:latin typeface="华文中宋" panose="02010600040101010101" pitchFamily="2" charset="-122"/>
            <a:ea typeface="华文中宋" panose="02010600040101010101" pitchFamily="2" charset="-122"/>
          </a:endParaRPr>
        </a:p>
      </xdr:txBody>
    </xdr:sp>
    <xdr:clientData/>
  </xdr:twoCellAnchor>
  <xdr:twoCellAnchor>
    <xdr:from>
      <xdr:col>3</xdr:col>
      <xdr:colOff>361950</xdr:colOff>
      <xdr:row>26</xdr:row>
      <xdr:rowOff>203200</xdr:rowOff>
    </xdr:from>
    <xdr:to>
      <xdr:col>8</xdr:col>
      <xdr:colOff>553950</xdr:colOff>
      <xdr:row>28</xdr:row>
      <xdr:rowOff>165100</xdr:rowOff>
    </xdr:to>
    <xdr:sp macro="" textlink="">
      <xdr:nvSpPr>
        <xdr:cNvPr id="9" name="tucao2" hidden="1">
          <a:extLst>
            <a:ext uri="{FF2B5EF4-FFF2-40B4-BE49-F238E27FC236}">
              <a16:creationId xmlns:a16="http://schemas.microsoft.com/office/drawing/2014/main" id="{E255509E-8EAF-401B-B5D1-A1745FA25514}"/>
            </a:ext>
          </a:extLst>
        </xdr:cNvPr>
        <xdr:cNvSpPr/>
      </xdr:nvSpPr>
      <xdr:spPr>
        <a:xfrm>
          <a:off x="2254250" y="6807200"/>
          <a:ext cx="3240000" cy="469900"/>
        </a:xfrm>
        <a:prstGeom prst="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最开始觉得这些绿色还挺好看的，但是做到这道题的时候突然有点感觉</a:t>
          </a:r>
          <a:r>
            <a:rPr lang="en-US" altLang="zh-CN" sz="1100">
              <a:latin typeface="Grandview" panose="020B0502040204020203" pitchFamily="34" charset="0"/>
              <a:ea typeface="楷体" panose="02010609060101010101" pitchFamily="49" charset="-122"/>
            </a:rPr>
            <a:t>get sick of the</a:t>
          </a:r>
          <a:r>
            <a:rPr lang="en-US" altLang="zh-CN" sz="1100" baseline="0">
              <a:latin typeface="Grandview" panose="020B0502040204020203" pitchFamily="34" charset="0"/>
              <a:ea typeface="楷体" panose="02010609060101010101" pitchFamily="49" charset="-122"/>
            </a:rPr>
            <a:t> green</a:t>
          </a:r>
          <a:r>
            <a:rPr lang="zh-CN" altLang="en-US" sz="1100" baseline="0">
              <a:latin typeface="Grandview" panose="020B0502040204020203" pitchFamily="34" charset="0"/>
              <a:ea typeface="楷体" panose="02010609060101010101" pitchFamily="49" charset="-122"/>
            </a:rPr>
            <a:t>了</a:t>
          </a:r>
          <a:r>
            <a:rPr lang="en-US" altLang="zh-CN" sz="1100" baseline="0">
              <a:latin typeface="Grandview" panose="020B0502040204020203" pitchFamily="34" charset="0"/>
              <a:ea typeface="楷体" panose="02010609060101010101" pitchFamily="49" charset="-122"/>
            </a:rPr>
            <a:t>……</a:t>
          </a:r>
        </a:p>
        <a:p>
          <a:pPr algn="l"/>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1</xdr:col>
      <xdr:colOff>146050</xdr:colOff>
      <xdr:row>33</xdr:row>
      <xdr:rowOff>120650</xdr:rowOff>
    </xdr:from>
    <xdr:to>
      <xdr:col>2</xdr:col>
      <xdr:colOff>191262</xdr:colOff>
      <xdr:row>34</xdr:row>
      <xdr:rowOff>127131</xdr:rowOff>
    </xdr:to>
    <xdr:sp macro="[0]!reset0" textlink="">
      <xdr:nvSpPr>
        <xdr:cNvPr id="10" name="矩形: 圆角 9">
          <a:extLst>
            <a:ext uri="{FF2B5EF4-FFF2-40B4-BE49-F238E27FC236}">
              <a16:creationId xmlns:a16="http://schemas.microsoft.com/office/drawing/2014/main" id="{BFE3D4D6-22D8-46AD-AFFA-77C8DD3F793C}"/>
            </a:ext>
          </a:extLst>
        </xdr:cNvPr>
        <xdr:cNvSpPr/>
      </xdr:nvSpPr>
      <xdr:spPr>
        <a:xfrm>
          <a:off x="755650" y="8502650"/>
          <a:ext cx="718312" cy="260481"/>
        </a:xfrm>
        <a:prstGeom prst="roundRect">
          <a:avLst/>
        </a:prstGeom>
        <a:solidFill>
          <a:schemeClr val="accent3"/>
        </a:solid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重置钮</a:t>
          </a:r>
          <a:endParaRPr lang="en-US" sz="1100">
            <a:latin typeface="微软雅黑" panose="020B0503020204020204" pitchFamily="34" charset="-122"/>
            <a:ea typeface="微软雅黑" panose="020B0503020204020204" pitchFamily="34" charset="-122"/>
          </a:endParaRPr>
        </a:p>
      </xdr:txBody>
    </xdr:sp>
    <xdr:clientData/>
  </xdr:twoCellAnchor>
  <xdr:twoCellAnchor>
    <xdr:from>
      <xdr:col>1</xdr:col>
      <xdr:colOff>146050</xdr:colOff>
      <xdr:row>38</xdr:row>
      <xdr:rowOff>95250</xdr:rowOff>
    </xdr:from>
    <xdr:to>
      <xdr:col>2</xdr:col>
      <xdr:colOff>191262</xdr:colOff>
      <xdr:row>39</xdr:row>
      <xdr:rowOff>101731</xdr:rowOff>
    </xdr:to>
    <xdr:sp macro="[0]!expand0" textlink="">
      <xdr:nvSpPr>
        <xdr:cNvPr id="11" name="矩形: 圆角 10">
          <a:extLst>
            <a:ext uri="{FF2B5EF4-FFF2-40B4-BE49-F238E27FC236}">
              <a16:creationId xmlns:a16="http://schemas.microsoft.com/office/drawing/2014/main" id="{A352877E-C602-453D-BF7F-DB88145DB16B}"/>
            </a:ext>
          </a:extLst>
        </xdr:cNvPr>
        <xdr:cNvSpPr/>
      </xdr:nvSpPr>
      <xdr:spPr>
        <a:xfrm>
          <a:off x="755650" y="9747250"/>
          <a:ext cx="718312" cy="260481"/>
        </a:xfrm>
        <a:prstGeom prst="roundRect">
          <a:avLst/>
        </a:prstGeom>
        <a:solidFill>
          <a:schemeClr val="accent3"/>
        </a:solid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展开钮</a:t>
          </a:r>
          <a:endParaRPr lang="en-US" sz="1100">
            <a:latin typeface="微软雅黑" panose="020B0503020204020204" pitchFamily="34" charset="-122"/>
            <a:ea typeface="微软雅黑" panose="020B0503020204020204" pitchFamily="34" charset="-122"/>
          </a:endParaRPr>
        </a:p>
      </xdr:txBody>
    </xdr:sp>
    <xdr:clientData/>
  </xdr:twoCellAnchor>
  <xdr:oneCellAnchor>
    <xdr:from>
      <xdr:col>2</xdr:col>
      <xdr:colOff>292100</xdr:colOff>
      <xdr:row>33</xdr:row>
      <xdr:rowOff>82550</xdr:rowOff>
    </xdr:from>
    <xdr:ext cx="3495509" cy="334451"/>
    <xdr:sp macro="" textlink="">
      <xdr:nvSpPr>
        <xdr:cNvPr id="12" name="文本框 11">
          <a:extLst>
            <a:ext uri="{FF2B5EF4-FFF2-40B4-BE49-F238E27FC236}">
              <a16:creationId xmlns:a16="http://schemas.microsoft.com/office/drawing/2014/main" id="{75BD0932-1A4E-415B-90BC-90F200B2B0FD}"/>
            </a:ext>
          </a:extLst>
        </xdr:cNvPr>
        <xdr:cNvSpPr txBox="1"/>
      </xdr:nvSpPr>
      <xdr:spPr>
        <a:xfrm>
          <a:off x="1574800" y="8464550"/>
          <a:ext cx="3495509" cy="334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solidFill>
                <a:schemeClr val="bg1">
                  <a:lumMod val="75000"/>
                </a:schemeClr>
              </a:solidFill>
              <a:latin typeface="微软雅黑" panose="020B0503020204020204" pitchFamily="34" charset="-122"/>
              <a:ea typeface="微软雅黑" panose="020B0503020204020204" pitchFamily="34" charset="-122"/>
            </a:rPr>
            <a:t>&lt;- </a:t>
          </a:r>
          <a:r>
            <a:rPr lang="zh-CN" altLang="en-US" sz="1100">
              <a:solidFill>
                <a:schemeClr val="bg1">
                  <a:lumMod val="75000"/>
                </a:schemeClr>
              </a:solidFill>
              <a:latin typeface="微软雅黑" panose="020B0503020204020204" pitchFamily="34" charset="-122"/>
              <a:ea typeface="微软雅黑" panose="020B0503020204020204" pitchFamily="34" charset="-122"/>
            </a:rPr>
            <a:t>单击按钮，会收起前几条实例的文字，图形和卡片</a:t>
          </a:r>
          <a:endParaRPr lang="en-US" sz="1100">
            <a:solidFill>
              <a:schemeClr val="bg1">
                <a:lumMod val="75000"/>
              </a:schemeClr>
            </a:solidFill>
            <a:latin typeface="微软雅黑" panose="020B0503020204020204" pitchFamily="34" charset="-122"/>
            <a:ea typeface="微软雅黑" panose="020B0503020204020204" pitchFamily="34" charset="-122"/>
          </a:endParaRPr>
        </a:p>
      </xdr:txBody>
    </xdr:sp>
    <xdr:clientData/>
  </xdr:oneCellAnchor>
  <xdr:oneCellAnchor>
    <xdr:from>
      <xdr:col>2</xdr:col>
      <xdr:colOff>292100</xdr:colOff>
      <xdr:row>38</xdr:row>
      <xdr:rowOff>50800</xdr:rowOff>
    </xdr:from>
    <xdr:ext cx="3495509" cy="334451"/>
    <xdr:sp macro="" textlink="">
      <xdr:nvSpPr>
        <xdr:cNvPr id="13" name="文本框 12">
          <a:extLst>
            <a:ext uri="{FF2B5EF4-FFF2-40B4-BE49-F238E27FC236}">
              <a16:creationId xmlns:a16="http://schemas.microsoft.com/office/drawing/2014/main" id="{B1F09B11-1FD1-41F8-A5CF-458A493FEE77}"/>
            </a:ext>
          </a:extLst>
        </xdr:cNvPr>
        <xdr:cNvSpPr txBox="1"/>
      </xdr:nvSpPr>
      <xdr:spPr>
        <a:xfrm>
          <a:off x="1574800" y="9702800"/>
          <a:ext cx="3495509" cy="334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solidFill>
                <a:schemeClr val="bg1">
                  <a:lumMod val="75000"/>
                </a:schemeClr>
              </a:solidFill>
              <a:latin typeface="微软雅黑" panose="020B0503020204020204" pitchFamily="34" charset="-122"/>
              <a:ea typeface="微软雅黑" panose="020B0503020204020204" pitchFamily="34" charset="-122"/>
            </a:rPr>
            <a:t>&lt;-</a:t>
          </a:r>
          <a:r>
            <a:rPr lang="en-US" altLang="zh-CN" sz="1100" baseline="0">
              <a:solidFill>
                <a:schemeClr val="bg1">
                  <a:lumMod val="75000"/>
                </a:schemeClr>
              </a:solidFill>
              <a:latin typeface="微软雅黑" panose="020B0503020204020204" pitchFamily="34" charset="-122"/>
              <a:ea typeface="微软雅黑" panose="020B0503020204020204" pitchFamily="34" charset="-122"/>
            </a:rPr>
            <a:t> </a:t>
          </a:r>
          <a:r>
            <a:rPr lang="zh-CN" altLang="en-US" sz="1100">
              <a:solidFill>
                <a:schemeClr val="bg1">
                  <a:lumMod val="75000"/>
                </a:schemeClr>
              </a:solidFill>
              <a:latin typeface="微软雅黑" panose="020B0503020204020204" pitchFamily="34" charset="-122"/>
              <a:ea typeface="微软雅黑" panose="020B0503020204020204" pitchFamily="34" charset="-122"/>
            </a:rPr>
            <a:t>单击按钮，会展开前几条实例的文字，图形和卡片</a:t>
          </a:r>
          <a:endParaRPr lang="en-US" sz="1100">
            <a:solidFill>
              <a:schemeClr val="bg1">
                <a:lumMod val="75000"/>
              </a:schemeClr>
            </a:solidFill>
            <a:latin typeface="微软雅黑" panose="020B0503020204020204" pitchFamily="34" charset="-122"/>
            <a:ea typeface="微软雅黑" panose="020B0503020204020204" pitchFamily="34" charset="-122"/>
          </a:endParaRPr>
        </a:p>
      </xdr:txBody>
    </xdr:sp>
    <xdr:clientData/>
  </xdr:oneCellAnchor>
  <xdr:twoCellAnchor>
    <xdr:from>
      <xdr:col>1</xdr:col>
      <xdr:colOff>448450</xdr:colOff>
      <xdr:row>43</xdr:row>
      <xdr:rowOff>92850</xdr:rowOff>
    </xdr:from>
    <xdr:to>
      <xdr:col>3</xdr:col>
      <xdr:colOff>386973</xdr:colOff>
      <xdr:row>45</xdr:row>
      <xdr:rowOff>48701</xdr:rowOff>
    </xdr:to>
    <xdr:grpSp>
      <xdr:nvGrpSpPr>
        <xdr:cNvPr id="14" name="backtotop">
          <a:extLst>
            <a:ext uri="{FF2B5EF4-FFF2-40B4-BE49-F238E27FC236}">
              <a16:creationId xmlns:a16="http://schemas.microsoft.com/office/drawing/2014/main" id="{BC054493-383B-4CAA-9D84-A8BD33F1BF5A}"/>
            </a:ext>
          </a:extLst>
        </xdr:cNvPr>
        <xdr:cNvGrpSpPr/>
      </xdr:nvGrpSpPr>
      <xdr:grpSpPr>
        <a:xfrm>
          <a:off x="1058050" y="11014850"/>
          <a:ext cx="1221223" cy="463851"/>
          <a:chOff x="1058050" y="11516500"/>
          <a:chExt cx="1221223" cy="463851"/>
        </a:xfrm>
      </xdr:grpSpPr>
      <xdr:pic macro="[0]!backtotop">
        <xdr:nvPicPr>
          <xdr:cNvPr id="15" name="图形 14" descr="上一步 纯色填充">
            <a:extLst>
              <a:ext uri="{FF2B5EF4-FFF2-40B4-BE49-F238E27FC236}">
                <a16:creationId xmlns:a16="http://schemas.microsoft.com/office/drawing/2014/main" id="{47E81EA0-510B-4B5D-940F-9745892FC44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58050" y="11516500"/>
            <a:ext cx="450000" cy="450000"/>
          </a:xfrm>
          <a:prstGeom prst="rect">
            <a:avLst/>
          </a:prstGeom>
        </xdr:spPr>
      </xdr:pic>
      <xdr:sp macro="[0]!backtotop" textlink="">
        <xdr:nvSpPr>
          <xdr:cNvPr id="16" name="文本框 15">
            <a:extLst>
              <a:ext uri="{FF2B5EF4-FFF2-40B4-BE49-F238E27FC236}">
                <a16:creationId xmlns:a16="http://schemas.microsoft.com/office/drawing/2014/main" id="{478B8452-9853-4E6E-B01E-AF8D2D10760E}"/>
              </a:ext>
            </a:extLst>
          </xdr:cNvPr>
          <xdr:cNvSpPr txBox="1"/>
        </xdr:nvSpPr>
        <xdr:spPr>
          <a:xfrm>
            <a:off x="1530350" y="11645900"/>
            <a:ext cx="748923" cy="3344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solidFill>
                  <a:schemeClr val="accent3"/>
                </a:solidFill>
                <a:latin typeface="微软雅黑" panose="020B0503020204020204" pitchFamily="34" charset="-122"/>
                <a:ea typeface="微软雅黑" panose="020B0503020204020204" pitchFamily="34" charset="-122"/>
              </a:rPr>
              <a:t>点我返回</a:t>
            </a:r>
            <a:endParaRPr lang="en-US" sz="1100">
              <a:solidFill>
                <a:schemeClr val="accent3"/>
              </a:solidFill>
              <a:latin typeface="微软雅黑" panose="020B0503020204020204" pitchFamily="34" charset="-122"/>
              <a:ea typeface="微软雅黑" panose="020B0503020204020204" pitchFamily="34" charset="-122"/>
            </a:endParaRPr>
          </a:p>
        </xdr:txBody>
      </xdr:sp>
    </xdr:grpSp>
    <xdr:clientData/>
  </xdr:twoCellAnchor>
  <xdr:twoCellAnchor editAs="oneCell">
    <xdr:from>
      <xdr:col>12</xdr:col>
      <xdr:colOff>9070</xdr:colOff>
      <xdr:row>4</xdr:row>
      <xdr:rowOff>145143</xdr:rowOff>
    </xdr:from>
    <xdr:to>
      <xdr:col>23</xdr:col>
      <xdr:colOff>407455</xdr:colOff>
      <xdr:row>6</xdr:row>
      <xdr:rowOff>0</xdr:rowOff>
    </xdr:to>
    <xdr:pic>
      <xdr:nvPicPr>
        <xdr:cNvPr id="17" name="图片 16">
          <a:extLst>
            <a:ext uri="{FF2B5EF4-FFF2-40B4-BE49-F238E27FC236}">
              <a16:creationId xmlns:a16="http://schemas.microsoft.com/office/drawing/2014/main" id="{1E85FBF5-3501-48D0-8E37-377E5106364F}"/>
            </a:ext>
          </a:extLst>
        </xdr:cNvPr>
        <xdr:cNvPicPr>
          <a:picLocks noChangeAspect="1"/>
        </xdr:cNvPicPr>
      </xdr:nvPicPr>
      <xdr:blipFill rotWithShape="1">
        <a:blip xmlns:r="http://schemas.openxmlformats.org/officeDocument/2006/relationships" r:embed="rId4"/>
        <a:srcRect l="1185" t="-8891" b="10124"/>
        <a:stretch/>
      </xdr:blipFill>
      <xdr:spPr>
        <a:xfrm>
          <a:off x="7387770" y="1161143"/>
          <a:ext cx="7103985" cy="362857"/>
        </a:xfrm>
        <a:prstGeom prst="rect">
          <a:avLst/>
        </a:prstGeom>
        <a:ln>
          <a:noFill/>
        </a:ln>
      </xdr:spPr>
    </xdr:pic>
    <xdr:clientData/>
  </xdr:twoCellAnchor>
  <xdr:twoCellAnchor editAs="oneCell">
    <xdr:from>
      <xdr:col>12</xdr:col>
      <xdr:colOff>0</xdr:colOff>
      <xdr:row>9</xdr:row>
      <xdr:rowOff>0</xdr:rowOff>
    </xdr:from>
    <xdr:to>
      <xdr:col>22</xdr:col>
      <xdr:colOff>565728</xdr:colOff>
      <xdr:row>20</xdr:row>
      <xdr:rowOff>31405</xdr:rowOff>
    </xdr:to>
    <xdr:pic>
      <xdr:nvPicPr>
        <xdr:cNvPr id="18" name="图片 17">
          <a:extLst>
            <a:ext uri="{FF2B5EF4-FFF2-40B4-BE49-F238E27FC236}">
              <a16:creationId xmlns:a16="http://schemas.microsoft.com/office/drawing/2014/main" id="{9BDE1769-36E8-43DD-B3D5-7DBAF3307107}"/>
            </a:ext>
          </a:extLst>
        </xdr:cNvPr>
        <xdr:cNvPicPr>
          <a:picLocks noChangeAspect="1"/>
        </xdr:cNvPicPr>
      </xdr:nvPicPr>
      <xdr:blipFill>
        <a:blip xmlns:r="http://schemas.openxmlformats.org/officeDocument/2006/relationships" r:embed="rId5"/>
        <a:stretch>
          <a:fillRect/>
        </a:stretch>
      </xdr:blipFill>
      <xdr:spPr>
        <a:xfrm>
          <a:off x="7378700" y="2286000"/>
          <a:ext cx="6661728" cy="2825405"/>
        </a:xfrm>
        <a:prstGeom prst="rect">
          <a:avLst/>
        </a:prstGeom>
      </xdr:spPr>
    </xdr:pic>
    <xdr:clientData/>
  </xdr:twoCellAnchor>
  <xdr:twoCellAnchor>
    <xdr:from>
      <xdr:col>4</xdr:col>
      <xdr:colOff>12702</xdr:colOff>
      <xdr:row>0</xdr:row>
      <xdr:rowOff>241300</xdr:rowOff>
    </xdr:from>
    <xdr:to>
      <xdr:col>6</xdr:col>
      <xdr:colOff>69062</xdr:colOff>
      <xdr:row>2</xdr:row>
      <xdr:rowOff>59096</xdr:rowOff>
    </xdr:to>
    <xdr:grpSp>
      <xdr:nvGrpSpPr>
        <xdr:cNvPr id="19" name="back1">
          <a:extLst>
            <a:ext uri="{FF2B5EF4-FFF2-40B4-BE49-F238E27FC236}">
              <a16:creationId xmlns:a16="http://schemas.microsoft.com/office/drawing/2014/main" id="{C20E451C-9C3C-48BF-9027-53337CDFC505}"/>
            </a:ext>
          </a:extLst>
        </xdr:cNvPr>
        <xdr:cNvGrpSpPr/>
      </xdr:nvGrpSpPr>
      <xdr:grpSpPr>
        <a:xfrm>
          <a:off x="2514602" y="241300"/>
          <a:ext cx="1275560" cy="325796"/>
          <a:chOff x="5016500" y="9353550"/>
          <a:chExt cx="978838" cy="308350"/>
        </a:xfrm>
      </xdr:grpSpPr>
      <xdr:pic macro="[0]!backsection">
        <xdr:nvPicPr>
          <xdr:cNvPr id="20" name="图形 19" descr="上一步 纯色填充">
            <a:extLst>
              <a:ext uri="{FF2B5EF4-FFF2-40B4-BE49-F238E27FC236}">
                <a16:creationId xmlns:a16="http://schemas.microsoft.com/office/drawing/2014/main" id="{D5A62BC2-5DAF-4876-A37B-D2D16C37503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016500" y="9353550"/>
            <a:ext cx="270000" cy="270000"/>
          </a:xfrm>
          <a:prstGeom prst="rect">
            <a:avLst/>
          </a:prstGeom>
        </xdr:spPr>
      </xdr:pic>
      <xdr:sp macro="[0]!backsection" textlink="">
        <xdr:nvSpPr>
          <xdr:cNvPr id="21" name="文本框 20">
            <a:extLst>
              <a:ext uri="{FF2B5EF4-FFF2-40B4-BE49-F238E27FC236}">
                <a16:creationId xmlns:a16="http://schemas.microsoft.com/office/drawing/2014/main" id="{429A22BD-1364-4B3B-94F1-4DD0E810A88F}"/>
              </a:ext>
            </a:extLst>
          </xdr:cNvPr>
          <xdr:cNvSpPr txBox="1"/>
        </xdr:nvSpPr>
        <xdr:spPr>
          <a:xfrm>
            <a:off x="5263176" y="9366295"/>
            <a:ext cx="732162"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点我返回主页</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8</xdr:row>
      <xdr:rowOff>158750</xdr:rowOff>
    </xdr:from>
    <xdr:to>
      <xdr:col>2</xdr:col>
      <xdr:colOff>203200</xdr:colOff>
      <xdr:row>9</xdr:row>
      <xdr:rowOff>165100</xdr:rowOff>
    </xdr:to>
    <xdr:sp macro="[0]!nextstepbutton" textlink="">
      <xdr:nvSpPr>
        <xdr:cNvPr id="2" name="nextstep" hidden="1">
          <a:extLst>
            <a:ext uri="{FF2B5EF4-FFF2-40B4-BE49-F238E27FC236}">
              <a16:creationId xmlns:a16="http://schemas.microsoft.com/office/drawing/2014/main" id="{DA5743A4-DDA8-4946-8A91-E1755FB2FAD8}"/>
            </a:ext>
          </a:extLst>
        </xdr:cNvPr>
        <xdr:cNvSpPr/>
      </xdr:nvSpPr>
      <xdr:spPr>
        <a:xfrm>
          <a:off x="704850" y="2190750"/>
          <a:ext cx="717550" cy="260350"/>
        </a:xfrm>
        <a:prstGeom prst="roundRect">
          <a:avLst/>
        </a:prstGeom>
        <a:solidFill>
          <a:schemeClr val="bg1"/>
        </a:solidFill>
        <a:ln w="19050">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00" b="1">
              <a:solidFill>
                <a:schemeClr val="accent3"/>
              </a:solidFill>
              <a:latin typeface="微软雅黑" panose="020B0503020204020204" pitchFamily="34" charset="-122"/>
              <a:ea typeface="微软雅黑" panose="020B0503020204020204" pitchFamily="34" charset="-122"/>
            </a:rPr>
            <a:t>下一步</a:t>
          </a:r>
          <a:endParaRPr lang="en-US" sz="1000" b="1">
            <a:solidFill>
              <a:schemeClr val="accent3"/>
            </a:solidFill>
            <a:latin typeface="微软雅黑" panose="020B0503020204020204" pitchFamily="34" charset="-122"/>
            <a:ea typeface="微软雅黑" panose="020B0503020204020204" pitchFamily="34" charset="-122"/>
          </a:endParaRPr>
        </a:p>
      </xdr:txBody>
    </xdr:sp>
    <xdr:clientData/>
  </xdr:twoCellAnchor>
  <xdr:twoCellAnchor>
    <xdr:from>
      <xdr:col>10</xdr:col>
      <xdr:colOff>0</xdr:colOff>
      <xdr:row>3</xdr:row>
      <xdr:rowOff>0</xdr:rowOff>
    </xdr:from>
    <xdr:to>
      <xdr:col>17</xdr:col>
      <xdr:colOff>374650</xdr:colOff>
      <xdr:row>17</xdr:row>
      <xdr:rowOff>25400</xdr:rowOff>
    </xdr:to>
    <xdr:graphicFrame macro="">
      <xdr:nvGraphicFramePr>
        <xdr:cNvPr id="3" name="图示 2">
          <a:extLst>
            <a:ext uri="{FF2B5EF4-FFF2-40B4-BE49-F238E27FC236}">
              <a16:creationId xmlns:a16="http://schemas.microsoft.com/office/drawing/2014/main" id="{0F4E8AD7-DBCF-45D6-B934-D8CC0DBD63C1}"/>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oneCellAnchor>
    <xdr:from>
      <xdr:col>2</xdr:col>
      <xdr:colOff>260350</xdr:colOff>
      <xdr:row>8</xdr:row>
      <xdr:rowOff>133350</xdr:rowOff>
    </xdr:from>
    <xdr:ext cx="3023648" cy="323422"/>
    <xdr:sp macro="" textlink="">
      <xdr:nvSpPr>
        <xdr:cNvPr id="4" name="nextstepinfo" hidden="1">
          <a:extLst>
            <a:ext uri="{FF2B5EF4-FFF2-40B4-BE49-F238E27FC236}">
              <a16:creationId xmlns:a16="http://schemas.microsoft.com/office/drawing/2014/main" id="{E4E65FB3-28BB-45FC-943C-C5260CD7EE8F}"/>
            </a:ext>
          </a:extLst>
        </xdr:cNvPr>
        <xdr:cNvSpPr txBox="1"/>
      </xdr:nvSpPr>
      <xdr:spPr>
        <a:xfrm>
          <a:off x="1479550" y="2165350"/>
          <a:ext cx="3023648" cy="323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50" b="1">
              <a:solidFill>
                <a:schemeClr val="bg1">
                  <a:lumMod val="75000"/>
                </a:schemeClr>
              </a:solidFill>
              <a:latin typeface="Grandview" panose="020B0502040204020203" pitchFamily="34" charset="0"/>
              <a:ea typeface="微软雅黑" panose="020B0503020204020204" pitchFamily="34" charset="-122"/>
            </a:rPr>
            <a:t>单击左侧下一步按钮，展示更多内容（共</a:t>
          </a:r>
          <a:r>
            <a:rPr lang="en-US" altLang="zh-CN" sz="1050" b="1">
              <a:solidFill>
                <a:schemeClr val="bg1">
                  <a:lumMod val="75000"/>
                </a:schemeClr>
              </a:solidFill>
              <a:latin typeface="Grandview" panose="020B0502040204020203" pitchFamily="34" charset="0"/>
              <a:ea typeface="微软雅黑" panose="020B0503020204020204" pitchFamily="34" charset="-122"/>
            </a:rPr>
            <a:t>11</a:t>
          </a:r>
          <a:r>
            <a:rPr lang="zh-CN" altLang="en-US" sz="1050" b="1">
              <a:solidFill>
                <a:schemeClr val="bg1">
                  <a:lumMod val="75000"/>
                </a:schemeClr>
              </a:solidFill>
              <a:latin typeface="Grandview" panose="020B0502040204020203" pitchFamily="34" charset="0"/>
              <a:ea typeface="微软雅黑" panose="020B0503020204020204" pitchFamily="34" charset="-122"/>
            </a:rPr>
            <a:t>项）</a:t>
          </a:r>
          <a:endParaRPr lang="en-US" altLang="zh-CN" sz="1050" b="1">
            <a:solidFill>
              <a:schemeClr val="bg1">
                <a:lumMod val="75000"/>
              </a:schemeClr>
            </a:solidFill>
            <a:latin typeface="Grandview" panose="020B0502040204020203" pitchFamily="34" charset="0"/>
            <a:ea typeface="微软雅黑" panose="020B0503020204020204" pitchFamily="34" charset="-122"/>
          </a:endParaRPr>
        </a:p>
      </xdr:txBody>
    </xdr:sp>
    <xdr:clientData/>
  </xdr:oneCellAnchor>
  <xdr:twoCellAnchor>
    <xdr:from>
      <xdr:col>1</xdr:col>
      <xdr:colOff>95250</xdr:colOff>
      <xdr:row>7</xdr:row>
      <xdr:rowOff>69850</xdr:rowOff>
    </xdr:from>
    <xdr:to>
      <xdr:col>2</xdr:col>
      <xdr:colOff>203200</xdr:colOff>
      <xdr:row>8</xdr:row>
      <xdr:rowOff>76200</xdr:rowOff>
    </xdr:to>
    <xdr:sp macro="[0]!foldall" textlink="">
      <xdr:nvSpPr>
        <xdr:cNvPr id="5" name="fold" hidden="1">
          <a:extLst>
            <a:ext uri="{FF2B5EF4-FFF2-40B4-BE49-F238E27FC236}">
              <a16:creationId xmlns:a16="http://schemas.microsoft.com/office/drawing/2014/main" id="{D67EF607-8C0C-476C-9B15-9247457DEF99}"/>
            </a:ext>
          </a:extLst>
        </xdr:cNvPr>
        <xdr:cNvSpPr/>
      </xdr:nvSpPr>
      <xdr:spPr>
        <a:xfrm>
          <a:off x="704850" y="1847850"/>
          <a:ext cx="717550" cy="260350"/>
        </a:xfrm>
        <a:prstGeom prst="roundRect">
          <a:avLst/>
        </a:prstGeom>
        <a:solidFill>
          <a:srgbClr val="FFCC99"/>
        </a:solidFill>
        <a:ln w="19050">
          <a:solidFill>
            <a:srgbClr val="FFCC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00" b="1">
              <a:solidFill>
                <a:schemeClr val="bg1"/>
              </a:solidFill>
              <a:latin typeface="微软雅黑" panose="020B0503020204020204" pitchFamily="34" charset="-122"/>
              <a:ea typeface="微软雅黑" panose="020B0503020204020204" pitchFamily="34" charset="-122"/>
            </a:rPr>
            <a:t>收起全部</a:t>
          </a:r>
          <a:endParaRPr lang="en-US" sz="1000" b="1">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3</xdr:col>
      <xdr:colOff>241300</xdr:colOff>
      <xdr:row>1</xdr:row>
      <xdr:rowOff>0</xdr:rowOff>
    </xdr:from>
    <xdr:to>
      <xdr:col>5</xdr:col>
      <xdr:colOff>297660</xdr:colOff>
      <xdr:row>2</xdr:row>
      <xdr:rowOff>71796</xdr:rowOff>
    </xdr:to>
    <xdr:grpSp>
      <xdr:nvGrpSpPr>
        <xdr:cNvPr id="6" name="back1">
          <a:extLst>
            <a:ext uri="{FF2B5EF4-FFF2-40B4-BE49-F238E27FC236}">
              <a16:creationId xmlns:a16="http://schemas.microsoft.com/office/drawing/2014/main" id="{5BA982FE-550C-4E6A-A284-873863190EEE}"/>
            </a:ext>
          </a:extLst>
        </xdr:cNvPr>
        <xdr:cNvGrpSpPr/>
      </xdr:nvGrpSpPr>
      <xdr:grpSpPr>
        <a:xfrm>
          <a:off x="2070100" y="254000"/>
          <a:ext cx="1275560" cy="325796"/>
          <a:chOff x="5016500" y="9353550"/>
          <a:chExt cx="978838" cy="308350"/>
        </a:xfrm>
      </xdr:grpSpPr>
      <xdr:pic macro="[0]!backsection">
        <xdr:nvPicPr>
          <xdr:cNvPr id="7" name="图形 6" descr="上一步 纯色填充">
            <a:extLst>
              <a:ext uri="{FF2B5EF4-FFF2-40B4-BE49-F238E27FC236}">
                <a16:creationId xmlns:a16="http://schemas.microsoft.com/office/drawing/2014/main" id="{2CCEB03D-6565-4DC0-B817-51523540DDA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016500" y="9353550"/>
            <a:ext cx="270000" cy="270000"/>
          </a:xfrm>
          <a:prstGeom prst="rect">
            <a:avLst/>
          </a:prstGeom>
        </xdr:spPr>
      </xdr:pic>
      <xdr:sp macro="[0]!backsection" textlink="">
        <xdr:nvSpPr>
          <xdr:cNvPr id="8" name="文本框 7">
            <a:extLst>
              <a:ext uri="{FF2B5EF4-FFF2-40B4-BE49-F238E27FC236}">
                <a16:creationId xmlns:a16="http://schemas.microsoft.com/office/drawing/2014/main" id="{48E46944-C4D6-409F-9757-BC84708CE31B}"/>
              </a:ext>
            </a:extLst>
          </xdr:cNvPr>
          <xdr:cNvSpPr txBox="1"/>
        </xdr:nvSpPr>
        <xdr:spPr>
          <a:xfrm>
            <a:off x="5263176" y="9366295"/>
            <a:ext cx="732162"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点我返回主页</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0</xdr:colOff>
      <xdr:row>3</xdr:row>
      <xdr:rowOff>246529</xdr:rowOff>
    </xdr:from>
    <xdr:to>
      <xdr:col>13</xdr:col>
      <xdr:colOff>654812</xdr:colOff>
      <xdr:row>4</xdr:row>
      <xdr:rowOff>250022</xdr:rowOff>
    </xdr:to>
    <xdr:sp macro="[0]!reset1" textlink="">
      <xdr:nvSpPr>
        <xdr:cNvPr id="3" name="矩形: 圆角 2">
          <a:extLst>
            <a:ext uri="{FF2B5EF4-FFF2-40B4-BE49-F238E27FC236}">
              <a16:creationId xmlns:a16="http://schemas.microsoft.com/office/drawing/2014/main" id="{E34B3FC2-713A-41FE-87F1-3665B8D1D533}"/>
            </a:ext>
          </a:extLst>
        </xdr:cNvPr>
        <xdr:cNvSpPr/>
      </xdr:nvSpPr>
      <xdr:spPr>
        <a:xfrm>
          <a:off x="7971118" y="1030941"/>
          <a:ext cx="654812" cy="257493"/>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重置钮</a:t>
          </a:r>
          <a:endParaRPr lang="en-US" sz="1100">
            <a:latin typeface="微软雅黑" panose="020B0503020204020204" pitchFamily="34" charset="-122"/>
            <a:ea typeface="微软雅黑" panose="020B0503020204020204" pitchFamily="34" charset="-122"/>
          </a:endParaRPr>
        </a:p>
      </xdr:txBody>
    </xdr:sp>
    <xdr:clientData/>
  </xdr:twoCellAnchor>
  <xdr:twoCellAnchor>
    <xdr:from>
      <xdr:col>13</xdr:col>
      <xdr:colOff>0</xdr:colOff>
      <xdr:row>2</xdr:row>
      <xdr:rowOff>194235</xdr:rowOff>
    </xdr:from>
    <xdr:to>
      <xdr:col>13</xdr:col>
      <xdr:colOff>654812</xdr:colOff>
      <xdr:row>3</xdr:row>
      <xdr:rowOff>175316</xdr:rowOff>
    </xdr:to>
    <xdr:sp macro="[0]!expand1" textlink="">
      <xdr:nvSpPr>
        <xdr:cNvPr id="4" name="矩形: 圆角 3">
          <a:extLst>
            <a:ext uri="{FF2B5EF4-FFF2-40B4-BE49-F238E27FC236}">
              <a16:creationId xmlns:a16="http://schemas.microsoft.com/office/drawing/2014/main" id="{2D3A033D-5022-4092-B3BB-B95DC1CB9B25}"/>
            </a:ext>
          </a:extLst>
        </xdr:cNvPr>
        <xdr:cNvSpPr/>
      </xdr:nvSpPr>
      <xdr:spPr>
        <a:xfrm>
          <a:off x="7971118" y="702235"/>
          <a:ext cx="654812" cy="257493"/>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展开钮</a:t>
          </a:r>
          <a:endParaRPr lang="en-US" sz="1100">
            <a:latin typeface="微软雅黑" panose="020B0503020204020204" pitchFamily="34" charset="-122"/>
            <a:ea typeface="微软雅黑" panose="020B0503020204020204" pitchFamily="34" charset="-122"/>
          </a:endParaRPr>
        </a:p>
      </xdr:txBody>
    </xdr:sp>
    <xdr:clientData/>
  </xdr:twoCellAnchor>
  <xdr:twoCellAnchor>
    <xdr:from>
      <xdr:col>11</xdr:col>
      <xdr:colOff>716645</xdr:colOff>
      <xdr:row>46</xdr:row>
      <xdr:rowOff>171819</xdr:rowOff>
    </xdr:from>
    <xdr:to>
      <xdr:col>16</xdr:col>
      <xdr:colOff>113394</xdr:colOff>
      <xdr:row>54</xdr:row>
      <xdr:rowOff>44819</xdr:rowOff>
    </xdr:to>
    <xdr:sp macro="" textlink="">
      <xdr:nvSpPr>
        <xdr:cNvPr id="8" name="note1_2" hidden="1">
          <a:extLst>
            <a:ext uri="{FF2B5EF4-FFF2-40B4-BE49-F238E27FC236}">
              <a16:creationId xmlns:a16="http://schemas.microsoft.com/office/drawing/2014/main" id="{F8C1A4AA-34A8-47AA-A745-6850413F8B9F}"/>
            </a:ext>
          </a:extLst>
        </xdr:cNvPr>
        <xdr:cNvSpPr/>
      </xdr:nvSpPr>
      <xdr:spPr>
        <a:xfrm>
          <a:off x="7559704" y="13402231"/>
          <a:ext cx="2930337" cy="1905000"/>
        </a:xfrm>
        <a:prstGeom prst="rect">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蓝字本质是黑字的另一个证据就是：我们在主界面的变量窗口中选中</a:t>
          </a:r>
          <a:r>
            <a:rPr lang="en-US" altLang="zh-CN" sz="1100">
              <a:latin typeface="Grandview" panose="020B0502040204020203" pitchFamily="34" charset="0"/>
              <a:ea typeface="楷体" panose="02010609060101010101" pitchFamily="49" charset="-122"/>
            </a:rPr>
            <a:t>foreign</a:t>
          </a:r>
          <a:r>
            <a:rPr lang="zh-CN" altLang="en-US" sz="1100">
              <a:latin typeface="Grandview" panose="020B0502040204020203" pitchFamily="34" charset="0"/>
              <a:ea typeface="楷体" panose="02010609060101010101" pitchFamily="49" charset="-122"/>
            </a:rPr>
            <a:t>变量，查看属性窗口的类型属性（或者直接使用</a:t>
          </a:r>
          <a:r>
            <a:rPr lang="en-US" altLang="zh-CN" sz="1100">
              <a:latin typeface="Grandview" panose="020B0502040204020203" pitchFamily="34" charset="0"/>
              <a:ea typeface="楷体" panose="02010609060101010101" pitchFamily="49" charset="-122"/>
            </a:rPr>
            <a:t>describe foreign</a:t>
          </a:r>
          <a:r>
            <a:rPr lang="zh-CN" altLang="en-US" sz="1100">
              <a:latin typeface="Grandview" panose="020B0502040204020203" pitchFamily="34" charset="0"/>
              <a:ea typeface="楷体" panose="02010609060101010101" pitchFamily="49" charset="-122"/>
            </a:rPr>
            <a:t>命令也可以），不难发现它的类型是</a:t>
          </a:r>
          <a:r>
            <a:rPr lang="en-US" altLang="zh-CN" sz="1100">
              <a:latin typeface="Grandview" panose="020B0502040204020203" pitchFamily="34" charset="0"/>
              <a:ea typeface="楷体" panose="02010609060101010101" pitchFamily="49" charset="-122"/>
            </a:rPr>
            <a:t>byte</a:t>
          </a:r>
          <a:r>
            <a:rPr lang="zh-CN" altLang="en-US" sz="1100">
              <a:latin typeface="Grandview" panose="020B0502040204020203" pitchFamily="34" charset="0"/>
              <a:ea typeface="楷体" panose="02010609060101010101" pitchFamily="49" charset="-122"/>
            </a:rPr>
            <a:t>字节型，而非</a:t>
          </a:r>
          <a:r>
            <a:rPr lang="en-US" altLang="zh-CN" sz="1100">
              <a:latin typeface="Grandview" panose="020B0502040204020203" pitchFamily="34" charset="0"/>
              <a:ea typeface="楷体" panose="02010609060101010101" pitchFamily="49" charset="-122"/>
            </a:rPr>
            <a:t>str</a:t>
          </a:r>
          <a:r>
            <a:rPr lang="zh-CN" altLang="en-US" sz="1100">
              <a:latin typeface="Grandview" panose="020B0502040204020203" pitchFamily="34" charset="0"/>
              <a:ea typeface="楷体" panose="02010609060101010101" pitchFamily="49" charset="-122"/>
            </a:rPr>
            <a:t>什么什么的字符串型。</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所以大家以后看到蓝字，请务必记住它本质还是数值，是可以纳入计算的！</a:t>
          </a:r>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10</xdr:col>
      <xdr:colOff>185645</xdr:colOff>
      <xdr:row>30</xdr:row>
      <xdr:rowOff>8591</xdr:rowOff>
    </xdr:from>
    <xdr:to>
      <xdr:col>11</xdr:col>
      <xdr:colOff>843352</xdr:colOff>
      <xdr:row>32</xdr:row>
      <xdr:rowOff>90049</xdr:rowOff>
    </xdr:to>
    <xdr:sp macro="[0]!note1_1" textlink="">
      <xdr:nvSpPr>
        <xdr:cNvPr id="17" name="frame1_1" hidden="1">
          <a:extLst>
            <a:ext uri="{FF2B5EF4-FFF2-40B4-BE49-F238E27FC236}">
              <a16:creationId xmlns:a16="http://schemas.microsoft.com/office/drawing/2014/main" id="{E00EC88C-A4B3-45BD-B30B-141C557DF7F1}"/>
            </a:ext>
          </a:extLst>
        </xdr:cNvPr>
        <xdr:cNvSpPr/>
      </xdr:nvSpPr>
      <xdr:spPr>
        <a:xfrm>
          <a:off x="6371292" y="7651003"/>
          <a:ext cx="1315119" cy="589458"/>
        </a:xfrm>
        <a:prstGeom prst="rect">
          <a:avLst/>
        </a:prstGeom>
        <a:pattFill prst="dkDnDiag">
          <a:fgClr>
            <a:schemeClr val="accent4">
              <a:lumMod val="20000"/>
              <a:lumOff val="80000"/>
            </a:schemeClr>
          </a:fgClr>
          <a:bgClr>
            <a:schemeClr val="bg1"/>
          </a:bgClr>
        </a:pattFill>
        <a:ln w="28575">
          <a:solidFill>
            <a:schemeClr val="accent4">
              <a:lumMod val="75000"/>
              <a:alpha val="8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chemeClr val="accent4">
                  <a:lumMod val="75000"/>
                </a:schemeClr>
              </a:solidFill>
              <a:latin typeface="华文中宋" panose="02010600040101010101" pitchFamily="2" charset="-122"/>
              <a:ea typeface="华文中宋" panose="02010600040101010101" pitchFamily="2" charset="-122"/>
            </a:rPr>
            <a:t>官方吐槽</a:t>
          </a:r>
          <a:endParaRPr lang="en-US" altLang="zh-CN" sz="1200">
            <a:solidFill>
              <a:schemeClr val="accent4">
                <a:lumMod val="75000"/>
              </a:schemeClr>
            </a:solidFill>
            <a:latin typeface="华文中宋" panose="02010600040101010101" pitchFamily="2" charset="-122"/>
            <a:ea typeface="华文中宋" panose="02010600040101010101" pitchFamily="2" charset="-122"/>
          </a:endParaRPr>
        </a:p>
        <a:p>
          <a:pPr algn="ctr"/>
          <a:r>
            <a:rPr lang="zh-CN" altLang="en-US" sz="1200">
              <a:solidFill>
                <a:schemeClr val="accent4">
                  <a:lumMod val="75000"/>
                </a:schemeClr>
              </a:solidFill>
              <a:latin typeface="华文中宋" panose="02010600040101010101" pitchFamily="2" charset="-122"/>
              <a:ea typeface="华文中宋" panose="02010600040101010101" pitchFamily="2" charset="-122"/>
            </a:rPr>
            <a:t>（点我查看）</a:t>
          </a:r>
          <a:endParaRPr lang="en-US" altLang="zh-CN" sz="1200">
            <a:solidFill>
              <a:schemeClr val="accent4">
                <a:lumMod val="75000"/>
              </a:schemeClr>
            </a:solidFill>
            <a:latin typeface="华文中宋" panose="02010600040101010101" pitchFamily="2" charset="-122"/>
            <a:ea typeface="华文中宋" panose="02010600040101010101" pitchFamily="2" charset="-122"/>
          </a:endParaRPr>
        </a:p>
      </xdr:txBody>
    </xdr:sp>
    <xdr:clientData/>
  </xdr:twoCellAnchor>
  <xdr:twoCellAnchor>
    <xdr:from>
      <xdr:col>10</xdr:col>
      <xdr:colOff>174333</xdr:colOff>
      <xdr:row>32</xdr:row>
      <xdr:rowOff>237938</xdr:rowOff>
    </xdr:from>
    <xdr:to>
      <xdr:col>14</xdr:col>
      <xdr:colOff>559500</xdr:colOff>
      <xdr:row>39</xdr:row>
      <xdr:rowOff>89647</xdr:rowOff>
    </xdr:to>
    <xdr:sp macro="" textlink="">
      <xdr:nvSpPr>
        <xdr:cNvPr id="18" name="note1_1" hidden="1">
          <a:extLst>
            <a:ext uri="{FF2B5EF4-FFF2-40B4-BE49-F238E27FC236}">
              <a16:creationId xmlns:a16="http://schemas.microsoft.com/office/drawing/2014/main" id="{C85DC647-9B6C-4134-9893-B326C14D1012}"/>
            </a:ext>
          </a:extLst>
        </xdr:cNvPr>
        <xdr:cNvSpPr/>
      </xdr:nvSpPr>
      <xdr:spPr>
        <a:xfrm>
          <a:off x="6359980" y="8388350"/>
          <a:ext cx="3261344" cy="1629709"/>
        </a:xfrm>
        <a:prstGeom prst="rect">
          <a:avLst/>
        </a:prstGeom>
        <a:solidFill>
          <a:schemeClr val="accent4">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对这个蓝字</a:t>
          </a:r>
          <a:r>
            <a:rPr lang="en-US" altLang="zh-CN" sz="1100">
              <a:latin typeface="Grandview" panose="020B0502040204020203" pitchFamily="34" charset="0"/>
              <a:ea typeface="楷体" panose="02010609060101010101" pitchFamily="49" charset="-122"/>
            </a:rPr>
            <a:t>……</a:t>
          </a:r>
          <a:r>
            <a:rPr lang="zh-CN" altLang="en-US" sz="1100">
              <a:latin typeface="Grandview" panose="020B0502040204020203" pitchFamily="34" charset="0"/>
              <a:ea typeface="楷体" panose="02010609060101010101" pitchFamily="49" charset="-122"/>
            </a:rPr>
            <a:t>心情真的很复杂：一方面它通过给数值添加标签让数据更加容易理解、变得生动；但另一方面它也让数据处理的步骤变多，需要记忆学习的指令变多。</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正因为此，最开始一度搞不清楚</a:t>
          </a:r>
          <a:r>
            <a:rPr lang="en-US" altLang="zh-CN" sz="1100">
              <a:latin typeface="Grandview" panose="020B0502040204020203" pitchFamily="34" charset="0"/>
              <a:ea typeface="楷体" panose="02010609060101010101" pitchFamily="49" charset="-122"/>
            </a:rPr>
            <a:t>tostring</a:t>
          </a:r>
          <a:r>
            <a:rPr lang="zh-CN" altLang="en-US" sz="1100">
              <a:latin typeface="Grandview" panose="020B0502040204020203" pitchFamily="34" charset="0"/>
              <a:ea typeface="楷体" panose="02010609060101010101" pitchFamily="49" charset="-122"/>
            </a:rPr>
            <a:t>，</a:t>
          </a:r>
          <a:r>
            <a:rPr lang="en-US" altLang="zh-CN" sz="1100">
              <a:latin typeface="Grandview" panose="020B0502040204020203" pitchFamily="34" charset="0"/>
              <a:ea typeface="楷体" panose="02010609060101010101" pitchFamily="49" charset="-122"/>
            </a:rPr>
            <a:t>destring</a:t>
          </a:r>
          <a:r>
            <a:rPr lang="zh-CN" altLang="en-US" sz="1100">
              <a:latin typeface="Grandview" panose="020B0502040204020203" pitchFamily="34" charset="0"/>
              <a:ea typeface="楷体" panose="02010609060101010101" pitchFamily="49" charset="-122"/>
            </a:rPr>
            <a:t>，</a:t>
          </a:r>
          <a:r>
            <a:rPr lang="en-US" altLang="zh-CN" sz="1100">
              <a:latin typeface="Grandview" panose="020B0502040204020203" pitchFamily="34" charset="0"/>
              <a:ea typeface="楷体" panose="02010609060101010101" pitchFamily="49" charset="-122"/>
            </a:rPr>
            <a:t>encode</a:t>
          </a:r>
          <a:r>
            <a:rPr lang="zh-CN" altLang="en-US" sz="1100">
              <a:latin typeface="Grandview" panose="020B0502040204020203" pitchFamily="34" charset="0"/>
              <a:ea typeface="楷体" panose="02010609060101010101" pitchFamily="49" charset="-122"/>
            </a:rPr>
            <a:t>，</a:t>
          </a:r>
          <a:r>
            <a:rPr lang="en-US" altLang="zh-CN" sz="1100">
              <a:latin typeface="Grandview" panose="020B0502040204020203" pitchFamily="34" charset="0"/>
              <a:ea typeface="楷体" panose="02010609060101010101" pitchFamily="49" charset="-122"/>
            </a:rPr>
            <a:t>decode</a:t>
          </a:r>
          <a:r>
            <a:rPr lang="zh-CN" altLang="en-US" sz="1100">
              <a:latin typeface="Grandview" panose="020B0502040204020203" pitchFamily="34" charset="0"/>
              <a:ea typeface="楷体" panose="02010609060101010101" pitchFamily="49" charset="-122"/>
            </a:rPr>
            <a:t>这些命令的区别和联系</a:t>
          </a:r>
          <a:r>
            <a:rPr lang="en-US" altLang="zh-CN" sz="1100">
              <a:latin typeface="Grandview" panose="020B0502040204020203" pitchFamily="34" charset="0"/>
              <a:ea typeface="楷体" panose="02010609060101010101" pitchFamily="49" charset="-122"/>
            </a:rPr>
            <a:t>……</a:t>
          </a:r>
        </a:p>
      </xdr:txBody>
    </xdr:sp>
    <xdr:clientData/>
  </xdr:twoCellAnchor>
  <xdr:twoCellAnchor>
    <xdr:from>
      <xdr:col>1</xdr:col>
      <xdr:colOff>120650</xdr:colOff>
      <xdr:row>12</xdr:row>
      <xdr:rowOff>82550</xdr:rowOff>
    </xdr:from>
    <xdr:to>
      <xdr:col>5</xdr:col>
      <xdr:colOff>95250</xdr:colOff>
      <xdr:row>14</xdr:row>
      <xdr:rowOff>184150</xdr:rowOff>
    </xdr:to>
    <xdr:sp macro="[0]!type11" textlink="">
      <xdr:nvSpPr>
        <xdr:cNvPr id="12" name="type11">
          <a:extLst>
            <a:ext uri="{FF2B5EF4-FFF2-40B4-BE49-F238E27FC236}">
              <a16:creationId xmlns:a16="http://schemas.microsoft.com/office/drawing/2014/main" id="{2DD1967E-A6A9-4C13-AF0A-82E956F609D7}"/>
            </a:ext>
          </a:extLst>
        </xdr:cNvPr>
        <xdr:cNvSpPr/>
      </xdr:nvSpPr>
      <xdr:spPr>
        <a:xfrm>
          <a:off x="778062" y="3152962"/>
          <a:ext cx="2215776"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altLang="zh-CN" sz="900">
              <a:latin typeface="微软雅黑" panose="020B0503020204020204" pitchFamily="34" charset="-122"/>
              <a:ea typeface="微软雅黑" panose="020B0503020204020204" pitchFamily="34" charset="-122"/>
            </a:rPr>
            <a:t>numeric</a:t>
          </a:r>
          <a:r>
            <a:rPr lang="en-US" altLang="zh-CN" sz="900" baseline="0">
              <a:latin typeface="微软雅黑" panose="020B0503020204020204" pitchFamily="34" charset="-122"/>
              <a:ea typeface="微软雅黑" panose="020B0503020204020204" pitchFamily="34" charset="-122"/>
            </a:rPr>
            <a:t> variable </a:t>
          </a:r>
          <a:r>
            <a:rPr lang="zh-CN" altLang="en-US" sz="900" baseline="0">
              <a:latin typeface="微软雅黑" panose="020B0503020204020204" pitchFamily="34" charset="-122"/>
              <a:ea typeface="微软雅黑" panose="020B0503020204020204" pitchFamily="34" charset="-122"/>
            </a:rPr>
            <a:t>数值型变量：可以直接进行加减等运算，直接以数字形式存储和呈现</a:t>
          </a:r>
          <a:endParaRPr lang="en-US" sz="900">
            <a:latin typeface="微软雅黑" panose="020B0503020204020204" pitchFamily="34" charset="-122"/>
            <a:ea typeface="微软雅黑" panose="020B0503020204020204" pitchFamily="34" charset="-122"/>
          </a:endParaRPr>
        </a:p>
      </xdr:txBody>
    </xdr:sp>
    <xdr:clientData/>
  </xdr:twoCellAnchor>
  <xdr:twoCellAnchor>
    <xdr:from>
      <xdr:col>1</xdr:col>
      <xdr:colOff>120650</xdr:colOff>
      <xdr:row>15</xdr:row>
      <xdr:rowOff>116417</xdr:rowOff>
    </xdr:from>
    <xdr:to>
      <xdr:col>5</xdr:col>
      <xdr:colOff>95250</xdr:colOff>
      <xdr:row>17</xdr:row>
      <xdr:rowOff>218017</xdr:rowOff>
    </xdr:to>
    <xdr:sp macro="[0]!type12" textlink="">
      <xdr:nvSpPr>
        <xdr:cNvPr id="23" name="type12">
          <a:extLst>
            <a:ext uri="{FF2B5EF4-FFF2-40B4-BE49-F238E27FC236}">
              <a16:creationId xmlns:a16="http://schemas.microsoft.com/office/drawing/2014/main" id="{CF97DE82-5161-4B65-AF30-DA3545FE2DB1}"/>
            </a:ext>
          </a:extLst>
        </xdr:cNvPr>
        <xdr:cNvSpPr/>
      </xdr:nvSpPr>
      <xdr:spPr>
        <a:xfrm>
          <a:off x="778062" y="3948829"/>
          <a:ext cx="2215776"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altLang="zh-CN" sz="800">
              <a:latin typeface="微软雅黑" panose="020B0503020204020204" pitchFamily="34" charset="-122"/>
              <a:ea typeface="微软雅黑" panose="020B0503020204020204" pitchFamily="34" charset="-122"/>
            </a:rPr>
            <a:t>string/text/character variable</a:t>
          </a:r>
          <a:r>
            <a:rPr lang="en-US" altLang="zh-CN" sz="800" baseline="0">
              <a:latin typeface="微软雅黑" panose="020B0503020204020204" pitchFamily="34" charset="-122"/>
              <a:ea typeface="微软雅黑" panose="020B0503020204020204" pitchFamily="34" charset="-122"/>
            </a:rPr>
            <a:t> </a:t>
          </a:r>
          <a:r>
            <a:rPr lang="zh-CN" altLang="en-US" sz="800">
              <a:latin typeface="微软雅黑" panose="020B0503020204020204" pitchFamily="34" charset="-122"/>
              <a:ea typeface="微软雅黑" panose="020B0503020204020204" pitchFamily="34" charset="-122"/>
            </a:rPr>
            <a:t>字符串</a:t>
          </a:r>
          <a:r>
            <a:rPr lang="en-US" altLang="zh-CN" sz="800">
              <a:latin typeface="微软雅黑" panose="020B0503020204020204" pitchFamily="34" charset="-122"/>
              <a:ea typeface="微软雅黑" panose="020B0503020204020204" pitchFamily="34" charset="-122"/>
            </a:rPr>
            <a:t>/</a:t>
          </a:r>
          <a:r>
            <a:rPr lang="zh-CN" altLang="en-US" sz="800">
              <a:latin typeface="微软雅黑" panose="020B0503020204020204" pitchFamily="34" charset="-122"/>
              <a:ea typeface="微软雅黑" panose="020B0503020204020204" pitchFamily="34" charset="-122"/>
            </a:rPr>
            <a:t>文本</a:t>
          </a:r>
          <a:r>
            <a:rPr lang="en-US" altLang="zh-CN" sz="800">
              <a:latin typeface="微软雅黑" panose="020B0503020204020204" pitchFamily="34" charset="-122"/>
              <a:ea typeface="微软雅黑" panose="020B0503020204020204" pitchFamily="34" charset="-122"/>
            </a:rPr>
            <a:t>/</a:t>
          </a:r>
          <a:r>
            <a:rPr lang="zh-CN" altLang="en-US" sz="800">
              <a:latin typeface="微软雅黑" panose="020B0503020204020204" pitchFamily="34" charset="-122"/>
              <a:ea typeface="微软雅黑" panose="020B0503020204020204" pitchFamily="34" charset="-122"/>
            </a:rPr>
            <a:t>字节变量：存有英文字母，汉字等特殊字符，信息无法直接加减计算</a:t>
          </a:r>
          <a:endParaRPr lang="en-US" sz="800">
            <a:latin typeface="微软雅黑" panose="020B0503020204020204" pitchFamily="34" charset="-122"/>
            <a:ea typeface="微软雅黑" panose="020B0503020204020204" pitchFamily="34" charset="-122"/>
          </a:endParaRPr>
        </a:p>
      </xdr:txBody>
    </xdr:sp>
    <xdr:clientData/>
  </xdr:twoCellAnchor>
  <xdr:twoCellAnchor>
    <xdr:from>
      <xdr:col>1</xdr:col>
      <xdr:colOff>120650</xdr:colOff>
      <xdr:row>18</xdr:row>
      <xdr:rowOff>150284</xdr:rowOff>
    </xdr:from>
    <xdr:to>
      <xdr:col>5</xdr:col>
      <xdr:colOff>95250</xdr:colOff>
      <xdr:row>20</xdr:row>
      <xdr:rowOff>251884</xdr:rowOff>
    </xdr:to>
    <xdr:sp macro="[0]!type13" textlink="">
      <xdr:nvSpPr>
        <xdr:cNvPr id="24" name="type13">
          <a:extLst>
            <a:ext uri="{FF2B5EF4-FFF2-40B4-BE49-F238E27FC236}">
              <a16:creationId xmlns:a16="http://schemas.microsoft.com/office/drawing/2014/main" id="{ECFA5567-2603-4B4C-9B34-55DA3506DE77}"/>
            </a:ext>
          </a:extLst>
        </xdr:cNvPr>
        <xdr:cNvSpPr/>
      </xdr:nvSpPr>
      <xdr:spPr>
        <a:xfrm>
          <a:off x="778062" y="4744696"/>
          <a:ext cx="2215776"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900"/>
            </a:lnSpc>
          </a:pPr>
          <a:r>
            <a:rPr lang="en-US" altLang="zh-CN" sz="700">
              <a:latin typeface="微软雅黑" panose="020B0503020204020204" pitchFamily="34" charset="-122"/>
              <a:ea typeface="微软雅黑" panose="020B0503020204020204" pitchFamily="34" charset="-122"/>
            </a:rPr>
            <a:t>logical/boolean</a:t>
          </a:r>
          <a:r>
            <a:rPr lang="en-US" altLang="zh-CN" sz="700" baseline="0">
              <a:latin typeface="微软雅黑" panose="020B0503020204020204" pitchFamily="34" charset="-122"/>
              <a:ea typeface="微软雅黑" panose="020B0503020204020204" pitchFamily="34" charset="-122"/>
            </a:rPr>
            <a:t> variable</a:t>
          </a:r>
          <a:r>
            <a:rPr lang="en-US" altLang="zh-CN" sz="700">
              <a:latin typeface="微软雅黑" panose="020B0503020204020204" pitchFamily="34" charset="-122"/>
              <a:ea typeface="微软雅黑" panose="020B0503020204020204" pitchFamily="34" charset="-122"/>
            </a:rPr>
            <a:t> </a:t>
          </a:r>
          <a:r>
            <a:rPr lang="zh-CN" altLang="en-US" sz="700">
              <a:latin typeface="微软雅黑" panose="020B0503020204020204" pitchFamily="34" charset="-122"/>
              <a:ea typeface="微软雅黑" panose="020B0503020204020204" pitchFamily="34" charset="-122"/>
            </a:rPr>
            <a:t>逻辑型或布尔型变量：取值为</a:t>
          </a:r>
          <a:r>
            <a:rPr lang="en-US" altLang="zh-CN" sz="700">
              <a:latin typeface="微软雅黑" panose="020B0503020204020204" pitchFamily="34" charset="-122"/>
              <a:ea typeface="微软雅黑" panose="020B0503020204020204" pitchFamily="34" charset="-122"/>
            </a:rPr>
            <a:t>True</a:t>
          </a:r>
          <a:r>
            <a:rPr lang="zh-CN" altLang="en-US" sz="700">
              <a:latin typeface="微软雅黑" panose="020B0503020204020204" pitchFamily="34" charset="-122"/>
              <a:ea typeface="微软雅黑" panose="020B0503020204020204" pitchFamily="34" charset="-122"/>
            </a:rPr>
            <a:t>或者</a:t>
          </a:r>
          <a:r>
            <a:rPr lang="en-US" altLang="zh-CN" sz="700">
              <a:latin typeface="微软雅黑" panose="020B0503020204020204" pitchFamily="34" charset="-122"/>
              <a:ea typeface="微软雅黑" panose="020B0503020204020204" pitchFamily="34" charset="-122"/>
            </a:rPr>
            <a:t>False</a:t>
          </a:r>
          <a:r>
            <a:rPr lang="zh-CN" altLang="en-US" sz="700">
              <a:latin typeface="微软雅黑" panose="020B0503020204020204" pitchFamily="34" charset="-122"/>
              <a:ea typeface="微软雅黑" panose="020B0503020204020204" pitchFamily="34" charset="-122"/>
            </a:rPr>
            <a:t>，用于代码书写中的逻辑判断；由于</a:t>
          </a:r>
          <a:r>
            <a:rPr lang="en-US" altLang="zh-CN" sz="700">
              <a:latin typeface="微软雅黑" panose="020B0503020204020204" pitchFamily="34" charset="-122"/>
              <a:ea typeface="微软雅黑" panose="020B0503020204020204" pitchFamily="34" charset="-122"/>
            </a:rPr>
            <a:t>True/False</a:t>
          </a:r>
          <a:r>
            <a:rPr lang="zh-CN" altLang="en-US" sz="700">
              <a:latin typeface="微软雅黑" panose="020B0503020204020204" pitchFamily="34" charset="-122"/>
              <a:ea typeface="微软雅黑" panose="020B0503020204020204" pitchFamily="34" charset="-122"/>
            </a:rPr>
            <a:t>其实本质上可被</a:t>
          </a:r>
          <a:r>
            <a:rPr lang="en-US" altLang="zh-CN" sz="700">
              <a:latin typeface="微软雅黑" panose="020B0503020204020204" pitchFamily="34" charset="-122"/>
              <a:ea typeface="微软雅黑" panose="020B0503020204020204" pitchFamily="34" charset="-122"/>
            </a:rPr>
            <a:t>1/0</a:t>
          </a:r>
          <a:r>
            <a:rPr lang="zh-CN" altLang="en-US" sz="700">
              <a:latin typeface="微软雅黑" panose="020B0503020204020204" pitchFamily="34" charset="-122"/>
              <a:ea typeface="微软雅黑" panose="020B0503020204020204" pitchFamily="34" charset="-122"/>
            </a:rPr>
            <a:t>的取值代替，所以也可以理解为是一种特殊的数值型变量</a:t>
          </a:r>
          <a:endParaRPr lang="en-US" sz="700">
            <a:latin typeface="微软雅黑" panose="020B0503020204020204" pitchFamily="34" charset="-122"/>
            <a:ea typeface="微软雅黑" panose="020B0503020204020204" pitchFamily="34" charset="-122"/>
          </a:endParaRPr>
        </a:p>
      </xdr:txBody>
    </xdr:sp>
    <xdr:clientData/>
  </xdr:twoCellAnchor>
  <xdr:twoCellAnchor>
    <xdr:from>
      <xdr:col>1</xdr:col>
      <xdr:colOff>120650</xdr:colOff>
      <xdr:row>21</xdr:row>
      <xdr:rowOff>184150</xdr:rowOff>
    </xdr:from>
    <xdr:to>
      <xdr:col>5</xdr:col>
      <xdr:colOff>95250</xdr:colOff>
      <xdr:row>24</xdr:row>
      <xdr:rowOff>31750</xdr:rowOff>
    </xdr:to>
    <xdr:sp macro="[0]!type14" textlink="">
      <xdr:nvSpPr>
        <xdr:cNvPr id="25" name="type14">
          <a:extLst>
            <a:ext uri="{FF2B5EF4-FFF2-40B4-BE49-F238E27FC236}">
              <a16:creationId xmlns:a16="http://schemas.microsoft.com/office/drawing/2014/main" id="{47647BFC-6862-4BC6-A11E-4A0F92675358}"/>
            </a:ext>
          </a:extLst>
        </xdr:cNvPr>
        <xdr:cNvSpPr/>
      </xdr:nvSpPr>
      <xdr:spPr>
        <a:xfrm>
          <a:off x="778062" y="5540562"/>
          <a:ext cx="2215776"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altLang="zh-CN" sz="900">
              <a:latin typeface="微软雅黑" panose="020B0503020204020204" pitchFamily="34" charset="-122"/>
              <a:ea typeface="微软雅黑" panose="020B0503020204020204" pitchFamily="34" charset="-122"/>
            </a:rPr>
            <a:t>categorical </a:t>
          </a:r>
          <a:r>
            <a:rPr lang="en-US" altLang="zh-CN" sz="900" baseline="0">
              <a:latin typeface="微软雅黑" panose="020B0503020204020204" pitchFamily="34" charset="-122"/>
              <a:ea typeface="微软雅黑" panose="020B0503020204020204" pitchFamily="34" charset="-122"/>
            </a:rPr>
            <a:t>variable </a:t>
          </a:r>
          <a:r>
            <a:rPr lang="zh-CN" altLang="en-US" sz="900" baseline="0">
              <a:latin typeface="微软雅黑" panose="020B0503020204020204" pitchFamily="34" charset="-122"/>
              <a:ea typeface="微软雅黑" panose="020B0503020204020204" pitchFamily="34" charset="-122"/>
            </a:rPr>
            <a:t>类别型变量，文本型的另一种叫法；变量能取到的值叫做</a:t>
          </a:r>
          <a:r>
            <a:rPr lang="en-US" altLang="zh-CN" sz="900" baseline="0">
              <a:latin typeface="微软雅黑" panose="020B0503020204020204" pitchFamily="34" charset="-122"/>
              <a:ea typeface="微软雅黑" panose="020B0503020204020204" pitchFamily="34" charset="-122"/>
            </a:rPr>
            <a:t>levels</a:t>
          </a:r>
          <a:endParaRPr lang="en-US" sz="900">
            <a:latin typeface="微软雅黑" panose="020B0503020204020204" pitchFamily="34" charset="-122"/>
            <a:ea typeface="微软雅黑" panose="020B0503020204020204" pitchFamily="34" charset="-122"/>
          </a:endParaRPr>
        </a:p>
      </xdr:txBody>
    </xdr:sp>
    <xdr:clientData/>
  </xdr:twoCellAnchor>
  <xdr:twoCellAnchor>
    <xdr:from>
      <xdr:col>5</xdr:col>
      <xdr:colOff>590550</xdr:colOff>
      <xdr:row>12</xdr:row>
      <xdr:rowOff>82550</xdr:rowOff>
    </xdr:from>
    <xdr:to>
      <xdr:col>9</xdr:col>
      <xdr:colOff>177800</xdr:colOff>
      <xdr:row>14</xdr:row>
      <xdr:rowOff>184150</xdr:rowOff>
    </xdr:to>
    <xdr:sp macro="[0]!type21" textlink="">
      <xdr:nvSpPr>
        <xdr:cNvPr id="26" name="type21">
          <a:extLst>
            <a:ext uri="{FF2B5EF4-FFF2-40B4-BE49-F238E27FC236}">
              <a16:creationId xmlns:a16="http://schemas.microsoft.com/office/drawing/2014/main" id="{DE4874C5-79BB-4EBB-989D-18E935327F88}"/>
            </a:ext>
          </a:extLst>
        </xdr:cNvPr>
        <xdr:cNvSpPr/>
      </xdr:nvSpPr>
      <xdr:spPr>
        <a:xfrm>
          <a:off x="3489138" y="3152962"/>
          <a:ext cx="2216897"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sz="900">
              <a:latin typeface="微软雅黑" panose="020B0503020204020204" pitchFamily="34" charset="-122"/>
              <a:ea typeface="微软雅黑" panose="020B0503020204020204" pitchFamily="34" charset="-122"/>
            </a:rPr>
            <a:t>discrete</a:t>
          </a:r>
          <a:r>
            <a:rPr lang="en-US" sz="900" baseline="0">
              <a:latin typeface="微软雅黑" panose="020B0503020204020204" pitchFamily="34" charset="-122"/>
              <a:ea typeface="微软雅黑" panose="020B0503020204020204" pitchFamily="34" charset="-122"/>
            </a:rPr>
            <a:t> variable </a:t>
          </a:r>
          <a:r>
            <a:rPr lang="zh-CN" altLang="en-US" sz="900" baseline="0">
              <a:latin typeface="微软雅黑" panose="020B0503020204020204" pitchFamily="34" charset="-122"/>
              <a:ea typeface="微软雅黑" panose="020B0503020204020204" pitchFamily="34" charset="-122"/>
            </a:rPr>
            <a:t>离散型变量，指只能跳跃取值的数值型变量，例如人口（不能存在半个人）</a:t>
          </a:r>
          <a:endParaRPr lang="en-US" sz="900">
            <a:latin typeface="微软雅黑" panose="020B0503020204020204" pitchFamily="34" charset="-122"/>
            <a:ea typeface="微软雅黑" panose="020B0503020204020204" pitchFamily="34" charset="-122"/>
          </a:endParaRPr>
        </a:p>
      </xdr:txBody>
    </xdr:sp>
    <xdr:clientData/>
  </xdr:twoCellAnchor>
  <xdr:twoCellAnchor>
    <xdr:from>
      <xdr:col>10</xdr:col>
      <xdr:colOff>6350</xdr:colOff>
      <xdr:row>12</xdr:row>
      <xdr:rowOff>82550</xdr:rowOff>
    </xdr:from>
    <xdr:to>
      <xdr:col>13</xdr:col>
      <xdr:colOff>425450</xdr:colOff>
      <xdr:row>14</xdr:row>
      <xdr:rowOff>184150</xdr:rowOff>
    </xdr:to>
    <xdr:sp macro="[0]!type31" textlink="">
      <xdr:nvSpPr>
        <xdr:cNvPr id="27" name="type31">
          <a:extLst>
            <a:ext uri="{FF2B5EF4-FFF2-40B4-BE49-F238E27FC236}">
              <a16:creationId xmlns:a16="http://schemas.microsoft.com/office/drawing/2014/main" id="{B219937A-90ED-4336-B733-A7EC4FAEA1BD}"/>
            </a:ext>
          </a:extLst>
        </xdr:cNvPr>
        <xdr:cNvSpPr/>
      </xdr:nvSpPr>
      <xdr:spPr>
        <a:xfrm>
          <a:off x="6191997" y="3152962"/>
          <a:ext cx="2204571"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000"/>
            </a:lnSpc>
          </a:pPr>
          <a:r>
            <a:rPr lang="en-US" altLang="zh-CN" sz="800">
              <a:latin typeface="微软雅黑" panose="020B0503020204020204" pitchFamily="34" charset="-122"/>
              <a:ea typeface="微软雅黑" panose="020B0503020204020204" pitchFamily="34" charset="-122"/>
            </a:rPr>
            <a:t>byte variable </a:t>
          </a:r>
          <a:r>
            <a:rPr lang="zh-CN" altLang="en-US" sz="800">
              <a:latin typeface="微软雅黑" panose="020B0503020204020204" pitchFamily="34" charset="-122"/>
              <a:ea typeface="微软雅黑" panose="020B0503020204020204" pitchFamily="34" charset="-122"/>
            </a:rPr>
            <a:t>字节型变量，占用</a:t>
          </a:r>
          <a:r>
            <a:rPr lang="en-US" altLang="zh-CN" sz="800">
              <a:latin typeface="微软雅黑" panose="020B0503020204020204" pitchFamily="34" charset="-122"/>
              <a:ea typeface="微软雅黑" panose="020B0503020204020204" pitchFamily="34" charset="-122"/>
            </a:rPr>
            <a:t>1</a:t>
          </a:r>
          <a:r>
            <a:rPr lang="zh-CN" altLang="en-US" sz="800">
              <a:latin typeface="微软雅黑" panose="020B0503020204020204" pitchFamily="34" charset="-122"/>
              <a:ea typeface="微软雅黑" panose="020B0503020204020204" pitchFamily="34" charset="-122"/>
            </a:rPr>
            <a:t>字节（</a:t>
          </a:r>
          <a:r>
            <a:rPr lang="en-US" altLang="zh-CN" sz="800">
              <a:latin typeface="微软雅黑" panose="020B0503020204020204" pitchFamily="34" charset="-122"/>
              <a:ea typeface="微软雅黑" panose="020B0503020204020204" pitchFamily="34" charset="-122"/>
            </a:rPr>
            <a:t>8</a:t>
          </a:r>
          <a:r>
            <a:rPr lang="zh-CN" altLang="en-US" sz="800">
              <a:latin typeface="微软雅黑" panose="020B0503020204020204" pitchFamily="34" charset="-122"/>
              <a:ea typeface="微软雅黑" panose="020B0503020204020204" pitchFamily="34" charset="-122"/>
            </a:rPr>
            <a:t>个比特）的变量，每个比特取</a:t>
          </a:r>
          <a:r>
            <a:rPr lang="en-US" altLang="zh-CN" sz="800">
              <a:latin typeface="微软雅黑" panose="020B0503020204020204" pitchFamily="34" charset="-122"/>
              <a:ea typeface="微软雅黑" panose="020B0503020204020204" pitchFamily="34" charset="-122"/>
            </a:rPr>
            <a:t>1/0</a:t>
          </a:r>
          <a:r>
            <a:rPr lang="zh-CN" altLang="en-US" sz="800">
              <a:latin typeface="微软雅黑" panose="020B0503020204020204" pitchFamily="34" charset="-122"/>
              <a:ea typeface="微软雅黑" panose="020B0503020204020204" pitchFamily="34" charset="-122"/>
            </a:rPr>
            <a:t>两种值，简单理解可以记录</a:t>
          </a:r>
          <a:r>
            <a:rPr lang="en-US" altLang="zh-CN" sz="800">
              <a:latin typeface="微软雅黑" panose="020B0503020204020204" pitchFamily="34" charset="-122"/>
              <a:ea typeface="微软雅黑" panose="020B0503020204020204" pitchFamily="34" charset="-122"/>
            </a:rPr>
            <a:t>2</a:t>
          </a:r>
          <a:r>
            <a:rPr lang="zh-CN" altLang="en-US" sz="800">
              <a:latin typeface="微软雅黑" panose="020B0503020204020204" pitchFamily="34" charset="-122"/>
              <a:ea typeface="微软雅黑" panose="020B0503020204020204" pitchFamily="34" charset="-122"/>
            </a:rPr>
            <a:t>的</a:t>
          </a:r>
          <a:r>
            <a:rPr lang="en-US" altLang="zh-CN" sz="800">
              <a:latin typeface="微软雅黑" panose="020B0503020204020204" pitchFamily="34" charset="-122"/>
              <a:ea typeface="微软雅黑" panose="020B0503020204020204" pitchFamily="34" charset="-122"/>
            </a:rPr>
            <a:t>8</a:t>
          </a:r>
          <a:r>
            <a:rPr lang="zh-CN" altLang="en-US" sz="800">
              <a:latin typeface="微软雅黑" panose="020B0503020204020204" pitchFamily="34" charset="-122"/>
              <a:ea typeface="微软雅黑" panose="020B0503020204020204" pitchFamily="34" charset="-122"/>
            </a:rPr>
            <a:t>次方即</a:t>
          </a:r>
          <a:r>
            <a:rPr lang="en-US" altLang="zh-CN" sz="800">
              <a:latin typeface="微软雅黑" panose="020B0503020204020204" pitchFamily="34" charset="-122"/>
              <a:ea typeface="微软雅黑" panose="020B0503020204020204" pitchFamily="34" charset="-122"/>
            </a:rPr>
            <a:t>256</a:t>
          </a:r>
          <a:r>
            <a:rPr lang="zh-CN" altLang="en-US" sz="800">
              <a:latin typeface="微软雅黑" panose="020B0503020204020204" pitchFamily="34" charset="-122"/>
              <a:ea typeface="微软雅黑" panose="020B0503020204020204" pitchFamily="34" charset="-122"/>
            </a:rPr>
            <a:t>种值</a:t>
          </a:r>
          <a:endParaRPr lang="en-US" sz="800">
            <a:latin typeface="微软雅黑" panose="020B0503020204020204" pitchFamily="34" charset="-122"/>
            <a:ea typeface="微软雅黑" panose="020B0503020204020204" pitchFamily="34" charset="-122"/>
          </a:endParaRPr>
        </a:p>
      </xdr:txBody>
    </xdr:sp>
    <xdr:clientData/>
  </xdr:twoCellAnchor>
  <xdr:twoCellAnchor>
    <xdr:from>
      <xdr:col>5</xdr:col>
      <xdr:colOff>590550</xdr:colOff>
      <xdr:row>15</xdr:row>
      <xdr:rowOff>116417</xdr:rowOff>
    </xdr:from>
    <xdr:to>
      <xdr:col>9</xdr:col>
      <xdr:colOff>177800</xdr:colOff>
      <xdr:row>17</xdr:row>
      <xdr:rowOff>218017</xdr:rowOff>
    </xdr:to>
    <xdr:sp macro="[0]!type22" textlink="">
      <xdr:nvSpPr>
        <xdr:cNvPr id="28" name="type22">
          <a:extLst>
            <a:ext uri="{FF2B5EF4-FFF2-40B4-BE49-F238E27FC236}">
              <a16:creationId xmlns:a16="http://schemas.microsoft.com/office/drawing/2014/main" id="{8957B883-FD51-441D-9457-D0DDA7B5F9CD}"/>
            </a:ext>
          </a:extLst>
        </xdr:cNvPr>
        <xdr:cNvSpPr/>
      </xdr:nvSpPr>
      <xdr:spPr>
        <a:xfrm>
          <a:off x="3489138" y="3948829"/>
          <a:ext cx="2216897"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altLang="zh-CN" sz="900">
              <a:latin typeface="微软雅黑" panose="020B0503020204020204" pitchFamily="34" charset="-122"/>
              <a:ea typeface="微软雅黑" panose="020B0503020204020204" pitchFamily="34" charset="-122"/>
            </a:rPr>
            <a:t>continuous variable </a:t>
          </a:r>
          <a:r>
            <a:rPr lang="zh-CN" altLang="en-US" sz="900">
              <a:latin typeface="微软雅黑" panose="020B0503020204020204" pitchFamily="34" charset="-122"/>
              <a:ea typeface="微软雅黑" panose="020B0503020204020204" pitchFamily="34" charset="-122"/>
            </a:rPr>
            <a:t>连续型变量，与离散型对应，例如</a:t>
          </a:r>
          <a:r>
            <a:rPr lang="en-US" altLang="zh-CN" sz="900">
              <a:latin typeface="微软雅黑" panose="020B0503020204020204" pitchFamily="34" charset="-122"/>
              <a:ea typeface="微软雅黑" panose="020B0503020204020204" pitchFamily="34" charset="-122"/>
            </a:rPr>
            <a:t>GDP</a:t>
          </a:r>
          <a:r>
            <a:rPr lang="zh-CN" altLang="en-US" sz="900">
              <a:latin typeface="微软雅黑" panose="020B0503020204020204" pitchFamily="34" charset="-122"/>
              <a:ea typeface="微软雅黑" panose="020B0503020204020204" pitchFamily="34" charset="-122"/>
            </a:rPr>
            <a:t>增长率就是个连续型变量</a:t>
          </a:r>
          <a:endParaRPr lang="en-US" sz="900">
            <a:latin typeface="微软雅黑" panose="020B0503020204020204" pitchFamily="34" charset="-122"/>
            <a:ea typeface="微软雅黑" panose="020B0503020204020204" pitchFamily="34" charset="-122"/>
          </a:endParaRPr>
        </a:p>
      </xdr:txBody>
    </xdr:sp>
    <xdr:clientData/>
  </xdr:twoCellAnchor>
  <xdr:twoCellAnchor>
    <xdr:from>
      <xdr:col>5</xdr:col>
      <xdr:colOff>590550</xdr:colOff>
      <xdr:row>18</xdr:row>
      <xdr:rowOff>150284</xdr:rowOff>
    </xdr:from>
    <xdr:to>
      <xdr:col>9</xdr:col>
      <xdr:colOff>177800</xdr:colOff>
      <xdr:row>20</xdr:row>
      <xdr:rowOff>251884</xdr:rowOff>
    </xdr:to>
    <xdr:sp macro="[0]!type23" textlink="">
      <xdr:nvSpPr>
        <xdr:cNvPr id="29" name="type23">
          <a:extLst>
            <a:ext uri="{FF2B5EF4-FFF2-40B4-BE49-F238E27FC236}">
              <a16:creationId xmlns:a16="http://schemas.microsoft.com/office/drawing/2014/main" id="{E78C67C6-5D72-4C84-8DEE-C9FC8D86E7BA}"/>
            </a:ext>
          </a:extLst>
        </xdr:cNvPr>
        <xdr:cNvSpPr/>
      </xdr:nvSpPr>
      <xdr:spPr>
        <a:xfrm>
          <a:off x="3489138" y="4744696"/>
          <a:ext cx="2216897"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altLang="zh-CN" sz="900">
              <a:latin typeface="微软雅黑" panose="020B0503020204020204" pitchFamily="34" charset="-122"/>
              <a:ea typeface="微软雅黑" panose="020B0503020204020204" pitchFamily="34" charset="-122"/>
            </a:rPr>
            <a:t>ordinal variable</a:t>
          </a:r>
          <a:r>
            <a:rPr lang="zh-CN" altLang="en-US" sz="900" baseline="0">
              <a:latin typeface="微软雅黑" panose="020B0503020204020204" pitchFamily="34" charset="-122"/>
              <a:ea typeface="微软雅黑" panose="020B0503020204020204" pitchFamily="34" charset="-122"/>
            </a:rPr>
            <a:t> 定序变量，取值间可以进行排序比较，不过无法计算；例如学历（大学，中学，小学）</a:t>
          </a:r>
          <a:r>
            <a:rPr lang="en-US" altLang="zh-CN" sz="900">
              <a:latin typeface="微软雅黑" panose="020B0503020204020204" pitchFamily="34" charset="-122"/>
              <a:ea typeface="微软雅黑" panose="020B0503020204020204" pitchFamily="34" charset="-122"/>
            </a:rPr>
            <a:t> </a:t>
          </a:r>
          <a:endParaRPr lang="en-US" sz="900">
            <a:latin typeface="微软雅黑" panose="020B0503020204020204" pitchFamily="34" charset="-122"/>
            <a:ea typeface="微软雅黑" panose="020B0503020204020204" pitchFamily="34" charset="-122"/>
          </a:endParaRPr>
        </a:p>
      </xdr:txBody>
    </xdr:sp>
    <xdr:clientData/>
  </xdr:twoCellAnchor>
  <xdr:twoCellAnchor>
    <xdr:from>
      <xdr:col>5</xdr:col>
      <xdr:colOff>590550</xdr:colOff>
      <xdr:row>21</xdr:row>
      <xdr:rowOff>184150</xdr:rowOff>
    </xdr:from>
    <xdr:to>
      <xdr:col>9</xdr:col>
      <xdr:colOff>177800</xdr:colOff>
      <xdr:row>24</xdr:row>
      <xdr:rowOff>31750</xdr:rowOff>
    </xdr:to>
    <xdr:sp macro="[0]!type24" textlink="">
      <xdr:nvSpPr>
        <xdr:cNvPr id="30" name="type24">
          <a:extLst>
            <a:ext uri="{FF2B5EF4-FFF2-40B4-BE49-F238E27FC236}">
              <a16:creationId xmlns:a16="http://schemas.microsoft.com/office/drawing/2014/main" id="{789B260F-6189-4994-B881-6A4CEEF7D422}"/>
            </a:ext>
          </a:extLst>
        </xdr:cNvPr>
        <xdr:cNvSpPr/>
      </xdr:nvSpPr>
      <xdr:spPr>
        <a:xfrm>
          <a:off x="3489138" y="5540562"/>
          <a:ext cx="2216897"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altLang="zh-CN" sz="900">
              <a:latin typeface="微软雅黑" panose="020B0503020204020204" pitchFamily="34" charset="-122"/>
              <a:ea typeface="微软雅黑" panose="020B0503020204020204" pitchFamily="34" charset="-122"/>
            </a:rPr>
            <a:t>nominal variable </a:t>
          </a:r>
          <a:r>
            <a:rPr lang="zh-CN" altLang="en-US" sz="900">
              <a:latin typeface="微软雅黑" panose="020B0503020204020204" pitchFamily="34" charset="-122"/>
              <a:ea typeface="微软雅黑" panose="020B0503020204020204" pitchFamily="34" charset="-122"/>
            </a:rPr>
            <a:t>定类变量，与定序变量相对，取值间无法排序比较</a:t>
          </a:r>
          <a:endParaRPr lang="en-US" sz="900">
            <a:latin typeface="微软雅黑" panose="020B0503020204020204" pitchFamily="34" charset="-122"/>
            <a:ea typeface="微软雅黑" panose="020B0503020204020204" pitchFamily="34" charset="-122"/>
          </a:endParaRPr>
        </a:p>
      </xdr:txBody>
    </xdr:sp>
    <xdr:clientData/>
  </xdr:twoCellAnchor>
  <xdr:twoCellAnchor>
    <xdr:from>
      <xdr:col>10</xdr:col>
      <xdr:colOff>6350</xdr:colOff>
      <xdr:row>15</xdr:row>
      <xdr:rowOff>92075</xdr:rowOff>
    </xdr:from>
    <xdr:to>
      <xdr:col>13</xdr:col>
      <xdr:colOff>425450</xdr:colOff>
      <xdr:row>17</xdr:row>
      <xdr:rowOff>193675</xdr:rowOff>
    </xdr:to>
    <xdr:sp macro="[0]!type32" textlink="">
      <xdr:nvSpPr>
        <xdr:cNvPr id="31" name="type32">
          <a:extLst>
            <a:ext uri="{FF2B5EF4-FFF2-40B4-BE49-F238E27FC236}">
              <a16:creationId xmlns:a16="http://schemas.microsoft.com/office/drawing/2014/main" id="{F61A6B40-6B14-4924-8D71-E4B5F29AFC0E}"/>
            </a:ext>
          </a:extLst>
        </xdr:cNvPr>
        <xdr:cNvSpPr/>
      </xdr:nvSpPr>
      <xdr:spPr>
        <a:xfrm>
          <a:off x="6191997" y="3924487"/>
          <a:ext cx="2204571"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altLang="zh-CN" sz="900">
              <a:latin typeface="微软雅黑" panose="020B0503020204020204" pitchFamily="34" charset="-122"/>
              <a:ea typeface="微软雅黑" panose="020B0503020204020204" pitchFamily="34" charset="-122"/>
            </a:rPr>
            <a:t>i</a:t>
          </a:r>
          <a:r>
            <a:rPr lang="en-US" sz="900">
              <a:latin typeface="微软雅黑" panose="020B0503020204020204" pitchFamily="34" charset="-122"/>
              <a:ea typeface="微软雅黑" panose="020B0503020204020204" pitchFamily="34" charset="-122"/>
            </a:rPr>
            <a:t>nteger variable </a:t>
          </a:r>
          <a:r>
            <a:rPr lang="zh-CN" altLang="en-US" sz="900">
              <a:latin typeface="微软雅黑" panose="020B0503020204020204" pitchFamily="34" charset="-122"/>
              <a:ea typeface="微软雅黑" panose="020B0503020204020204" pitchFamily="34" charset="-122"/>
            </a:rPr>
            <a:t>整数型变量，</a:t>
          </a:r>
          <a:r>
            <a:rPr lang="en-US" altLang="zh-CN" sz="900">
              <a:latin typeface="微软雅黑" panose="020B0503020204020204" pitchFamily="34" charset="-122"/>
              <a:ea typeface="微软雅黑" panose="020B0503020204020204" pitchFamily="34" charset="-122"/>
            </a:rPr>
            <a:t>Stata</a:t>
          </a:r>
          <a:r>
            <a:rPr lang="zh-CN" altLang="en-US" sz="900">
              <a:latin typeface="微软雅黑" panose="020B0503020204020204" pitchFamily="34" charset="-122"/>
              <a:ea typeface="微软雅黑" panose="020B0503020204020204" pitchFamily="34" charset="-122"/>
            </a:rPr>
            <a:t>中的整数型变量占用</a:t>
          </a:r>
          <a:r>
            <a:rPr lang="en-US" altLang="zh-CN" sz="900">
              <a:latin typeface="微软雅黑" panose="020B0503020204020204" pitchFamily="34" charset="-122"/>
              <a:ea typeface="微软雅黑" panose="020B0503020204020204" pitchFamily="34" charset="-122"/>
            </a:rPr>
            <a:t>2</a:t>
          </a:r>
          <a:r>
            <a:rPr lang="zh-CN" altLang="en-US" sz="900">
              <a:latin typeface="微软雅黑" panose="020B0503020204020204" pitchFamily="34" charset="-122"/>
              <a:ea typeface="微软雅黑" panose="020B0503020204020204" pitchFamily="34" charset="-122"/>
            </a:rPr>
            <a:t>字节，简单理解可以记录</a:t>
          </a:r>
          <a:r>
            <a:rPr lang="en-US" altLang="zh-CN" sz="900">
              <a:latin typeface="微软雅黑" panose="020B0503020204020204" pitchFamily="34" charset="-122"/>
              <a:ea typeface="微软雅黑" panose="020B0503020204020204" pitchFamily="34" charset="-122"/>
            </a:rPr>
            <a:t>256</a:t>
          </a:r>
          <a:r>
            <a:rPr lang="zh-CN" altLang="en-US" sz="900">
              <a:latin typeface="微软雅黑" panose="020B0503020204020204" pitchFamily="34" charset="-122"/>
              <a:ea typeface="微软雅黑" panose="020B0503020204020204" pitchFamily="34" charset="-122"/>
            </a:rPr>
            <a:t>*</a:t>
          </a:r>
          <a:r>
            <a:rPr lang="en-US" altLang="zh-CN" sz="900">
              <a:latin typeface="微软雅黑" panose="020B0503020204020204" pitchFamily="34" charset="-122"/>
              <a:ea typeface="微软雅黑" panose="020B0503020204020204" pitchFamily="34" charset="-122"/>
            </a:rPr>
            <a:t>256</a:t>
          </a:r>
          <a:r>
            <a:rPr lang="en-US" altLang="zh-CN" sz="900" baseline="0">
              <a:latin typeface="微软雅黑" panose="020B0503020204020204" pitchFamily="34" charset="-122"/>
              <a:ea typeface="微软雅黑" panose="020B0503020204020204" pitchFamily="34" charset="-122"/>
            </a:rPr>
            <a:t>=65536</a:t>
          </a:r>
          <a:r>
            <a:rPr lang="zh-CN" altLang="en-US" sz="900" baseline="0">
              <a:latin typeface="微软雅黑" panose="020B0503020204020204" pitchFamily="34" charset="-122"/>
              <a:ea typeface="微软雅黑" panose="020B0503020204020204" pitchFamily="34" charset="-122"/>
            </a:rPr>
            <a:t>种值</a:t>
          </a:r>
          <a:endParaRPr lang="en-US" sz="900">
            <a:latin typeface="微软雅黑" panose="020B0503020204020204" pitchFamily="34" charset="-122"/>
            <a:ea typeface="微软雅黑" panose="020B0503020204020204" pitchFamily="34" charset="-122"/>
          </a:endParaRPr>
        </a:p>
      </xdr:txBody>
    </xdr:sp>
    <xdr:clientData/>
  </xdr:twoCellAnchor>
  <xdr:twoCellAnchor>
    <xdr:from>
      <xdr:col>10</xdr:col>
      <xdr:colOff>6350</xdr:colOff>
      <xdr:row>18</xdr:row>
      <xdr:rowOff>101600</xdr:rowOff>
    </xdr:from>
    <xdr:to>
      <xdr:col>13</xdr:col>
      <xdr:colOff>425450</xdr:colOff>
      <xdr:row>20</xdr:row>
      <xdr:rowOff>203200</xdr:rowOff>
    </xdr:to>
    <xdr:sp macro="[0]!type33" textlink="">
      <xdr:nvSpPr>
        <xdr:cNvPr id="32" name="type33">
          <a:extLst>
            <a:ext uri="{FF2B5EF4-FFF2-40B4-BE49-F238E27FC236}">
              <a16:creationId xmlns:a16="http://schemas.microsoft.com/office/drawing/2014/main" id="{813888DE-B9F5-41D6-8FE9-68903F731D73}"/>
            </a:ext>
          </a:extLst>
        </xdr:cNvPr>
        <xdr:cNvSpPr/>
      </xdr:nvSpPr>
      <xdr:spPr>
        <a:xfrm>
          <a:off x="6191997" y="4696012"/>
          <a:ext cx="2204571"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ts val="1200"/>
            </a:lnSpc>
          </a:pPr>
          <a:r>
            <a:rPr lang="en-US" altLang="zh-CN" sz="900">
              <a:latin typeface="微软雅黑" panose="020B0503020204020204" pitchFamily="34" charset="-122"/>
              <a:ea typeface="微软雅黑" panose="020B0503020204020204" pitchFamily="34" charset="-122"/>
            </a:rPr>
            <a:t>double variable</a:t>
          </a:r>
          <a:r>
            <a:rPr lang="en-US" altLang="zh-CN" sz="900" baseline="0">
              <a:latin typeface="微软雅黑" panose="020B0503020204020204" pitchFamily="34" charset="-122"/>
              <a:ea typeface="微软雅黑" panose="020B0503020204020204" pitchFamily="34" charset="-122"/>
            </a:rPr>
            <a:t> </a:t>
          </a:r>
          <a:r>
            <a:rPr lang="zh-CN" altLang="en-US" sz="900" baseline="0">
              <a:latin typeface="微软雅黑" panose="020B0503020204020204" pitchFamily="34" charset="-122"/>
              <a:ea typeface="微软雅黑" panose="020B0503020204020204" pitchFamily="34" charset="-122"/>
            </a:rPr>
            <a:t>双精度浮点型变量，</a:t>
          </a:r>
          <a:r>
            <a:rPr lang="en-US" altLang="zh-CN" sz="900" baseline="0">
              <a:latin typeface="微软雅黑" panose="020B0503020204020204" pitchFamily="34" charset="-122"/>
              <a:ea typeface="微软雅黑" panose="020B0503020204020204" pitchFamily="34" charset="-122"/>
            </a:rPr>
            <a:t>Stata</a:t>
          </a:r>
          <a:r>
            <a:rPr lang="zh-CN" altLang="en-US" sz="900" baseline="0">
              <a:latin typeface="微软雅黑" panose="020B0503020204020204" pitchFamily="34" charset="-122"/>
              <a:ea typeface="微软雅黑" panose="020B0503020204020204" pitchFamily="34" charset="-122"/>
            </a:rPr>
            <a:t>中此类变量占用</a:t>
          </a:r>
          <a:r>
            <a:rPr lang="en-US" altLang="zh-CN" sz="900" baseline="0">
              <a:latin typeface="微软雅黑" panose="020B0503020204020204" pitchFamily="34" charset="-122"/>
              <a:ea typeface="微软雅黑" panose="020B0503020204020204" pitchFamily="34" charset="-122"/>
            </a:rPr>
            <a:t>8</a:t>
          </a:r>
          <a:r>
            <a:rPr lang="zh-CN" altLang="en-US" sz="900" baseline="0">
              <a:latin typeface="微软雅黑" panose="020B0503020204020204" pitchFamily="34" charset="-122"/>
              <a:ea typeface="微软雅黑" panose="020B0503020204020204" pitchFamily="34" charset="-122"/>
            </a:rPr>
            <a:t>个字节，</a:t>
          </a:r>
          <a:r>
            <a:rPr lang="en-US" altLang="zh-CN" sz="900" baseline="0">
              <a:latin typeface="微软雅黑" panose="020B0503020204020204" pitchFamily="34" charset="-122"/>
              <a:ea typeface="微软雅黑" panose="020B0503020204020204" pitchFamily="34" charset="-122"/>
            </a:rPr>
            <a:t>256</a:t>
          </a:r>
          <a:r>
            <a:rPr lang="zh-CN" altLang="en-US" sz="900" baseline="0">
              <a:latin typeface="微软雅黑" panose="020B0503020204020204" pitchFamily="34" charset="-122"/>
              <a:ea typeface="微软雅黑" panose="020B0503020204020204" pitchFamily="34" charset="-122"/>
            </a:rPr>
            <a:t>的</a:t>
          </a:r>
          <a:r>
            <a:rPr lang="en-US" altLang="zh-CN" sz="900" baseline="0">
              <a:latin typeface="微软雅黑" panose="020B0503020204020204" pitchFamily="34" charset="-122"/>
              <a:ea typeface="微软雅黑" panose="020B0503020204020204" pitchFamily="34" charset="-122"/>
            </a:rPr>
            <a:t>8</a:t>
          </a:r>
          <a:r>
            <a:rPr lang="zh-CN" altLang="en-US" sz="900" baseline="0">
              <a:latin typeface="微软雅黑" panose="020B0503020204020204" pitchFamily="34" charset="-122"/>
              <a:ea typeface="微软雅黑" panose="020B0503020204020204" pitchFamily="34" charset="-122"/>
            </a:rPr>
            <a:t>次方</a:t>
          </a:r>
          <a:r>
            <a:rPr lang="en-US" altLang="zh-CN" sz="900" baseline="0">
              <a:latin typeface="微软雅黑" panose="020B0503020204020204" pitchFamily="34" charset="-122"/>
              <a:ea typeface="微软雅黑" panose="020B0503020204020204" pitchFamily="34" charset="-122"/>
            </a:rPr>
            <a:t>……</a:t>
          </a:r>
          <a:r>
            <a:rPr lang="zh-CN" altLang="en-US" sz="900" baseline="0">
              <a:latin typeface="微软雅黑" panose="020B0503020204020204" pitchFamily="34" charset="-122"/>
              <a:ea typeface="微软雅黑" panose="020B0503020204020204" pitchFamily="34" charset="-122"/>
            </a:rPr>
            <a:t>可以存好多好多信息</a:t>
          </a:r>
          <a:endParaRPr lang="en-US" sz="900">
            <a:latin typeface="微软雅黑" panose="020B0503020204020204" pitchFamily="34" charset="-122"/>
            <a:ea typeface="微软雅黑" panose="020B0503020204020204" pitchFamily="34" charset="-122"/>
          </a:endParaRPr>
        </a:p>
      </xdr:txBody>
    </xdr:sp>
    <xdr:clientData/>
  </xdr:twoCellAnchor>
  <xdr:twoCellAnchor>
    <xdr:from>
      <xdr:col>1</xdr:col>
      <xdr:colOff>120650</xdr:colOff>
      <xdr:row>12</xdr:row>
      <xdr:rowOff>82550</xdr:rowOff>
    </xdr:from>
    <xdr:to>
      <xdr:col>5</xdr:col>
      <xdr:colOff>95250</xdr:colOff>
      <xdr:row>14</xdr:row>
      <xdr:rowOff>184150</xdr:rowOff>
    </xdr:to>
    <xdr:sp macro="[0]!type11" textlink="">
      <xdr:nvSpPr>
        <xdr:cNvPr id="43" name="type11_cover">
          <a:extLst>
            <a:ext uri="{FF2B5EF4-FFF2-40B4-BE49-F238E27FC236}">
              <a16:creationId xmlns:a16="http://schemas.microsoft.com/office/drawing/2014/main" id="{ADFEE2EB-DC6E-472F-8A9A-EBE2B8AD7979}"/>
            </a:ext>
          </a:extLst>
        </xdr:cNvPr>
        <xdr:cNvSpPr/>
      </xdr:nvSpPr>
      <xdr:spPr>
        <a:xfrm>
          <a:off x="778062" y="3152962"/>
          <a:ext cx="2215776"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Numeric</a:t>
          </a:r>
          <a:endParaRPr lang="en-US" sz="1200">
            <a:latin typeface="微软雅黑" panose="020B0503020204020204" pitchFamily="34" charset="-122"/>
            <a:ea typeface="微软雅黑" panose="020B0503020204020204" pitchFamily="34" charset="-122"/>
          </a:endParaRPr>
        </a:p>
      </xdr:txBody>
    </xdr:sp>
    <xdr:clientData/>
  </xdr:twoCellAnchor>
  <xdr:twoCellAnchor>
    <xdr:from>
      <xdr:col>1</xdr:col>
      <xdr:colOff>120650</xdr:colOff>
      <xdr:row>15</xdr:row>
      <xdr:rowOff>116417</xdr:rowOff>
    </xdr:from>
    <xdr:to>
      <xdr:col>5</xdr:col>
      <xdr:colOff>95250</xdr:colOff>
      <xdr:row>17</xdr:row>
      <xdr:rowOff>218017</xdr:rowOff>
    </xdr:to>
    <xdr:sp macro="[0]!type12" textlink="">
      <xdr:nvSpPr>
        <xdr:cNvPr id="45" name="type12_cover">
          <a:extLst>
            <a:ext uri="{FF2B5EF4-FFF2-40B4-BE49-F238E27FC236}">
              <a16:creationId xmlns:a16="http://schemas.microsoft.com/office/drawing/2014/main" id="{41B50CAC-C828-49F1-AAED-BCDE0A369797}"/>
            </a:ext>
          </a:extLst>
        </xdr:cNvPr>
        <xdr:cNvSpPr/>
      </xdr:nvSpPr>
      <xdr:spPr>
        <a:xfrm>
          <a:off x="778062" y="3948829"/>
          <a:ext cx="2215776"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String/Text/Charater</a:t>
          </a:r>
          <a:endParaRPr lang="en-US" sz="1200">
            <a:latin typeface="微软雅黑" panose="020B0503020204020204" pitchFamily="34" charset="-122"/>
            <a:ea typeface="微软雅黑" panose="020B0503020204020204" pitchFamily="34" charset="-122"/>
          </a:endParaRPr>
        </a:p>
      </xdr:txBody>
    </xdr:sp>
    <xdr:clientData/>
  </xdr:twoCellAnchor>
  <xdr:twoCellAnchor>
    <xdr:from>
      <xdr:col>1</xdr:col>
      <xdr:colOff>127000</xdr:colOff>
      <xdr:row>18</xdr:row>
      <xdr:rowOff>150284</xdr:rowOff>
    </xdr:from>
    <xdr:to>
      <xdr:col>5</xdr:col>
      <xdr:colOff>101600</xdr:colOff>
      <xdr:row>20</xdr:row>
      <xdr:rowOff>251884</xdr:rowOff>
    </xdr:to>
    <xdr:sp macro="[0]!type13" textlink="">
      <xdr:nvSpPr>
        <xdr:cNvPr id="46" name="type13_cover">
          <a:extLst>
            <a:ext uri="{FF2B5EF4-FFF2-40B4-BE49-F238E27FC236}">
              <a16:creationId xmlns:a16="http://schemas.microsoft.com/office/drawing/2014/main" id="{1AB60DA2-545D-4087-B1D0-A3B5690E13F3}"/>
            </a:ext>
          </a:extLst>
        </xdr:cNvPr>
        <xdr:cNvSpPr/>
      </xdr:nvSpPr>
      <xdr:spPr>
        <a:xfrm>
          <a:off x="784412" y="4744696"/>
          <a:ext cx="2215776"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Logical/Boolean</a:t>
          </a:r>
          <a:endParaRPr lang="en-US" sz="1200">
            <a:latin typeface="微软雅黑" panose="020B0503020204020204" pitchFamily="34" charset="-122"/>
            <a:ea typeface="微软雅黑" panose="020B0503020204020204" pitchFamily="34" charset="-122"/>
          </a:endParaRPr>
        </a:p>
      </xdr:txBody>
    </xdr:sp>
    <xdr:clientData/>
  </xdr:twoCellAnchor>
  <xdr:twoCellAnchor>
    <xdr:from>
      <xdr:col>1</xdr:col>
      <xdr:colOff>127000</xdr:colOff>
      <xdr:row>21</xdr:row>
      <xdr:rowOff>184150</xdr:rowOff>
    </xdr:from>
    <xdr:to>
      <xdr:col>5</xdr:col>
      <xdr:colOff>101600</xdr:colOff>
      <xdr:row>24</xdr:row>
      <xdr:rowOff>31750</xdr:rowOff>
    </xdr:to>
    <xdr:sp macro="[0]!type14" textlink="">
      <xdr:nvSpPr>
        <xdr:cNvPr id="47" name="type14_cover">
          <a:extLst>
            <a:ext uri="{FF2B5EF4-FFF2-40B4-BE49-F238E27FC236}">
              <a16:creationId xmlns:a16="http://schemas.microsoft.com/office/drawing/2014/main" id="{7B99AE08-423B-4309-AA38-B9BF08F46E76}"/>
            </a:ext>
          </a:extLst>
        </xdr:cNvPr>
        <xdr:cNvSpPr/>
      </xdr:nvSpPr>
      <xdr:spPr>
        <a:xfrm>
          <a:off x="784412" y="5540562"/>
          <a:ext cx="2215776"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Categorical</a:t>
          </a:r>
          <a:endParaRPr lang="en-US" sz="1200">
            <a:latin typeface="微软雅黑" panose="020B0503020204020204" pitchFamily="34" charset="-122"/>
            <a:ea typeface="微软雅黑" panose="020B0503020204020204" pitchFamily="34" charset="-122"/>
          </a:endParaRPr>
        </a:p>
      </xdr:txBody>
    </xdr:sp>
    <xdr:clientData/>
  </xdr:twoCellAnchor>
  <xdr:twoCellAnchor>
    <xdr:from>
      <xdr:col>5</xdr:col>
      <xdr:colOff>590550</xdr:colOff>
      <xdr:row>12</xdr:row>
      <xdr:rowOff>82550</xdr:rowOff>
    </xdr:from>
    <xdr:to>
      <xdr:col>9</xdr:col>
      <xdr:colOff>177800</xdr:colOff>
      <xdr:row>14</xdr:row>
      <xdr:rowOff>184150</xdr:rowOff>
    </xdr:to>
    <xdr:sp macro="[0]!type21" textlink="">
      <xdr:nvSpPr>
        <xdr:cNvPr id="49" name="type21_cover">
          <a:extLst>
            <a:ext uri="{FF2B5EF4-FFF2-40B4-BE49-F238E27FC236}">
              <a16:creationId xmlns:a16="http://schemas.microsoft.com/office/drawing/2014/main" id="{AC195EAC-7FEC-4EBF-B506-39847698AFED}"/>
            </a:ext>
          </a:extLst>
        </xdr:cNvPr>
        <xdr:cNvSpPr/>
      </xdr:nvSpPr>
      <xdr:spPr>
        <a:xfrm>
          <a:off x="3489138" y="3152962"/>
          <a:ext cx="2216897"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Discrete</a:t>
          </a:r>
          <a:endParaRPr lang="en-US" sz="1200">
            <a:latin typeface="微软雅黑" panose="020B0503020204020204" pitchFamily="34" charset="-122"/>
            <a:ea typeface="微软雅黑" panose="020B0503020204020204" pitchFamily="34" charset="-122"/>
          </a:endParaRPr>
        </a:p>
      </xdr:txBody>
    </xdr:sp>
    <xdr:clientData/>
  </xdr:twoCellAnchor>
  <xdr:twoCellAnchor>
    <xdr:from>
      <xdr:col>10</xdr:col>
      <xdr:colOff>12700</xdr:colOff>
      <xdr:row>12</xdr:row>
      <xdr:rowOff>82550</xdr:rowOff>
    </xdr:from>
    <xdr:to>
      <xdr:col>13</xdr:col>
      <xdr:colOff>431800</xdr:colOff>
      <xdr:row>14</xdr:row>
      <xdr:rowOff>184150</xdr:rowOff>
    </xdr:to>
    <xdr:sp macro="[0]!type31" textlink="">
      <xdr:nvSpPr>
        <xdr:cNvPr id="50" name="type31_cover">
          <a:extLst>
            <a:ext uri="{FF2B5EF4-FFF2-40B4-BE49-F238E27FC236}">
              <a16:creationId xmlns:a16="http://schemas.microsoft.com/office/drawing/2014/main" id="{FBD12382-9CE2-48C9-BEDB-9DB2405CCF92}"/>
            </a:ext>
          </a:extLst>
        </xdr:cNvPr>
        <xdr:cNvSpPr/>
      </xdr:nvSpPr>
      <xdr:spPr>
        <a:xfrm>
          <a:off x="6198347" y="3152962"/>
          <a:ext cx="2204571"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Byte</a:t>
          </a:r>
          <a:endParaRPr lang="en-US" sz="1200">
            <a:latin typeface="微软雅黑" panose="020B0503020204020204" pitchFamily="34" charset="-122"/>
            <a:ea typeface="微软雅黑" panose="020B0503020204020204" pitchFamily="34" charset="-122"/>
          </a:endParaRPr>
        </a:p>
      </xdr:txBody>
    </xdr:sp>
    <xdr:clientData/>
  </xdr:twoCellAnchor>
  <xdr:twoCellAnchor>
    <xdr:from>
      <xdr:col>5</xdr:col>
      <xdr:colOff>590550</xdr:colOff>
      <xdr:row>15</xdr:row>
      <xdr:rowOff>116417</xdr:rowOff>
    </xdr:from>
    <xdr:to>
      <xdr:col>9</xdr:col>
      <xdr:colOff>177800</xdr:colOff>
      <xdr:row>17</xdr:row>
      <xdr:rowOff>218017</xdr:rowOff>
    </xdr:to>
    <xdr:sp macro="[0]!type22" textlink="">
      <xdr:nvSpPr>
        <xdr:cNvPr id="51" name="type22_cover">
          <a:extLst>
            <a:ext uri="{FF2B5EF4-FFF2-40B4-BE49-F238E27FC236}">
              <a16:creationId xmlns:a16="http://schemas.microsoft.com/office/drawing/2014/main" id="{DDE4C223-E555-46E4-BB2C-77593DEF67D1}"/>
            </a:ext>
          </a:extLst>
        </xdr:cNvPr>
        <xdr:cNvSpPr/>
      </xdr:nvSpPr>
      <xdr:spPr>
        <a:xfrm>
          <a:off x="3489138" y="3948829"/>
          <a:ext cx="2216897"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微软雅黑" panose="020B0503020204020204" pitchFamily="34" charset="-122"/>
              <a:ea typeface="微软雅黑" panose="020B0503020204020204" pitchFamily="34" charset="-122"/>
            </a:rPr>
            <a:t>Continuous</a:t>
          </a:r>
        </a:p>
      </xdr:txBody>
    </xdr:sp>
    <xdr:clientData/>
  </xdr:twoCellAnchor>
  <xdr:twoCellAnchor>
    <xdr:from>
      <xdr:col>5</xdr:col>
      <xdr:colOff>590550</xdr:colOff>
      <xdr:row>18</xdr:row>
      <xdr:rowOff>150284</xdr:rowOff>
    </xdr:from>
    <xdr:to>
      <xdr:col>9</xdr:col>
      <xdr:colOff>177800</xdr:colOff>
      <xdr:row>20</xdr:row>
      <xdr:rowOff>251884</xdr:rowOff>
    </xdr:to>
    <xdr:sp macro="[0]!type23" textlink="">
      <xdr:nvSpPr>
        <xdr:cNvPr id="52" name="type23_cover">
          <a:extLst>
            <a:ext uri="{FF2B5EF4-FFF2-40B4-BE49-F238E27FC236}">
              <a16:creationId xmlns:a16="http://schemas.microsoft.com/office/drawing/2014/main" id="{76C67423-5FDB-40D0-B3E7-36296100FBFF}"/>
            </a:ext>
          </a:extLst>
        </xdr:cNvPr>
        <xdr:cNvSpPr/>
      </xdr:nvSpPr>
      <xdr:spPr>
        <a:xfrm>
          <a:off x="3489138" y="4744696"/>
          <a:ext cx="2216897"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Ordinal</a:t>
          </a:r>
          <a:endParaRPr lang="en-US" sz="1200">
            <a:latin typeface="微软雅黑" panose="020B0503020204020204" pitchFamily="34" charset="-122"/>
            <a:ea typeface="微软雅黑" panose="020B0503020204020204" pitchFamily="34" charset="-122"/>
          </a:endParaRPr>
        </a:p>
      </xdr:txBody>
    </xdr:sp>
    <xdr:clientData/>
  </xdr:twoCellAnchor>
  <xdr:twoCellAnchor>
    <xdr:from>
      <xdr:col>5</xdr:col>
      <xdr:colOff>590550</xdr:colOff>
      <xdr:row>21</xdr:row>
      <xdr:rowOff>184150</xdr:rowOff>
    </xdr:from>
    <xdr:to>
      <xdr:col>9</xdr:col>
      <xdr:colOff>177800</xdr:colOff>
      <xdr:row>24</xdr:row>
      <xdr:rowOff>31750</xdr:rowOff>
    </xdr:to>
    <xdr:sp macro="[0]!type24" textlink="">
      <xdr:nvSpPr>
        <xdr:cNvPr id="53" name="type24_cover">
          <a:extLst>
            <a:ext uri="{FF2B5EF4-FFF2-40B4-BE49-F238E27FC236}">
              <a16:creationId xmlns:a16="http://schemas.microsoft.com/office/drawing/2014/main" id="{EA359EBE-70BD-479D-A5BF-0ACE89F16412}"/>
            </a:ext>
          </a:extLst>
        </xdr:cNvPr>
        <xdr:cNvSpPr/>
      </xdr:nvSpPr>
      <xdr:spPr>
        <a:xfrm>
          <a:off x="3489138" y="5540562"/>
          <a:ext cx="2216897"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200">
              <a:latin typeface="微软雅黑" panose="020B0503020204020204" pitchFamily="34" charset="-122"/>
              <a:ea typeface="微软雅黑" panose="020B0503020204020204" pitchFamily="34" charset="-122"/>
            </a:rPr>
            <a:t>Nominal</a:t>
          </a:r>
          <a:endParaRPr lang="en-US" sz="1200">
            <a:latin typeface="微软雅黑" panose="020B0503020204020204" pitchFamily="34" charset="-122"/>
            <a:ea typeface="微软雅黑" panose="020B0503020204020204" pitchFamily="34" charset="-122"/>
          </a:endParaRPr>
        </a:p>
      </xdr:txBody>
    </xdr:sp>
    <xdr:clientData/>
  </xdr:twoCellAnchor>
  <xdr:twoCellAnchor>
    <xdr:from>
      <xdr:col>10</xdr:col>
      <xdr:colOff>12700</xdr:colOff>
      <xdr:row>15</xdr:row>
      <xdr:rowOff>92075</xdr:rowOff>
    </xdr:from>
    <xdr:to>
      <xdr:col>13</xdr:col>
      <xdr:colOff>431800</xdr:colOff>
      <xdr:row>17</xdr:row>
      <xdr:rowOff>193675</xdr:rowOff>
    </xdr:to>
    <xdr:sp macro="[0]!type32" textlink="">
      <xdr:nvSpPr>
        <xdr:cNvPr id="54" name="type32_cover">
          <a:extLst>
            <a:ext uri="{FF2B5EF4-FFF2-40B4-BE49-F238E27FC236}">
              <a16:creationId xmlns:a16="http://schemas.microsoft.com/office/drawing/2014/main" id="{5327C0B3-8142-4CCC-9C3D-3A6122ED6B8B}"/>
            </a:ext>
          </a:extLst>
        </xdr:cNvPr>
        <xdr:cNvSpPr/>
      </xdr:nvSpPr>
      <xdr:spPr>
        <a:xfrm>
          <a:off x="6198347" y="3924487"/>
          <a:ext cx="2204571"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微软雅黑" panose="020B0503020204020204" pitchFamily="34" charset="-122"/>
              <a:ea typeface="微软雅黑" panose="020B0503020204020204" pitchFamily="34" charset="-122"/>
            </a:rPr>
            <a:t>Integer</a:t>
          </a:r>
        </a:p>
      </xdr:txBody>
    </xdr:sp>
    <xdr:clientData/>
  </xdr:twoCellAnchor>
  <xdr:twoCellAnchor>
    <xdr:from>
      <xdr:col>10</xdr:col>
      <xdr:colOff>12700</xdr:colOff>
      <xdr:row>18</xdr:row>
      <xdr:rowOff>101600</xdr:rowOff>
    </xdr:from>
    <xdr:to>
      <xdr:col>13</xdr:col>
      <xdr:colOff>431800</xdr:colOff>
      <xdr:row>20</xdr:row>
      <xdr:rowOff>203200</xdr:rowOff>
    </xdr:to>
    <xdr:sp macro="[0]!type33" textlink="">
      <xdr:nvSpPr>
        <xdr:cNvPr id="55" name="type33_cover">
          <a:extLst>
            <a:ext uri="{FF2B5EF4-FFF2-40B4-BE49-F238E27FC236}">
              <a16:creationId xmlns:a16="http://schemas.microsoft.com/office/drawing/2014/main" id="{F6602C79-1C13-4E5F-B23A-F89AFD663226}"/>
            </a:ext>
          </a:extLst>
        </xdr:cNvPr>
        <xdr:cNvSpPr/>
      </xdr:nvSpPr>
      <xdr:spPr>
        <a:xfrm>
          <a:off x="6198347" y="4696012"/>
          <a:ext cx="2204571" cy="6096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微软雅黑" panose="020B0503020204020204" pitchFamily="34" charset="-122"/>
              <a:ea typeface="微软雅黑" panose="020B0503020204020204" pitchFamily="34" charset="-122"/>
            </a:rPr>
            <a:t>Double</a:t>
          </a:r>
        </a:p>
      </xdr:txBody>
    </xdr:sp>
    <xdr:clientData/>
  </xdr:twoCellAnchor>
  <xdr:twoCellAnchor editAs="oneCell">
    <xdr:from>
      <xdr:col>2</xdr:col>
      <xdr:colOff>0</xdr:colOff>
      <xdr:row>30</xdr:row>
      <xdr:rowOff>0</xdr:rowOff>
    </xdr:from>
    <xdr:to>
      <xdr:col>9</xdr:col>
      <xdr:colOff>256495</xdr:colOff>
      <xdr:row>39</xdr:row>
      <xdr:rowOff>127124</xdr:rowOff>
    </xdr:to>
    <xdr:pic>
      <xdr:nvPicPr>
        <xdr:cNvPr id="57" name="pic_redblackblue" hidden="1">
          <a:extLst>
            <a:ext uri="{FF2B5EF4-FFF2-40B4-BE49-F238E27FC236}">
              <a16:creationId xmlns:a16="http://schemas.microsoft.com/office/drawing/2014/main" id="{B038534E-52AD-4671-BD36-82F2B87105B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44176" y="7642412"/>
          <a:ext cx="4940554" cy="2413124"/>
        </a:xfrm>
        <a:prstGeom prst="rect">
          <a:avLst/>
        </a:prstGeom>
      </xdr:spPr>
    </xdr:pic>
    <xdr:clientData/>
  </xdr:twoCellAnchor>
  <xdr:twoCellAnchor>
    <xdr:from>
      <xdr:col>11</xdr:col>
      <xdr:colOff>724647</xdr:colOff>
      <xdr:row>43</xdr:row>
      <xdr:rowOff>224118</xdr:rowOff>
    </xdr:from>
    <xdr:to>
      <xdr:col>13</xdr:col>
      <xdr:colOff>914748</xdr:colOff>
      <xdr:row>46</xdr:row>
      <xdr:rowOff>51576</xdr:rowOff>
    </xdr:to>
    <xdr:sp macro="[0]!note1_2" textlink="">
      <xdr:nvSpPr>
        <xdr:cNvPr id="44" name="frame1_2" hidden="1">
          <a:extLst>
            <a:ext uri="{FF2B5EF4-FFF2-40B4-BE49-F238E27FC236}">
              <a16:creationId xmlns:a16="http://schemas.microsoft.com/office/drawing/2014/main" id="{A0FE2CB1-BC11-4592-96DF-61F60665A364}"/>
            </a:ext>
          </a:extLst>
        </xdr:cNvPr>
        <xdr:cNvSpPr/>
      </xdr:nvSpPr>
      <xdr:spPr>
        <a:xfrm>
          <a:off x="7567706" y="11168530"/>
          <a:ext cx="1318160" cy="589458"/>
        </a:xfrm>
        <a:prstGeom prst="rect">
          <a:avLst/>
        </a:prstGeom>
        <a:pattFill prst="dkDnDiag">
          <a:fgClr>
            <a:srgbClr val="FFCCCC"/>
          </a:fgClr>
          <a:bgClr>
            <a:schemeClr val="bg1"/>
          </a:bgClr>
        </a:pattFill>
        <a:ln w="28575">
          <a:solidFill>
            <a:srgbClr val="FF5050">
              <a:alpha val="8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rgbClr val="FF0000"/>
              </a:solidFill>
              <a:latin typeface="华文中宋" panose="02010600040101010101" pitchFamily="2" charset="-122"/>
              <a:ea typeface="华文中宋" panose="02010600040101010101" pitchFamily="2" charset="-122"/>
            </a:rPr>
            <a:t>蓝字的真相</a:t>
          </a:r>
          <a:endParaRPr lang="en-US" altLang="zh-CN" sz="1200">
            <a:solidFill>
              <a:srgbClr val="FF0000"/>
            </a:solidFill>
            <a:latin typeface="华文中宋" panose="02010600040101010101" pitchFamily="2" charset="-122"/>
            <a:ea typeface="华文中宋" panose="02010600040101010101" pitchFamily="2" charset="-122"/>
          </a:endParaRPr>
        </a:p>
        <a:p>
          <a:pPr algn="ctr"/>
          <a:r>
            <a:rPr lang="zh-CN" altLang="en-US" sz="1200">
              <a:solidFill>
                <a:srgbClr val="FF0000"/>
              </a:solidFill>
              <a:latin typeface="华文中宋" panose="02010600040101010101" pitchFamily="2" charset="-122"/>
              <a:ea typeface="华文中宋" panose="02010600040101010101" pitchFamily="2" charset="-122"/>
            </a:rPr>
            <a:t>（点我查看）</a:t>
          </a:r>
          <a:endParaRPr lang="en-US" altLang="zh-CN" sz="1200">
            <a:solidFill>
              <a:srgbClr val="FF0000"/>
            </a:solidFill>
            <a:latin typeface="华文中宋" panose="02010600040101010101" pitchFamily="2" charset="-122"/>
            <a:ea typeface="华文中宋" panose="02010600040101010101" pitchFamily="2" charset="-122"/>
          </a:endParaRPr>
        </a:p>
      </xdr:txBody>
    </xdr:sp>
    <xdr:clientData/>
  </xdr:twoCellAnchor>
  <xdr:twoCellAnchor editAs="oneCell">
    <xdr:from>
      <xdr:col>2</xdr:col>
      <xdr:colOff>37535</xdr:colOff>
      <xdr:row>52</xdr:row>
      <xdr:rowOff>89652</xdr:rowOff>
    </xdr:from>
    <xdr:to>
      <xdr:col>11</xdr:col>
      <xdr:colOff>399852</xdr:colOff>
      <xdr:row>57</xdr:row>
      <xdr:rowOff>119311</xdr:rowOff>
    </xdr:to>
    <xdr:pic>
      <xdr:nvPicPr>
        <xdr:cNvPr id="7" name="pic_foreign1" hidden="1">
          <a:extLst>
            <a:ext uri="{FF2B5EF4-FFF2-40B4-BE49-F238E27FC236}">
              <a16:creationId xmlns:a16="http://schemas.microsoft.com/office/drawing/2014/main" id="{EA663A79-84DF-47B6-BE4E-347CCF41595F}"/>
            </a:ext>
          </a:extLst>
        </xdr:cNvPr>
        <xdr:cNvPicPr>
          <a:picLocks noChangeAspect="1"/>
        </xdr:cNvPicPr>
      </xdr:nvPicPr>
      <xdr:blipFill>
        <a:blip xmlns:r="http://schemas.openxmlformats.org/officeDocument/2006/relationships" r:embed="rId2"/>
        <a:stretch>
          <a:fillRect/>
        </a:stretch>
      </xdr:blipFill>
      <xdr:spPr>
        <a:xfrm>
          <a:off x="881711" y="13320064"/>
          <a:ext cx="6361200" cy="1299659"/>
        </a:xfrm>
        <a:prstGeom prst="rect">
          <a:avLst/>
        </a:prstGeom>
      </xdr:spPr>
    </xdr:pic>
    <xdr:clientData/>
  </xdr:twoCellAnchor>
  <xdr:twoCellAnchor>
    <xdr:from>
      <xdr:col>2</xdr:col>
      <xdr:colOff>37355</xdr:colOff>
      <xdr:row>46</xdr:row>
      <xdr:rowOff>44826</xdr:rowOff>
    </xdr:from>
    <xdr:to>
      <xdr:col>11</xdr:col>
      <xdr:colOff>448236</xdr:colOff>
      <xdr:row>51</xdr:row>
      <xdr:rowOff>214826</xdr:rowOff>
    </xdr:to>
    <xdr:grpSp>
      <xdr:nvGrpSpPr>
        <xdr:cNvPr id="34" name="pic_foreign0" hidden="1">
          <a:extLst>
            <a:ext uri="{FF2B5EF4-FFF2-40B4-BE49-F238E27FC236}">
              <a16:creationId xmlns:a16="http://schemas.microsoft.com/office/drawing/2014/main" id="{0DE7E892-229E-41CD-96D0-496F56885EBF}"/>
            </a:ext>
          </a:extLst>
        </xdr:cNvPr>
        <xdr:cNvGrpSpPr/>
      </xdr:nvGrpSpPr>
      <xdr:grpSpPr>
        <a:xfrm>
          <a:off x="875555" y="11754226"/>
          <a:ext cx="6379881" cy="1440000"/>
          <a:chOff x="881531" y="11706412"/>
          <a:chExt cx="6409764" cy="1440000"/>
        </a:xfrm>
      </xdr:grpSpPr>
      <xdr:pic>
        <xdr:nvPicPr>
          <xdr:cNvPr id="2" name="图片 1" hidden="1">
            <a:extLst>
              <a:ext uri="{FF2B5EF4-FFF2-40B4-BE49-F238E27FC236}">
                <a16:creationId xmlns:a16="http://schemas.microsoft.com/office/drawing/2014/main" id="{E0F0D2C0-14CE-4281-BBA9-7579D8A01616}"/>
              </a:ext>
            </a:extLst>
          </xdr:cNvPr>
          <xdr:cNvPicPr>
            <a:picLocks noChangeAspect="1"/>
          </xdr:cNvPicPr>
        </xdr:nvPicPr>
        <xdr:blipFill>
          <a:blip xmlns:r="http://schemas.openxmlformats.org/officeDocument/2006/relationships" r:embed="rId3"/>
          <a:stretch>
            <a:fillRect/>
          </a:stretch>
        </xdr:blipFill>
        <xdr:spPr>
          <a:xfrm>
            <a:off x="881531" y="11706412"/>
            <a:ext cx="6361380" cy="1440000"/>
          </a:xfrm>
          <a:prstGeom prst="rect">
            <a:avLst/>
          </a:prstGeom>
        </xdr:spPr>
      </xdr:pic>
      <xdr:sp macro="" textlink="">
        <xdr:nvSpPr>
          <xdr:cNvPr id="33" name="矩形 32" hidden="1">
            <a:extLst>
              <a:ext uri="{FF2B5EF4-FFF2-40B4-BE49-F238E27FC236}">
                <a16:creationId xmlns:a16="http://schemas.microsoft.com/office/drawing/2014/main" id="{AB02E261-6026-4F52-9771-383FEB68F3A7}"/>
              </a:ext>
            </a:extLst>
          </xdr:cNvPr>
          <xdr:cNvSpPr/>
        </xdr:nvSpPr>
        <xdr:spPr>
          <a:xfrm>
            <a:off x="1307353" y="11736295"/>
            <a:ext cx="1292412" cy="298824"/>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zh-CN" altLang="en-US" sz="1000">
                <a:solidFill>
                  <a:srgbClr val="FF0000"/>
                </a:solidFill>
                <a:latin typeface="微软雅黑" panose="020B0503020204020204" pitchFamily="34" charset="-122"/>
                <a:ea typeface="微软雅黑" panose="020B0503020204020204" pitchFamily="34" charset="-122"/>
              </a:rPr>
              <a:t>区域</a:t>
            </a:r>
            <a:r>
              <a:rPr lang="en-US" sz="1000">
                <a:solidFill>
                  <a:srgbClr val="FF0000"/>
                </a:solidFill>
                <a:latin typeface="微软雅黑" panose="020B0503020204020204" pitchFamily="34" charset="-122"/>
                <a:ea typeface="微软雅黑" panose="020B0503020204020204" pitchFamily="34" charset="-122"/>
              </a:rPr>
              <a:t>1</a:t>
            </a:r>
          </a:p>
        </xdr:txBody>
      </xdr:sp>
      <xdr:sp macro="" textlink="">
        <xdr:nvSpPr>
          <xdr:cNvPr id="58" name="矩形 57" hidden="1">
            <a:extLst>
              <a:ext uri="{FF2B5EF4-FFF2-40B4-BE49-F238E27FC236}">
                <a16:creationId xmlns:a16="http://schemas.microsoft.com/office/drawing/2014/main" id="{3F539368-5E8C-4E59-866E-AC4B8BDF6514}"/>
              </a:ext>
            </a:extLst>
          </xdr:cNvPr>
          <xdr:cNvSpPr/>
        </xdr:nvSpPr>
        <xdr:spPr>
          <a:xfrm>
            <a:off x="2794000" y="11736297"/>
            <a:ext cx="2069353" cy="298824"/>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zh-CN" altLang="en-US" sz="1000">
                <a:solidFill>
                  <a:srgbClr val="FF0000"/>
                </a:solidFill>
                <a:latin typeface="微软雅黑" panose="020B0503020204020204" pitchFamily="34" charset="-122"/>
                <a:ea typeface="微软雅黑" panose="020B0503020204020204" pitchFamily="34" charset="-122"/>
              </a:rPr>
              <a:t>区域</a:t>
            </a:r>
            <a:r>
              <a:rPr lang="en-US" altLang="zh-CN" sz="1000">
                <a:solidFill>
                  <a:srgbClr val="FF0000"/>
                </a:solidFill>
                <a:latin typeface="微软雅黑" panose="020B0503020204020204" pitchFamily="34" charset="-122"/>
                <a:ea typeface="微软雅黑" panose="020B0503020204020204" pitchFamily="34" charset="-122"/>
              </a:rPr>
              <a:t>2</a:t>
            </a:r>
            <a:endParaRPr lang="en-US" sz="1000">
              <a:solidFill>
                <a:srgbClr val="FF0000"/>
              </a:solidFill>
              <a:latin typeface="微软雅黑" panose="020B0503020204020204" pitchFamily="34" charset="-122"/>
              <a:ea typeface="微软雅黑" panose="020B0503020204020204" pitchFamily="34" charset="-122"/>
            </a:endParaRPr>
          </a:p>
        </xdr:txBody>
      </xdr:sp>
      <xdr:sp macro="" textlink="">
        <xdr:nvSpPr>
          <xdr:cNvPr id="59" name="矩形 58" hidden="1">
            <a:extLst>
              <a:ext uri="{FF2B5EF4-FFF2-40B4-BE49-F238E27FC236}">
                <a16:creationId xmlns:a16="http://schemas.microsoft.com/office/drawing/2014/main" id="{EE5F81CB-CE58-41CB-9E5A-9BFB6A5B1C1A}"/>
              </a:ext>
            </a:extLst>
          </xdr:cNvPr>
          <xdr:cNvSpPr/>
        </xdr:nvSpPr>
        <xdr:spPr>
          <a:xfrm>
            <a:off x="6686176" y="12416118"/>
            <a:ext cx="537883" cy="298824"/>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矩形 61" hidden="1">
            <a:extLst>
              <a:ext uri="{FF2B5EF4-FFF2-40B4-BE49-F238E27FC236}">
                <a16:creationId xmlns:a16="http://schemas.microsoft.com/office/drawing/2014/main" id="{5FFB80C2-DBAD-45A8-9B8F-73860315BDCB}"/>
              </a:ext>
            </a:extLst>
          </xdr:cNvPr>
          <xdr:cNvSpPr/>
        </xdr:nvSpPr>
        <xdr:spPr>
          <a:xfrm>
            <a:off x="6753412" y="12139706"/>
            <a:ext cx="537883" cy="298824"/>
          </a:xfrm>
          <a:prstGeom prst="rect">
            <a:avLst/>
          </a:prstGeom>
          <a:noFill/>
          <a:ln w="381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zh-CN" altLang="en-US" sz="1000">
                <a:solidFill>
                  <a:srgbClr val="FF0000"/>
                </a:solidFill>
                <a:latin typeface="微软雅黑" panose="020B0503020204020204" pitchFamily="34" charset="-122"/>
                <a:ea typeface="微软雅黑" panose="020B0503020204020204" pitchFamily="34" charset="-122"/>
              </a:rPr>
              <a:t>区域</a:t>
            </a:r>
            <a:r>
              <a:rPr lang="en-US" altLang="zh-CN" sz="1000">
                <a:solidFill>
                  <a:srgbClr val="FF0000"/>
                </a:solidFill>
                <a:latin typeface="微软雅黑" panose="020B0503020204020204" pitchFamily="34" charset="-122"/>
                <a:ea typeface="微软雅黑" panose="020B0503020204020204" pitchFamily="34" charset="-122"/>
              </a:rPr>
              <a:t>3</a:t>
            </a:r>
            <a:endParaRPr lang="en-US" sz="1000">
              <a:solidFill>
                <a:srgbClr val="FF0000"/>
              </a:solidFill>
              <a:latin typeface="微软雅黑" panose="020B0503020204020204" pitchFamily="34" charset="-122"/>
              <a:ea typeface="微软雅黑" panose="020B0503020204020204" pitchFamily="34" charset="-122"/>
            </a:endParaRPr>
          </a:p>
        </xdr:txBody>
      </xdr:sp>
    </xdr:grpSp>
    <xdr:clientData/>
  </xdr:twoCellAnchor>
  <xdr:twoCellAnchor>
    <xdr:from>
      <xdr:col>10</xdr:col>
      <xdr:colOff>575235</xdr:colOff>
      <xdr:row>65</xdr:row>
      <xdr:rowOff>37354</xdr:rowOff>
    </xdr:from>
    <xdr:to>
      <xdr:col>12</xdr:col>
      <xdr:colOff>25773</xdr:colOff>
      <xdr:row>66</xdr:row>
      <xdr:rowOff>59765</xdr:rowOff>
    </xdr:to>
    <xdr:sp macro="[0]!showmevaluelabel" textlink="">
      <xdr:nvSpPr>
        <xdr:cNvPr id="63" name="showme_valuelabel" hidden="1">
          <a:extLst>
            <a:ext uri="{FF2B5EF4-FFF2-40B4-BE49-F238E27FC236}">
              <a16:creationId xmlns:a16="http://schemas.microsoft.com/office/drawing/2014/main" id="{F744FA95-73C4-4AF3-B7BC-C31873CDF341}"/>
            </a:ext>
          </a:extLst>
        </xdr:cNvPr>
        <xdr:cNvSpPr/>
      </xdr:nvSpPr>
      <xdr:spPr>
        <a:xfrm>
          <a:off x="6760882" y="16263472"/>
          <a:ext cx="959597"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13</xdr:col>
      <xdr:colOff>1083236</xdr:colOff>
      <xdr:row>75</xdr:row>
      <xdr:rowOff>216642</xdr:rowOff>
    </xdr:from>
    <xdr:to>
      <xdr:col>18</xdr:col>
      <xdr:colOff>293220</xdr:colOff>
      <xdr:row>77</xdr:row>
      <xdr:rowOff>224117</xdr:rowOff>
    </xdr:to>
    <xdr:sp macro="" textlink="">
      <xdr:nvSpPr>
        <xdr:cNvPr id="64" name="note1_3" hidden="1">
          <a:extLst>
            <a:ext uri="{FF2B5EF4-FFF2-40B4-BE49-F238E27FC236}">
              <a16:creationId xmlns:a16="http://schemas.microsoft.com/office/drawing/2014/main" id="{B4D8011F-6BDF-4D42-AC62-6B832EBB4797}"/>
            </a:ext>
          </a:extLst>
        </xdr:cNvPr>
        <xdr:cNvSpPr/>
      </xdr:nvSpPr>
      <xdr:spPr>
        <a:xfrm>
          <a:off x="9054354" y="18982760"/>
          <a:ext cx="2930337" cy="515475"/>
        </a:xfrm>
        <a:prstGeom prst="rect">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那当然是准备好一个代码对照本啦，最好是格式清晰，方便查的那种！</a:t>
          </a:r>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11</xdr:col>
      <xdr:colOff>777473</xdr:colOff>
      <xdr:row>75</xdr:row>
      <xdr:rowOff>224118</xdr:rowOff>
    </xdr:from>
    <xdr:to>
      <xdr:col>13</xdr:col>
      <xdr:colOff>967574</xdr:colOff>
      <xdr:row>78</xdr:row>
      <xdr:rowOff>51576</xdr:rowOff>
    </xdr:to>
    <xdr:sp macro="[0]!note1_3" textlink="">
      <xdr:nvSpPr>
        <xdr:cNvPr id="65" name="frame1_3" hidden="1">
          <a:extLst>
            <a:ext uri="{FF2B5EF4-FFF2-40B4-BE49-F238E27FC236}">
              <a16:creationId xmlns:a16="http://schemas.microsoft.com/office/drawing/2014/main" id="{56B3C5CC-EF6D-4F4C-8F6C-26D93A9D3084}"/>
            </a:ext>
          </a:extLst>
        </xdr:cNvPr>
        <xdr:cNvSpPr/>
      </xdr:nvSpPr>
      <xdr:spPr>
        <a:xfrm>
          <a:off x="7620532" y="18990236"/>
          <a:ext cx="1318160" cy="589458"/>
        </a:xfrm>
        <a:prstGeom prst="rect">
          <a:avLst/>
        </a:prstGeom>
        <a:pattFill prst="dkDnDiag">
          <a:fgClr>
            <a:srgbClr val="FFCCCC"/>
          </a:fgClr>
          <a:bgClr>
            <a:schemeClr val="bg1"/>
          </a:bgClr>
        </a:pattFill>
        <a:ln w="28575">
          <a:solidFill>
            <a:srgbClr val="FF5050">
              <a:alpha val="8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rgbClr val="FF0000"/>
              </a:solidFill>
              <a:latin typeface="华文中宋" panose="02010600040101010101" pitchFamily="2" charset="-122"/>
              <a:ea typeface="华文中宋" panose="02010600040101010101" pitchFamily="2" charset="-122"/>
            </a:rPr>
            <a:t>不加标签也可以</a:t>
          </a:r>
          <a:endParaRPr lang="en-US" altLang="zh-CN" sz="1200">
            <a:solidFill>
              <a:srgbClr val="FF0000"/>
            </a:solidFill>
            <a:latin typeface="华文中宋" panose="02010600040101010101" pitchFamily="2" charset="-122"/>
            <a:ea typeface="华文中宋" panose="02010600040101010101" pitchFamily="2" charset="-122"/>
          </a:endParaRPr>
        </a:p>
        <a:p>
          <a:pPr algn="ctr"/>
          <a:r>
            <a:rPr lang="zh-CN" altLang="en-US" sz="1200">
              <a:solidFill>
                <a:srgbClr val="FF0000"/>
              </a:solidFill>
              <a:latin typeface="华文中宋" panose="02010600040101010101" pitchFamily="2" charset="-122"/>
              <a:ea typeface="华文中宋" panose="02010600040101010101" pitchFamily="2" charset="-122"/>
            </a:rPr>
            <a:t>（点我查看）</a:t>
          </a:r>
          <a:endParaRPr lang="en-US" altLang="zh-CN" sz="1200">
            <a:solidFill>
              <a:srgbClr val="FF0000"/>
            </a:solidFill>
            <a:latin typeface="华文中宋" panose="02010600040101010101" pitchFamily="2" charset="-122"/>
            <a:ea typeface="华文中宋" panose="02010600040101010101" pitchFamily="2" charset="-122"/>
          </a:endParaRPr>
        </a:p>
      </xdr:txBody>
    </xdr:sp>
    <xdr:clientData/>
  </xdr:twoCellAnchor>
  <xdr:oneCellAnchor>
    <xdr:from>
      <xdr:col>1</xdr:col>
      <xdr:colOff>37353</xdr:colOff>
      <xdr:row>95</xdr:row>
      <xdr:rowOff>7471</xdr:rowOff>
    </xdr:from>
    <xdr:ext cx="2830286" cy="362857"/>
    <xdr:sp macro="" textlink="">
      <xdr:nvSpPr>
        <xdr:cNvPr id="66" name="button_statar" hidden="1">
          <a:extLst>
            <a:ext uri="{FF2B5EF4-FFF2-40B4-BE49-F238E27FC236}">
              <a16:creationId xmlns:a16="http://schemas.microsoft.com/office/drawing/2014/main" id="{16928E2C-9349-4AE2-B332-67D2B5D3E3C9}"/>
            </a:ext>
          </a:extLst>
        </xdr:cNvPr>
        <xdr:cNvSpPr txBox="1"/>
      </xdr:nvSpPr>
      <xdr:spPr>
        <a:xfrm>
          <a:off x="694765" y="23233530"/>
          <a:ext cx="2830286" cy="3628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zh-CN" altLang="en-US" sz="1200" b="1" baseline="0">
              <a:solidFill>
                <a:srgbClr val="20ADE5"/>
              </a:solidFill>
              <a:latin typeface="微软雅黑" panose="020B0503020204020204" pitchFamily="34" charset="-122"/>
              <a:ea typeface="微软雅黑" panose="020B0503020204020204" pitchFamily="34" charset="-122"/>
            </a:rPr>
            <a:t>点我前往哔哩哔哩查看</a:t>
          </a:r>
          <a:r>
            <a:rPr lang="en-US" altLang="zh-CN" sz="1200" b="1" baseline="0">
              <a:solidFill>
                <a:srgbClr val="20ADE5"/>
              </a:solidFill>
              <a:latin typeface="微软雅黑" panose="020B0503020204020204" pitchFamily="34" charset="-122"/>
              <a:ea typeface="微软雅黑" panose="020B0503020204020204" pitchFamily="34" charset="-122"/>
            </a:rPr>
            <a:t>5</a:t>
          </a:r>
          <a:r>
            <a:rPr lang="zh-CN" altLang="en-US" sz="1200" b="1" baseline="0">
              <a:solidFill>
                <a:srgbClr val="20ADE5"/>
              </a:solidFill>
              <a:latin typeface="微软雅黑" panose="020B0503020204020204" pitchFamily="34" charset="-122"/>
              <a:ea typeface="微软雅黑" panose="020B0503020204020204" pitchFamily="34" charset="-122"/>
            </a:rPr>
            <a:t>分钟对比视频</a:t>
          </a:r>
          <a:endParaRPr lang="en-US" sz="1200" b="1" baseline="0">
            <a:solidFill>
              <a:srgbClr val="20ADE5"/>
            </a:solidFill>
            <a:latin typeface="微软雅黑" panose="020B0503020204020204" pitchFamily="34" charset="-122"/>
            <a:ea typeface="微软雅黑" panose="020B0503020204020204" pitchFamily="34" charset="-122"/>
          </a:endParaRPr>
        </a:p>
      </xdr:txBody>
    </xdr:sp>
    <xdr:clientData/>
  </xdr:oneCellAnchor>
  <xdr:twoCellAnchor>
    <xdr:from>
      <xdr:col>11</xdr:col>
      <xdr:colOff>11312</xdr:colOff>
      <xdr:row>81</xdr:row>
      <xdr:rowOff>0</xdr:rowOff>
    </xdr:from>
    <xdr:to>
      <xdr:col>13</xdr:col>
      <xdr:colOff>198372</xdr:colOff>
      <xdr:row>83</xdr:row>
      <xdr:rowOff>81458</xdr:rowOff>
    </xdr:to>
    <xdr:sp macro="[0]!note1_4" textlink="">
      <xdr:nvSpPr>
        <xdr:cNvPr id="67" name="frame1_4" hidden="1">
          <a:extLst>
            <a:ext uri="{FF2B5EF4-FFF2-40B4-BE49-F238E27FC236}">
              <a16:creationId xmlns:a16="http://schemas.microsoft.com/office/drawing/2014/main" id="{B30F2B75-746D-484C-9771-24C2B8F5613F}"/>
            </a:ext>
          </a:extLst>
        </xdr:cNvPr>
        <xdr:cNvSpPr/>
      </xdr:nvSpPr>
      <xdr:spPr>
        <a:xfrm>
          <a:off x="6854371" y="20290118"/>
          <a:ext cx="1315119" cy="589458"/>
        </a:xfrm>
        <a:prstGeom prst="rect">
          <a:avLst/>
        </a:prstGeom>
        <a:pattFill prst="dkDnDiag">
          <a:fgClr>
            <a:schemeClr val="accent4">
              <a:lumMod val="20000"/>
              <a:lumOff val="80000"/>
            </a:schemeClr>
          </a:fgClr>
          <a:bgClr>
            <a:schemeClr val="bg1"/>
          </a:bgClr>
        </a:pattFill>
        <a:ln w="28575">
          <a:solidFill>
            <a:schemeClr val="accent4">
              <a:lumMod val="75000"/>
              <a:alpha val="8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chemeClr val="accent4">
                  <a:lumMod val="75000"/>
                </a:schemeClr>
              </a:solidFill>
              <a:latin typeface="华文中宋" panose="02010600040101010101" pitchFamily="2" charset="-122"/>
              <a:ea typeface="华文中宋" panose="02010600040101010101" pitchFamily="2" charset="-122"/>
            </a:rPr>
            <a:t>官方吐槽</a:t>
          </a:r>
          <a:endParaRPr lang="en-US" altLang="zh-CN" sz="1200">
            <a:solidFill>
              <a:schemeClr val="accent4">
                <a:lumMod val="75000"/>
              </a:schemeClr>
            </a:solidFill>
            <a:latin typeface="华文中宋" panose="02010600040101010101" pitchFamily="2" charset="-122"/>
            <a:ea typeface="华文中宋" panose="02010600040101010101" pitchFamily="2" charset="-122"/>
          </a:endParaRPr>
        </a:p>
        <a:p>
          <a:pPr algn="ctr"/>
          <a:r>
            <a:rPr lang="zh-CN" altLang="en-US" sz="1200">
              <a:solidFill>
                <a:schemeClr val="accent4">
                  <a:lumMod val="75000"/>
                </a:schemeClr>
              </a:solidFill>
              <a:latin typeface="华文中宋" panose="02010600040101010101" pitchFamily="2" charset="-122"/>
              <a:ea typeface="华文中宋" panose="02010600040101010101" pitchFamily="2" charset="-122"/>
            </a:rPr>
            <a:t>（点我查看）</a:t>
          </a:r>
          <a:endParaRPr lang="en-US" altLang="zh-CN" sz="1200">
            <a:solidFill>
              <a:schemeClr val="accent4">
                <a:lumMod val="75000"/>
              </a:schemeClr>
            </a:solidFill>
            <a:latin typeface="华文中宋" panose="02010600040101010101" pitchFamily="2" charset="-122"/>
            <a:ea typeface="华文中宋" panose="02010600040101010101" pitchFamily="2" charset="-122"/>
          </a:endParaRPr>
        </a:p>
      </xdr:txBody>
    </xdr:sp>
    <xdr:clientData/>
  </xdr:twoCellAnchor>
  <xdr:twoCellAnchor>
    <xdr:from>
      <xdr:col>11</xdr:col>
      <xdr:colOff>0</xdr:colOff>
      <xdr:row>83</xdr:row>
      <xdr:rowOff>229347</xdr:rowOff>
    </xdr:from>
    <xdr:to>
      <xdr:col>15</xdr:col>
      <xdr:colOff>385168</xdr:colOff>
      <xdr:row>88</xdr:row>
      <xdr:rowOff>7470</xdr:rowOff>
    </xdr:to>
    <xdr:sp macro="" textlink="">
      <xdr:nvSpPr>
        <xdr:cNvPr id="68" name="note1_4" hidden="1">
          <a:extLst>
            <a:ext uri="{FF2B5EF4-FFF2-40B4-BE49-F238E27FC236}">
              <a16:creationId xmlns:a16="http://schemas.microsoft.com/office/drawing/2014/main" id="{30A7722F-A3DB-4008-BF79-703A8E9BD7AC}"/>
            </a:ext>
          </a:extLst>
        </xdr:cNvPr>
        <xdr:cNvSpPr/>
      </xdr:nvSpPr>
      <xdr:spPr>
        <a:xfrm>
          <a:off x="6843059" y="21027465"/>
          <a:ext cx="3261344" cy="921123"/>
        </a:xfrm>
        <a:prstGeom prst="rect">
          <a:avLst/>
        </a:prstGeom>
        <a:solidFill>
          <a:schemeClr val="accent4">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只有红色和黑色，这难道就是传说中的</a:t>
          </a:r>
          <a:r>
            <a:rPr lang="en-US" altLang="zh-CN" sz="1100">
              <a:latin typeface="Grandview" panose="020B0502040204020203" pitchFamily="34" charset="0"/>
              <a:ea typeface="楷体" panose="02010609060101010101" pitchFamily="49" charset="-122"/>
            </a:rPr>
            <a:t>……</a:t>
          </a:r>
        </a:p>
        <a:p>
          <a:pPr algn="l"/>
          <a:endParaRPr lang="en-US" altLang="zh-CN" sz="1100">
            <a:latin typeface="Grandview" panose="020B0502040204020203" pitchFamily="34" charset="0"/>
            <a:ea typeface="楷体" panose="02010609060101010101" pitchFamily="49" charset="-122"/>
          </a:endParaRPr>
        </a:p>
        <a:p>
          <a:pPr algn="l"/>
          <a:r>
            <a:rPr lang="en-US" altLang="zh-CN" sz="1100">
              <a:latin typeface="Grandview" panose="020B0502040204020203" pitchFamily="34" charset="0"/>
              <a:ea typeface="楷体" panose="02010609060101010101" pitchFamily="49" charset="-122"/>
            </a:rPr>
            <a:t>《</a:t>
          </a:r>
          <a:r>
            <a:rPr lang="zh-CN" altLang="en-US" sz="1100">
              <a:latin typeface="Grandview" panose="020B0502040204020203" pitchFamily="34" charset="0"/>
              <a:ea typeface="楷体" panose="02010609060101010101" pitchFamily="49" charset="-122"/>
            </a:rPr>
            <a:t>红与黑的对决！</a:t>
          </a:r>
          <a:r>
            <a:rPr lang="en-US" altLang="zh-CN" sz="1100">
              <a:latin typeface="Grandview" panose="020B0502040204020203" pitchFamily="34" charset="0"/>
              <a:ea typeface="楷体" panose="02010609060101010101" pitchFamily="49" charset="-122"/>
            </a:rPr>
            <a:t>》</a:t>
          </a:r>
          <a:r>
            <a:rPr lang="zh-CN" altLang="en-US" sz="1100">
              <a:latin typeface="Grandview" panose="020B0502040204020203" pitchFamily="34" charset="0"/>
              <a:ea typeface="楷体" panose="02010609060101010101" pitchFamily="49" charset="-122"/>
            </a:rPr>
            <a:t>？</a:t>
          </a:r>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好吧我承认我是个柯南粉</a:t>
          </a:r>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2</xdr:col>
      <xdr:colOff>37355</xdr:colOff>
      <xdr:row>124</xdr:row>
      <xdr:rowOff>37355</xdr:rowOff>
    </xdr:from>
    <xdr:to>
      <xdr:col>7</xdr:col>
      <xdr:colOff>576368</xdr:colOff>
      <xdr:row>128</xdr:row>
      <xdr:rowOff>101355</xdr:rowOff>
    </xdr:to>
    <xdr:grpSp>
      <xdr:nvGrpSpPr>
        <xdr:cNvPr id="40" name="describe" hidden="1">
          <a:extLst>
            <a:ext uri="{FF2B5EF4-FFF2-40B4-BE49-F238E27FC236}">
              <a16:creationId xmlns:a16="http://schemas.microsoft.com/office/drawing/2014/main" id="{06478EA5-E917-466E-8A67-D2F03A043E22}"/>
            </a:ext>
          </a:extLst>
        </xdr:cNvPr>
        <xdr:cNvGrpSpPr/>
      </xdr:nvGrpSpPr>
      <xdr:grpSpPr>
        <a:xfrm>
          <a:off x="875555" y="29971255"/>
          <a:ext cx="3891813" cy="1080000"/>
          <a:chOff x="881531" y="29934649"/>
          <a:chExt cx="3908249" cy="1080000"/>
        </a:xfrm>
      </xdr:grpSpPr>
      <xdr:pic>
        <xdr:nvPicPr>
          <xdr:cNvPr id="35" name="图片 34" hidden="1">
            <a:extLst>
              <a:ext uri="{FF2B5EF4-FFF2-40B4-BE49-F238E27FC236}">
                <a16:creationId xmlns:a16="http://schemas.microsoft.com/office/drawing/2014/main" id="{FD53F909-E0CA-43E4-B98C-1FC65CBB49FE}"/>
              </a:ext>
            </a:extLst>
          </xdr:cNvPr>
          <xdr:cNvPicPr>
            <a:picLocks noChangeAspect="1"/>
          </xdr:cNvPicPr>
        </xdr:nvPicPr>
        <xdr:blipFill>
          <a:blip xmlns:r="http://schemas.openxmlformats.org/officeDocument/2006/relationships" r:embed="rId4"/>
          <a:stretch>
            <a:fillRect/>
          </a:stretch>
        </xdr:blipFill>
        <xdr:spPr>
          <a:xfrm>
            <a:off x="881531" y="29934649"/>
            <a:ext cx="3908249" cy="1080000"/>
          </a:xfrm>
          <a:prstGeom prst="rect">
            <a:avLst/>
          </a:prstGeom>
          <a:ln>
            <a:noFill/>
          </a:ln>
        </xdr:spPr>
      </xdr:pic>
      <xdr:sp macro="" textlink="">
        <xdr:nvSpPr>
          <xdr:cNvPr id="36" name="矩形 35" hidden="1">
            <a:extLst>
              <a:ext uri="{FF2B5EF4-FFF2-40B4-BE49-F238E27FC236}">
                <a16:creationId xmlns:a16="http://schemas.microsoft.com/office/drawing/2014/main" id="{09E10C71-9489-4057-A6E7-412156BBC5A1}"/>
              </a:ext>
            </a:extLst>
          </xdr:cNvPr>
          <xdr:cNvSpPr/>
        </xdr:nvSpPr>
        <xdr:spPr>
          <a:xfrm>
            <a:off x="1703294" y="29972000"/>
            <a:ext cx="552824" cy="978647"/>
          </a:xfrm>
          <a:prstGeom prst="rect">
            <a:avLst/>
          </a:prstGeom>
          <a:noFill/>
          <a:ln w="381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343647</xdr:colOff>
      <xdr:row>120</xdr:row>
      <xdr:rowOff>52294</xdr:rowOff>
    </xdr:from>
    <xdr:to>
      <xdr:col>5</xdr:col>
      <xdr:colOff>508374</xdr:colOff>
      <xdr:row>121</xdr:row>
      <xdr:rowOff>239059</xdr:rowOff>
    </xdr:to>
    <xdr:sp macro="[0]!buttondesc" textlink="">
      <xdr:nvSpPr>
        <xdr:cNvPr id="69" name="buttondescribe" hidden="1">
          <a:extLst>
            <a:ext uri="{FF2B5EF4-FFF2-40B4-BE49-F238E27FC236}">
              <a16:creationId xmlns:a16="http://schemas.microsoft.com/office/drawing/2014/main" id="{F0218063-5DA1-4A6D-9682-181887E6EE91}"/>
            </a:ext>
          </a:extLst>
        </xdr:cNvPr>
        <xdr:cNvSpPr/>
      </xdr:nvSpPr>
      <xdr:spPr>
        <a:xfrm>
          <a:off x="1882588" y="28933588"/>
          <a:ext cx="1524374" cy="44076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0">
              <a:solidFill>
                <a:schemeClr val="bg1"/>
              </a:solidFill>
              <a:latin typeface="Grandview" panose="020B0502040204020203" pitchFamily="34" charset="0"/>
              <a:ea typeface="微软雅黑" panose="020B0503020204020204" pitchFamily="34" charset="-122"/>
            </a:rPr>
            <a:t>方法一：</a:t>
          </a:r>
          <a:r>
            <a:rPr lang="en-US" altLang="zh-CN" sz="1200" b="0">
              <a:solidFill>
                <a:schemeClr val="bg1"/>
              </a:solidFill>
              <a:latin typeface="Grandview" panose="020B0502040204020203" pitchFamily="34" charset="0"/>
              <a:ea typeface="微软雅黑" panose="020B0503020204020204" pitchFamily="34" charset="-122"/>
            </a:rPr>
            <a:t>describe</a:t>
          </a:r>
          <a:endParaRPr lang="en-US" sz="1200" b="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10</xdr:col>
      <xdr:colOff>276412</xdr:colOff>
      <xdr:row>120</xdr:row>
      <xdr:rowOff>52294</xdr:rowOff>
    </xdr:from>
    <xdr:to>
      <xdr:col>13</xdr:col>
      <xdr:colOff>15315</xdr:colOff>
      <xdr:row>121</xdr:row>
      <xdr:rowOff>239059</xdr:rowOff>
    </xdr:to>
    <xdr:sp macro="[0]!buttonproperty" textlink="">
      <xdr:nvSpPr>
        <xdr:cNvPr id="70" name="buttonproperty" hidden="1">
          <a:extLst>
            <a:ext uri="{FF2B5EF4-FFF2-40B4-BE49-F238E27FC236}">
              <a16:creationId xmlns:a16="http://schemas.microsoft.com/office/drawing/2014/main" id="{085CCBA0-9246-4D3B-B365-8C1FFFFF9789}"/>
            </a:ext>
          </a:extLst>
        </xdr:cNvPr>
        <xdr:cNvSpPr/>
      </xdr:nvSpPr>
      <xdr:spPr>
        <a:xfrm>
          <a:off x="6462059" y="28933588"/>
          <a:ext cx="1524374" cy="44076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0">
              <a:solidFill>
                <a:schemeClr val="bg1"/>
              </a:solidFill>
              <a:latin typeface="Grandview" panose="020B0502040204020203" pitchFamily="34" charset="0"/>
              <a:ea typeface="微软雅黑" panose="020B0503020204020204" pitchFamily="34" charset="-122"/>
            </a:rPr>
            <a:t>方法二：属性窗口</a:t>
          </a:r>
          <a:endParaRPr lang="en-US" sz="1200" b="0">
            <a:solidFill>
              <a:schemeClr val="bg1"/>
            </a:solidFill>
            <a:latin typeface="Grandview" panose="020B0502040204020203" pitchFamily="34" charset="0"/>
            <a:ea typeface="微软雅黑" panose="020B0503020204020204" pitchFamily="34" charset="-122"/>
          </a:endParaRPr>
        </a:p>
      </xdr:txBody>
    </xdr:sp>
    <xdr:clientData/>
  </xdr:twoCellAnchor>
  <xdr:twoCellAnchor editAs="oneCell">
    <xdr:from>
      <xdr:col>10</xdr:col>
      <xdr:colOff>7471</xdr:colOff>
      <xdr:row>123</xdr:row>
      <xdr:rowOff>59768</xdr:rowOff>
    </xdr:from>
    <xdr:to>
      <xdr:col>13</xdr:col>
      <xdr:colOff>208990</xdr:colOff>
      <xdr:row>131</xdr:row>
      <xdr:rowOff>187768</xdr:rowOff>
    </xdr:to>
    <xdr:pic>
      <xdr:nvPicPr>
        <xdr:cNvPr id="37" name="property1" hidden="1">
          <a:extLst>
            <a:ext uri="{FF2B5EF4-FFF2-40B4-BE49-F238E27FC236}">
              <a16:creationId xmlns:a16="http://schemas.microsoft.com/office/drawing/2014/main" id="{3A3BCBAB-3D93-433A-888D-CC0C1D1C47AA}"/>
            </a:ext>
          </a:extLst>
        </xdr:cNvPr>
        <xdr:cNvPicPr>
          <a:picLocks noChangeAspect="1"/>
        </xdr:cNvPicPr>
      </xdr:nvPicPr>
      <xdr:blipFill>
        <a:blip xmlns:r="http://schemas.openxmlformats.org/officeDocument/2006/relationships" r:embed="rId5"/>
        <a:stretch>
          <a:fillRect/>
        </a:stretch>
      </xdr:blipFill>
      <xdr:spPr>
        <a:xfrm>
          <a:off x="6193118" y="29703062"/>
          <a:ext cx="1986990" cy="2160000"/>
        </a:xfrm>
        <a:prstGeom prst="rect">
          <a:avLst/>
        </a:prstGeom>
        <a:ln>
          <a:noFill/>
        </a:ln>
      </xdr:spPr>
    </xdr:pic>
    <xdr:clientData/>
  </xdr:twoCellAnchor>
  <xdr:twoCellAnchor editAs="oneCell">
    <xdr:from>
      <xdr:col>13</xdr:col>
      <xdr:colOff>418357</xdr:colOff>
      <xdr:row>123</xdr:row>
      <xdr:rowOff>59768</xdr:rowOff>
    </xdr:from>
    <xdr:to>
      <xdr:col>16</xdr:col>
      <xdr:colOff>6</xdr:colOff>
      <xdr:row>131</xdr:row>
      <xdr:rowOff>187768</xdr:rowOff>
    </xdr:to>
    <xdr:pic>
      <xdr:nvPicPr>
        <xdr:cNvPr id="72" name="property2" hidden="1">
          <a:extLst>
            <a:ext uri="{FF2B5EF4-FFF2-40B4-BE49-F238E27FC236}">
              <a16:creationId xmlns:a16="http://schemas.microsoft.com/office/drawing/2014/main" id="{D71107DD-EDBB-49BC-BEF2-E40A4B1B37B8}"/>
            </a:ext>
          </a:extLst>
        </xdr:cNvPr>
        <xdr:cNvPicPr>
          <a:picLocks noChangeAspect="1"/>
        </xdr:cNvPicPr>
      </xdr:nvPicPr>
      <xdr:blipFill>
        <a:blip xmlns:r="http://schemas.openxmlformats.org/officeDocument/2006/relationships" r:embed="rId6"/>
        <a:stretch>
          <a:fillRect/>
        </a:stretch>
      </xdr:blipFill>
      <xdr:spPr>
        <a:xfrm>
          <a:off x="8389475" y="29703062"/>
          <a:ext cx="1980641" cy="2160000"/>
        </a:xfrm>
        <a:prstGeom prst="rect">
          <a:avLst/>
        </a:prstGeom>
        <a:ln>
          <a:noFill/>
        </a:ln>
      </xdr:spPr>
    </xdr:pic>
    <xdr:clientData/>
  </xdr:twoCellAnchor>
  <xdr:twoCellAnchor editAs="oneCell">
    <xdr:from>
      <xdr:col>16</xdr:col>
      <xdr:colOff>194242</xdr:colOff>
      <xdr:row>123</xdr:row>
      <xdr:rowOff>59768</xdr:rowOff>
    </xdr:from>
    <xdr:to>
      <xdr:col>19</xdr:col>
      <xdr:colOff>202648</xdr:colOff>
      <xdr:row>131</xdr:row>
      <xdr:rowOff>187768</xdr:rowOff>
    </xdr:to>
    <xdr:pic>
      <xdr:nvPicPr>
        <xdr:cNvPr id="73" name="property3" hidden="1">
          <a:extLst>
            <a:ext uri="{FF2B5EF4-FFF2-40B4-BE49-F238E27FC236}">
              <a16:creationId xmlns:a16="http://schemas.microsoft.com/office/drawing/2014/main" id="{0E02ABA8-5DAC-4B3B-AA8E-259EBEBAFD8A}"/>
            </a:ext>
          </a:extLst>
        </xdr:cNvPr>
        <xdr:cNvPicPr>
          <a:picLocks noChangeAspect="1"/>
        </xdr:cNvPicPr>
      </xdr:nvPicPr>
      <xdr:blipFill>
        <a:blip xmlns:r="http://schemas.openxmlformats.org/officeDocument/2006/relationships" r:embed="rId7"/>
        <a:stretch>
          <a:fillRect/>
        </a:stretch>
      </xdr:blipFill>
      <xdr:spPr>
        <a:xfrm>
          <a:off x="10570889" y="29703062"/>
          <a:ext cx="1980641" cy="2160000"/>
        </a:xfrm>
        <a:prstGeom prst="rect">
          <a:avLst/>
        </a:prstGeom>
        <a:ln>
          <a:noFill/>
        </a:ln>
      </xdr:spPr>
    </xdr:pic>
    <xdr:clientData/>
  </xdr:twoCellAnchor>
  <xdr:twoCellAnchor>
    <xdr:from>
      <xdr:col>10</xdr:col>
      <xdr:colOff>548719</xdr:colOff>
      <xdr:row>134</xdr:row>
      <xdr:rowOff>157257</xdr:rowOff>
    </xdr:from>
    <xdr:to>
      <xdr:col>12</xdr:col>
      <xdr:colOff>860</xdr:colOff>
      <xdr:row>135</xdr:row>
      <xdr:rowOff>180457</xdr:rowOff>
    </xdr:to>
    <xdr:sp macro="[0]!rachetbutton" textlink="">
      <xdr:nvSpPr>
        <xdr:cNvPr id="77" name="buttonrachet" hidden="1">
          <a:extLst>
            <a:ext uri="{FF2B5EF4-FFF2-40B4-BE49-F238E27FC236}">
              <a16:creationId xmlns:a16="http://schemas.microsoft.com/office/drawing/2014/main" id="{64DA03E5-FACE-45F0-85C0-D4F233B1B19E}"/>
            </a:ext>
          </a:extLst>
        </xdr:cNvPr>
        <xdr:cNvSpPr/>
      </xdr:nvSpPr>
      <xdr:spPr>
        <a:xfrm>
          <a:off x="6734366" y="32661786"/>
          <a:ext cx="961200" cy="277200"/>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50" b="0">
              <a:solidFill>
                <a:schemeClr val="bg1"/>
              </a:solidFill>
              <a:latin typeface="Grandview" panose="020B0502040204020203" pitchFamily="34" charset="0"/>
              <a:ea typeface="微软雅黑" panose="020B0503020204020204" pitchFamily="34" charset="-122"/>
            </a:rPr>
            <a:t>棘轮是啥</a:t>
          </a:r>
          <a:endParaRPr lang="en-US" sz="1050" b="0">
            <a:solidFill>
              <a:schemeClr val="bg1"/>
            </a:solidFill>
            <a:latin typeface="Grandview" panose="020B0502040204020203" pitchFamily="34" charset="0"/>
            <a:ea typeface="微软雅黑" panose="020B0503020204020204" pitchFamily="34" charset="-122"/>
          </a:endParaRPr>
        </a:p>
      </xdr:txBody>
    </xdr:sp>
    <xdr:clientData/>
  </xdr:twoCellAnchor>
  <xdr:twoCellAnchor editAs="oneCell">
    <xdr:from>
      <xdr:col>10</xdr:col>
      <xdr:colOff>0</xdr:colOff>
      <xdr:row>137</xdr:row>
      <xdr:rowOff>0</xdr:rowOff>
    </xdr:from>
    <xdr:to>
      <xdr:col>10</xdr:col>
      <xdr:colOff>304800</xdr:colOff>
      <xdr:row>138</xdr:row>
      <xdr:rowOff>177800</xdr:rowOff>
    </xdr:to>
    <xdr:sp macro="" textlink="">
      <xdr:nvSpPr>
        <xdr:cNvPr id="4108" name="AutoShape 12" descr="æ£è¼ª- ç»´åºç¾ç§ï¼èªç±çç¾ç§å¨ä¹¦">
          <a:extLst>
            <a:ext uri="{FF2B5EF4-FFF2-40B4-BE49-F238E27FC236}">
              <a16:creationId xmlns:a16="http://schemas.microsoft.com/office/drawing/2014/main" id="{8E86E037-ADAF-49E3-8D3A-EE10CB5229A6}"/>
            </a:ext>
          </a:extLst>
        </xdr:cNvPr>
        <xdr:cNvSpPr>
          <a:spLocks noChangeAspect="1" noChangeArrowheads="1"/>
        </xdr:cNvSpPr>
      </xdr:nvSpPr>
      <xdr:spPr bwMode="auto">
        <a:xfrm>
          <a:off x="6153150" y="3329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318620</xdr:colOff>
      <xdr:row>136</xdr:row>
      <xdr:rowOff>74702</xdr:rowOff>
    </xdr:from>
    <xdr:to>
      <xdr:col>13</xdr:col>
      <xdr:colOff>46937</xdr:colOff>
      <xdr:row>140</xdr:row>
      <xdr:rowOff>171823</xdr:rowOff>
    </xdr:to>
    <xdr:pic>
      <xdr:nvPicPr>
        <xdr:cNvPr id="78" name="rachet" hidden="1">
          <a:extLst>
            <a:ext uri="{FF2B5EF4-FFF2-40B4-BE49-F238E27FC236}">
              <a16:creationId xmlns:a16="http://schemas.microsoft.com/office/drawing/2014/main" id="{3EB61714-E165-4C77-ADB0-465D0EC9FB0E}"/>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504267" y="33087231"/>
          <a:ext cx="1513788" cy="9861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167</xdr:row>
      <xdr:rowOff>117928</xdr:rowOff>
    </xdr:from>
    <xdr:to>
      <xdr:col>6</xdr:col>
      <xdr:colOff>625974</xdr:colOff>
      <xdr:row>173</xdr:row>
      <xdr:rowOff>114533</xdr:rowOff>
    </xdr:to>
    <xdr:sp macro="" textlink="">
      <xdr:nvSpPr>
        <xdr:cNvPr id="79" name="award1_1" hidden="1">
          <a:extLst>
            <a:ext uri="{FF2B5EF4-FFF2-40B4-BE49-F238E27FC236}">
              <a16:creationId xmlns:a16="http://schemas.microsoft.com/office/drawing/2014/main" id="{1B332D0B-74AF-4750-A3B9-D1D3F8D34B3A}"/>
            </a:ext>
          </a:extLst>
        </xdr:cNvPr>
        <xdr:cNvSpPr/>
      </xdr:nvSpPr>
      <xdr:spPr>
        <a:xfrm>
          <a:off x="838200" y="23511328"/>
          <a:ext cx="3324724"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在把</a:t>
          </a:r>
          <a:r>
            <a:rPr lang="en-US" altLang="zh-CN" sz="1000">
              <a:solidFill>
                <a:srgbClr val="FF9933"/>
              </a:solidFill>
              <a:latin typeface="Grandview" panose="020B0502040204020203" pitchFamily="34" charset="0"/>
              <a:ea typeface="微软雅黑" panose="020B0503020204020204" pitchFamily="34" charset="-122"/>
            </a:rPr>
            <a:t>make</a:t>
          </a:r>
          <a:r>
            <a:rPr lang="zh-CN" altLang="en-US" sz="1000">
              <a:solidFill>
                <a:srgbClr val="FF9933"/>
              </a:solidFill>
              <a:latin typeface="Grandview" panose="020B0502040204020203" pitchFamily="34" charset="0"/>
              <a:ea typeface="微软雅黑" panose="020B0503020204020204" pitchFamily="34" charset="-122"/>
            </a:rPr>
            <a:t>的第一行修改成一个很长的内容前，数据库的大小是</a:t>
          </a:r>
          <a:r>
            <a:rPr lang="en-US" altLang="zh-CN" sz="1000">
              <a:solidFill>
                <a:srgbClr val="FF9933"/>
              </a:solidFill>
              <a:latin typeface="Grandview" panose="020B0502040204020203" pitchFamily="34" charset="0"/>
              <a:ea typeface="微软雅黑" panose="020B0503020204020204" pitchFamily="34" charset="-122"/>
            </a:rPr>
            <a:t>3.11k</a:t>
          </a:r>
          <a:r>
            <a:rPr lang="zh-CN" altLang="en-US" sz="1000" baseline="0">
              <a:solidFill>
                <a:srgbClr val="FF9933"/>
              </a:solidFill>
              <a:latin typeface="Grandview" panose="020B0502040204020203" pitchFamily="34" charset="0"/>
              <a:ea typeface="微软雅黑" panose="020B0503020204020204" pitchFamily="34" charset="-122"/>
            </a:rPr>
            <a:t>，而在修改之后，瞬间变成了</a:t>
          </a:r>
          <a:r>
            <a:rPr lang="en-US" altLang="zh-CN" sz="1000" baseline="0">
              <a:solidFill>
                <a:srgbClr val="FF9933"/>
              </a:solidFill>
              <a:latin typeface="Grandview" panose="020B0502040204020203" pitchFamily="34" charset="0"/>
              <a:ea typeface="微软雅黑" panose="020B0503020204020204" pitchFamily="34" charset="-122"/>
            </a:rPr>
            <a:t>20.02k</a:t>
          </a:r>
          <a:r>
            <a:rPr lang="zh-CN" altLang="en-US" sz="1000" baseline="0">
              <a:solidFill>
                <a:srgbClr val="FF9933"/>
              </a:solidFill>
              <a:latin typeface="Grandview" panose="020B0502040204020203" pitchFamily="34" charset="0"/>
              <a:ea typeface="微软雅黑" panose="020B0503020204020204" pitchFamily="34" charset="-122"/>
            </a:rPr>
            <a:t>，放大了将近</a:t>
          </a:r>
          <a:r>
            <a:rPr lang="en-US" altLang="zh-CN" sz="1000" baseline="0">
              <a:solidFill>
                <a:srgbClr val="FF9933"/>
              </a:solidFill>
              <a:latin typeface="Grandview" panose="020B0502040204020203" pitchFamily="34" charset="0"/>
              <a:ea typeface="微软雅黑" panose="020B0503020204020204" pitchFamily="34" charset="-122"/>
            </a:rPr>
            <a:t>6</a:t>
          </a:r>
          <a:r>
            <a:rPr lang="zh-CN" altLang="en-US" sz="1000" baseline="0">
              <a:solidFill>
                <a:srgbClr val="FF9933"/>
              </a:solidFill>
              <a:latin typeface="Grandview" panose="020B0502040204020203" pitchFamily="34" charset="0"/>
              <a:ea typeface="微软雅黑" panose="020B0503020204020204" pitchFamily="34" charset="-122"/>
            </a:rPr>
            <a:t>倍。</a:t>
          </a:r>
          <a:endParaRPr lang="en-US" altLang="zh-CN" sz="1000" baseline="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baseline="0">
              <a:solidFill>
                <a:srgbClr val="FF9933"/>
              </a:solidFill>
              <a:latin typeface="Grandview" panose="020B0502040204020203" pitchFamily="34" charset="0"/>
              <a:ea typeface="微软雅黑" panose="020B0503020204020204" pitchFamily="34" charset="-122"/>
            </a:rPr>
            <a:t>这其实就是变量类型的改变影响计算机存储空间一个很直观的体现。设想如果我们的数据库不是</a:t>
          </a:r>
          <a:r>
            <a:rPr lang="en-US" altLang="zh-CN" sz="1000" baseline="0">
              <a:solidFill>
                <a:srgbClr val="FF9933"/>
              </a:solidFill>
              <a:latin typeface="Grandview" panose="020B0502040204020203" pitchFamily="34" charset="0"/>
              <a:ea typeface="微软雅黑" panose="020B0503020204020204" pitchFamily="34" charset="-122"/>
            </a:rPr>
            <a:t>74</a:t>
          </a:r>
          <a:r>
            <a:rPr lang="zh-CN" altLang="en-US" sz="1000" baseline="0">
              <a:solidFill>
                <a:srgbClr val="FF9933"/>
              </a:solidFill>
              <a:latin typeface="Grandview" panose="020B0502040204020203" pitchFamily="34" charset="0"/>
              <a:ea typeface="微软雅黑" panose="020B0503020204020204" pitchFamily="34" charset="-122"/>
            </a:rPr>
            <a:t>行，而是</a:t>
          </a:r>
          <a:r>
            <a:rPr lang="en-US" altLang="zh-CN" sz="1000" baseline="0">
              <a:solidFill>
                <a:srgbClr val="FF9933"/>
              </a:solidFill>
              <a:latin typeface="Grandview" panose="020B0502040204020203" pitchFamily="34" charset="0"/>
              <a:ea typeface="微软雅黑" panose="020B0503020204020204" pitchFamily="34" charset="-122"/>
            </a:rPr>
            <a:t>7400</a:t>
          </a:r>
          <a:r>
            <a:rPr lang="zh-CN" altLang="en-US" sz="1000" baseline="0">
              <a:solidFill>
                <a:srgbClr val="FF9933"/>
              </a:solidFill>
              <a:latin typeface="Grandview" panose="020B0502040204020203" pitchFamily="34" charset="0"/>
              <a:ea typeface="微软雅黑" panose="020B0503020204020204" pitchFamily="34" charset="-122"/>
            </a:rPr>
            <a:t>万行呢？如果本来不是</a:t>
          </a:r>
          <a:r>
            <a:rPr lang="en-US" altLang="zh-CN" sz="1000" baseline="0">
              <a:solidFill>
                <a:srgbClr val="FF9933"/>
              </a:solidFill>
              <a:latin typeface="Grandview" panose="020B0502040204020203" pitchFamily="34" charset="0"/>
              <a:ea typeface="微软雅黑" panose="020B0503020204020204" pitchFamily="34" charset="-122"/>
            </a:rPr>
            <a:t>3.11k</a:t>
          </a:r>
          <a:r>
            <a:rPr lang="zh-CN" altLang="en-US" sz="1000" baseline="0">
              <a:solidFill>
                <a:srgbClr val="FF9933"/>
              </a:solidFill>
              <a:latin typeface="Grandview" panose="020B0502040204020203" pitchFamily="34" charset="0"/>
              <a:ea typeface="微软雅黑" panose="020B0503020204020204" pitchFamily="34" charset="-122"/>
            </a:rPr>
            <a:t>而是</a:t>
          </a:r>
          <a:r>
            <a:rPr lang="en-US" altLang="zh-CN" sz="1000" baseline="0">
              <a:solidFill>
                <a:srgbClr val="FF9933"/>
              </a:solidFill>
              <a:latin typeface="Grandview" panose="020B0502040204020203" pitchFamily="34" charset="0"/>
              <a:ea typeface="微软雅黑" panose="020B0503020204020204" pitchFamily="34" charset="-122"/>
            </a:rPr>
            <a:t>30G</a:t>
          </a:r>
          <a:r>
            <a:rPr lang="zh-CN" altLang="en-US" sz="1000" baseline="0">
              <a:solidFill>
                <a:srgbClr val="FF9933"/>
              </a:solidFill>
              <a:latin typeface="Grandview" panose="020B0502040204020203" pitchFamily="34" charset="0"/>
              <a:ea typeface="微软雅黑" panose="020B0503020204020204" pitchFamily="34" charset="-122"/>
            </a:rPr>
            <a:t>呢？</a:t>
          </a:r>
          <a:endParaRPr lang="en-US" altLang="zh-CN" sz="1000" baseline="0">
            <a:solidFill>
              <a:srgbClr val="FF9933"/>
            </a:solidFill>
            <a:latin typeface="Grandview" panose="020B0502040204020203" pitchFamily="34" charset="0"/>
            <a:ea typeface="微软雅黑" panose="020B0503020204020204" pitchFamily="34" charset="-122"/>
          </a:endParaRPr>
        </a:p>
      </xdr:txBody>
    </xdr:sp>
    <xdr:clientData/>
  </xdr:twoCellAnchor>
  <xdr:twoCellAnchor>
    <xdr:from>
      <xdr:col>6</xdr:col>
      <xdr:colOff>2247</xdr:colOff>
      <xdr:row>173</xdr:row>
      <xdr:rowOff>177659</xdr:rowOff>
    </xdr:from>
    <xdr:to>
      <xdr:col>7</xdr:col>
      <xdr:colOff>7196</xdr:colOff>
      <xdr:row>174</xdr:row>
      <xdr:rowOff>177659</xdr:rowOff>
    </xdr:to>
    <xdr:sp macro="[0]!award1" textlink="">
      <xdr:nvSpPr>
        <xdr:cNvPr id="80" name="next1_1" hidden="1">
          <a:extLst>
            <a:ext uri="{FF2B5EF4-FFF2-40B4-BE49-F238E27FC236}">
              <a16:creationId xmlns:a16="http://schemas.microsoft.com/office/drawing/2014/main" id="{60792DA2-8998-4EEA-A4EF-FA1251A0B0E6}"/>
            </a:ext>
          </a:extLst>
        </xdr:cNvPr>
        <xdr:cNvSpPr/>
      </xdr:nvSpPr>
      <xdr:spPr>
        <a:xfrm>
          <a:off x="3539197" y="25095059"/>
          <a:ext cx="658999"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7</xdr:col>
      <xdr:colOff>208642</xdr:colOff>
      <xdr:row>167</xdr:row>
      <xdr:rowOff>117928</xdr:rowOff>
    </xdr:from>
    <xdr:to>
      <xdr:col>12</xdr:col>
      <xdr:colOff>63546</xdr:colOff>
      <xdr:row>173</xdr:row>
      <xdr:rowOff>114533</xdr:rowOff>
    </xdr:to>
    <xdr:sp macro="" textlink="">
      <xdr:nvSpPr>
        <xdr:cNvPr id="81" name="award1_2" hidden="1">
          <a:extLst>
            <a:ext uri="{FF2B5EF4-FFF2-40B4-BE49-F238E27FC236}">
              <a16:creationId xmlns:a16="http://schemas.microsoft.com/office/drawing/2014/main" id="{89DAFE66-CB61-413A-9AC9-4AF2378B16AF}"/>
            </a:ext>
          </a:extLst>
        </xdr:cNvPr>
        <xdr:cNvSpPr/>
      </xdr:nvSpPr>
      <xdr:spPr>
        <a:xfrm>
          <a:off x="4399642" y="23511328"/>
          <a:ext cx="3322004"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由于第一行</a:t>
          </a:r>
          <a:r>
            <a:rPr lang="en-US" altLang="zh-CN" sz="1000">
              <a:solidFill>
                <a:srgbClr val="FF9933"/>
              </a:solidFill>
              <a:latin typeface="Grandview" panose="020B0502040204020203" pitchFamily="34" charset="0"/>
              <a:ea typeface="微软雅黑" panose="020B0503020204020204" pitchFamily="34" charset="-122"/>
            </a:rPr>
            <a:t>make</a:t>
          </a:r>
          <a:r>
            <a:rPr lang="zh-CN" altLang="en-US" sz="1000">
              <a:solidFill>
                <a:srgbClr val="FF9933"/>
              </a:solidFill>
              <a:latin typeface="Grandview" panose="020B0502040204020203" pitchFamily="34" charset="0"/>
              <a:ea typeface="微软雅黑" panose="020B0503020204020204" pitchFamily="34" charset="-122"/>
            </a:rPr>
            <a:t>观测值的内容的增多，导致</a:t>
          </a:r>
          <a:r>
            <a:rPr lang="en-US" altLang="zh-CN" sz="1000">
              <a:solidFill>
                <a:srgbClr val="FF9933"/>
              </a:solidFill>
              <a:latin typeface="Grandview" panose="020B0502040204020203" pitchFamily="34" charset="0"/>
              <a:ea typeface="微软雅黑" panose="020B0503020204020204" pitchFamily="34" charset="-122"/>
            </a:rPr>
            <a:t>Stata</a:t>
          </a:r>
          <a:r>
            <a:rPr lang="zh-CN" altLang="en-US" sz="1000">
              <a:solidFill>
                <a:srgbClr val="FF9933"/>
              </a:solidFill>
              <a:latin typeface="Grandview" panose="020B0502040204020203" pitchFamily="34" charset="0"/>
              <a:ea typeface="微软雅黑" panose="020B0503020204020204" pitchFamily="34" charset="-122"/>
            </a:rPr>
            <a:t>给所有观测值的</a:t>
          </a:r>
          <a:r>
            <a:rPr lang="en-US" altLang="zh-CN" sz="1000">
              <a:solidFill>
                <a:srgbClr val="FF9933"/>
              </a:solidFill>
              <a:latin typeface="Grandview" panose="020B0502040204020203" pitchFamily="34" charset="0"/>
              <a:ea typeface="微软雅黑" panose="020B0503020204020204" pitchFamily="34" charset="-122"/>
            </a:rPr>
            <a:t>make</a:t>
          </a:r>
          <a:r>
            <a:rPr lang="zh-CN" altLang="en-US" sz="1000">
              <a:solidFill>
                <a:srgbClr val="FF9933"/>
              </a:solidFill>
              <a:latin typeface="Grandview" panose="020B0502040204020203" pitchFamily="34" charset="0"/>
              <a:ea typeface="微软雅黑" panose="020B0503020204020204" pitchFamily="34" charset="-122"/>
            </a:rPr>
            <a:t>变量都预留出了</a:t>
          </a:r>
          <a:r>
            <a:rPr lang="en-US" altLang="zh-CN" sz="1000">
              <a:solidFill>
                <a:srgbClr val="FF9933"/>
              </a:solidFill>
              <a:latin typeface="Grandview" panose="020B0502040204020203" pitchFamily="34" charset="0"/>
              <a:ea typeface="微软雅黑" panose="020B0503020204020204" pitchFamily="34" charset="-122"/>
            </a:rPr>
            <a:t>252</a:t>
          </a:r>
          <a:r>
            <a:rPr lang="zh-CN" altLang="en-US" sz="1000">
              <a:solidFill>
                <a:srgbClr val="FF9933"/>
              </a:solidFill>
              <a:latin typeface="Grandview" panose="020B0502040204020203" pitchFamily="34" charset="0"/>
              <a:ea typeface="微软雅黑" panose="020B0503020204020204" pitchFamily="34" charset="-122"/>
            </a:rPr>
            <a:t>个字符的空位，尽管在很多行里面它们并没有被填满，但是依然会因为预留空位而占去空间。这就好比为了让姚明能够进门，不得不把所有门都修得大一圈一样</a:t>
          </a:r>
          <a:r>
            <a:rPr lang="en-US" altLang="zh-CN" sz="1000">
              <a:solidFill>
                <a:srgbClr val="FF9933"/>
              </a:solidFill>
              <a:latin typeface="Grandview" panose="020B0502040204020203" pitchFamily="34" charset="0"/>
              <a:ea typeface="微软雅黑" panose="020B0503020204020204" pitchFamily="34" charset="-122"/>
            </a:rPr>
            <a:t>……</a:t>
          </a: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这就是二维数据结构相比一维向量结构一个很大的缺点（额如果这句不太好理解可以先无视它）</a:t>
          </a:r>
          <a:endParaRPr lang="en-US" altLang="zh-CN" sz="1000">
            <a:solidFill>
              <a:srgbClr val="FF9933"/>
            </a:solidFill>
            <a:latin typeface="Grandview" panose="020B0502040204020203" pitchFamily="34" charset="0"/>
            <a:ea typeface="微软雅黑" panose="020B0503020204020204" pitchFamily="34" charset="-122"/>
          </a:endParaRPr>
        </a:p>
      </xdr:txBody>
    </xdr:sp>
    <xdr:clientData/>
  </xdr:twoCellAnchor>
  <xdr:twoCellAnchor>
    <xdr:from>
      <xdr:col>11</xdr:col>
      <xdr:colOff>292533</xdr:colOff>
      <xdr:row>173</xdr:row>
      <xdr:rowOff>177659</xdr:rowOff>
    </xdr:from>
    <xdr:to>
      <xdr:col>12</xdr:col>
      <xdr:colOff>97911</xdr:colOff>
      <xdr:row>174</xdr:row>
      <xdr:rowOff>177659</xdr:rowOff>
    </xdr:to>
    <xdr:sp macro="[0]!award1" textlink="">
      <xdr:nvSpPr>
        <xdr:cNvPr id="82" name="next1_2" hidden="1">
          <a:extLst>
            <a:ext uri="{FF2B5EF4-FFF2-40B4-BE49-F238E27FC236}">
              <a16:creationId xmlns:a16="http://schemas.microsoft.com/office/drawing/2014/main" id="{03BEFAFF-B00D-4662-9AAF-ABB294FDF3EE}"/>
            </a:ext>
          </a:extLst>
        </xdr:cNvPr>
        <xdr:cNvSpPr/>
      </xdr:nvSpPr>
      <xdr:spPr>
        <a:xfrm>
          <a:off x="7099733" y="25095059"/>
          <a:ext cx="656278"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16</xdr:col>
      <xdr:colOff>319747</xdr:colOff>
      <xdr:row>173</xdr:row>
      <xdr:rowOff>177659</xdr:rowOff>
    </xdr:from>
    <xdr:to>
      <xdr:col>17</xdr:col>
      <xdr:colOff>324696</xdr:colOff>
      <xdr:row>174</xdr:row>
      <xdr:rowOff>177659</xdr:rowOff>
    </xdr:to>
    <xdr:sp macro="[0]!award1" textlink="">
      <xdr:nvSpPr>
        <xdr:cNvPr id="83" name="next1_3" hidden="1">
          <a:extLst>
            <a:ext uri="{FF2B5EF4-FFF2-40B4-BE49-F238E27FC236}">
              <a16:creationId xmlns:a16="http://schemas.microsoft.com/office/drawing/2014/main" id="{AE5A918E-C91D-48D9-AD0A-2BA7C074CADE}"/>
            </a:ext>
          </a:extLst>
        </xdr:cNvPr>
        <xdr:cNvSpPr/>
      </xdr:nvSpPr>
      <xdr:spPr>
        <a:xfrm>
          <a:off x="10657547" y="25095059"/>
          <a:ext cx="658999"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17</xdr:col>
      <xdr:colOff>526142</xdr:colOff>
      <xdr:row>167</xdr:row>
      <xdr:rowOff>117928</xdr:rowOff>
    </xdr:from>
    <xdr:to>
      <xdr:col>22</xdr:col>
      <xdr:colOff>580617</xdr:colOff>
      <xdr:row>173</xdr:row>
      <xdr:rowOff>114533</xdr:rowOff>
    </xdr:to>
    <xdr:sp macro="" textlink="">
      <xdr:nvSpPr>
        <xdr:cNvPr id="84" name="award1_4" hidden="1">
          <a:extLst>
            <a:ext uri="{FF2B5EF4-FFF2-40B4-BE49-F238E27FC236}">
              <a16:creationId xmlns:a16="http://schemas.microsoft.com/office/drawing/2014/main" id="{3457E757-935B-4E16-8BA2-5A252AA0D5E6}"/>
            </a:ext>
          </a:extLst>
        </xdr:cNvPr>
        <xdr:cNvSpPr/>
      </xdr:nvSpPr>
      <xdr:spPr>
        <a:xfrm>
          <a:off x="11517992" y="23511328"/>
          <a:ext cx="3324725"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于是，隆重介绍我们的主角：</a:t>
          </a:r>
          <a:r>
            <a:rPr lang="en-US" altLang="zh-CN" sz="1000">
              <a:solidFill>
                <a:srgbClr val="FF9933"/>
              </a:solidFill>
              <a:latin typeface="Grandview" panose="020B0502040204020203" pitchFamily="34" charset="0"/>
              <a:ea typeface="微软雅黑" panose="020B0503020204020204" pitchFamily="34" charset="-122"/>
            </a:rPr>
            <a:t>strL</a:t>
          </a:r>
          <a:r>
            <a:rPr lang="zh-CN" altLang="en-US" sz="1000">
              <a:solidFill>
                <a:srgbClr val="FF9933"/>
              </a:solidFill>
              <a:latin typeface="Grandview" panose="020B0502040204020203" pitchFamily="34" charset="0"/>
              <a:ea typeface="微软雅黑" panose="020B0503020204020204" pitchFamily="34" charset="-122"/>
            </a:rPr>
            <a:t>类型</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这种类型可以依据不同观测值的长度自主分配空间，也就可以不用给每行都预留那么多空格了。打个比方，这里就好比给姚明大大专门定制一张床，而不是把所有的床都弄成「加长版」。</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调整之后，数据库大小就变成了</a:t>
          </a:r>
          <a:r>
            <a:rPr lang="en-US" altLang="zh-CN" sz="1000">
              <a:solidFill>
                <a:srgbClr val="FF9933"/>
              </a:solidFill>
              <a:latin typeface="Grandview" panose="020B0502040204020203" pitchFamily="34" charset="0"/>
              <a:ea typeface="微软雅黑" panose="020B0503020204020204" pitchFamily="34" charset="-122"/>
            </a:rPr>
            <a:t>8.75k</a:t>
          </a:r>
          <a:r>
            <a:rPr lang="zh-CN" altLang="en-US" sz="1000">
              <a:solidFill>
                <a:srgbClr val="FF9933"/>
              </a:solidFill>
              <a:latin typeface="Grandview" panose="020B0502040204020203" pitchFamily="34" charset="0"/>
              <a:ea typeface="微软雅黑" panose="020B0503020204020204" pitchFamily="34" charset="-122"/>
            </a:rPr>
            <a:t>，小了不少嘛；至于该如何调整呢，继续展开下个项目吧！</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endParaRPr lang="en-US" altLang="zh-CN" sz="1000">
            <a:solidFill>
              <a:srgbClr val="FF9933"/>
            </a:solidFill>
            <a:latin typeface="Grandview" panose="020B0502040204020203" pitchFamily="34" charset="0"/>
            <a:ea typeface="微软雅黑" panose="020B0503020204020204" pitchFamily="34" charset="-122"/>
          </a:endParaRPr>
        </a:p>
      </xdr:txBody>
    </xdr:sp>
    <xdr:clientData/>
  </xdr:twoCellAnchor>
  <xdr:twoCellAnchor>
    <xdr:from>
      <xdr:col>21</xdr:col>
      <xdr:colOff>610033</xdr:colOff>
      <xdr:row>173</xdr:row>
      <xdr:rowOff>177659</xdr:rowOff>
    </xdr:from>
    <xdr:to>
      <xdr:col>22</xdr:col>
      <xdr:colOff>614982</xdr:colOff>
      <xdr:row>174</xdr:row>
      <xdr:rowOff>177659</xdr:rowOff>
    </xdr:to>
    <xdr:sp macro="[0]!award1" textlink="">
      <xdr:nvSpPr>
        <xdr:cNvPr id="85" name="next1_4" hidden="1">
          <a:extLst>
            <a:ext uri="{FF2B5EF4-FFF2-40B4-BE49-F238E27FC236}">
              <a16:creationId xmlns:a16="http://schemas.microsoft.com/office/drawing/2014/main" id="{616437E4-517C-4E3A-B9FF-5895594E2612}"/>
            </a:ext>
          </a:extLst>
        </xdr:cNvPr>
        <xdr:cNvSpPr/>
      </xdr:nvSpPr>
      <xdr:spPr>
        <a:xfrm>
          <a:off x="14218083" y="25095059"/>
          <a:ext cx="658999"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13</xdr:col>
      <xdr:colOff>18142</xdr:colOff>
      <xdr:row>167</xdr:row>
      <xdr:rowOff>117928</xdr:rowOff>
    </xdr:from>
    <xdr:to>
      <xdr:col>17</xdr:col>
      <xdr:colOff>290331</xdr:colOff>
      <xdr:row>173</xdr:row>
      <xdr:rowOff>114533</xdr:rowOff>
    </xdr:to>
    <xdr:sp macro="" textlink="">
      <xdr:nvSpPr>
        <xdr:cNvPr id="87" name="award1_3" hidden="1">
          <a:extLst>
            <a:ext uri="{FF2B5EF4-FFF2-40B4-BE49-F238E27FC236}">
              <a16:creationId xmlns:a16="http://schemas.microsoft.com/office/drawing/2014/main" id="{F2642FCB-8A52-48FB-8356-AC78A6DDC3FB}"/>
            </a:ext>
          </a:extLst>
        </xdr:cNvPr>
        <xdr:cNvSpPr/>
      </xdr:nvSpPr>
      <xdr:spPr>
        <a:xfrm>
          <a:off x="7989260" y="40227516"/>
          <a:ext cx="3335130"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不仅如此，一个更直观的烦恼就是，我们输入</a:t>
          </a:r>
          <a:r>
            <a:rPr lang="en-US" altLang="zh-CN" sz="1000">
              <a:solidFill>
                <a:srgbClr val="FF9933"/>
              </a:solidFill>
              <a:latin typeface="Grandview" panose="020B0502040204020203" pitchFamily="34" charset="0"/>
              <a:ea typeface="微软雅黑" panose="020B0503020204020204" pitchFamily="34" charset="-122"/>
            </a:rPr>
            <a:t>browse</a:t>
          </a:r>
          <a:r>
            <a:rPr lang="zh-CN" altLang="en-US" sz="1000">
              <a:solidFill>
                <a:srgbClr val="FF9933"/>
              </a:solidFill>
              <a:latin typeface="Grandview" panose="020B0502040204020203" pitchFamily="34" charset="0"/>
              <a:ea typeface="微软雅黑" panose="020B0503020204020204" pitchFamily="34" charset="-122"/>
            </a:rPr>
            <a:t>指令，发现原来还可以一下子总览全貌，现在却发现整个屏幕都被</a:t>
          </a:r>
          <a:r>
            <a:rPr lang="en-US" altLang="zh-CN" sz="1000">
              <a:solidFill>
                <a:srgbClr val="FF9933"/>
              </a:solidFill>
              <a:latin typeface="Grandview" panose="020B0502040204020203" pitchFamily="34" charset="0"/>
              <a:ea typeface="微软雅黑" panose="020B0503020204020204" pitchFamily="34" charset="-122"/>
            </a:rPr>
            <a:t>make</a:t>
          </a:r>
          <a:r>
            <a:rPr lang="zh-CN" altLang="en-US" sz="1000">
              <a:solidFill>
                <a:srgbClr val="FF9933"/>
              </a:solidFill>
              <a:latin typeface="Grandview" panose="020B0502040204020203" pitchFamily="34" charset="0"/>
              <a:ea typeface="微软雅黑" panose="020B0503020204020204" pitchFamily="34" charset="-122"/>
            </a:rPr>
            <a:t>变量给占据了</a:t>
          </a:r>
          <a:r>
            <a:rPr lang="en-US" altLang="zh-CN" sz="1000">
              <a:solidFill>
                <a:srgbClr val="FF9933"/>
              </a:solidFill>
              <a:latin typeface="Grandview" panose="020B0502040204020203" pitchFamily="34" charset="0"/>
              <a:ea typeface="微软雅黑" panose="020B0503020204020204" pitchFamily="34" charset="-122"/>
            </a:rPr>
            <a:t>……</a:t>
          </a: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可以说就是因为第一行这一个「害群之马」，又浪费空间又影响数据编辑器的观看使用</a:t>
          </a:r>
          <a:r>
            <a:rPr lang="en-US" altLang="zh-CN" sz="1000">
              <a:solidFill>
                <a:srgbClr val="FF9933"/>
              </a:solidFill>
              <a:latin typeface="Grandview" panose="020B0502040204020203" pitchFamily="34" charset="0"/>
              <a:ea typeface="微软雅黑" panose="020B0503020204020204" pitchFamily="34" charset="-122"/>
            </a:rPr>
            <a:t>……</a:t>
          </a: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为了解决显示查看的问题我们可以调整显示格式（下个环节展开），但是空间的问题就只能调整变量类型了！</a:t>
          </a:r>
          <a:endParaRPr lang="en-US" altLang="zh-CN" sz="1000">
            <a:solidFill>
              <a:srgbClr val="FF9933"/>
            </a:solidFill>
            <a:latin typeface="Grandview" panose="020B0502040204020203" pitchFamily="34" charset="0"/>
            <a:ea typeface="微软雅黑" panose="020B0503020204020204" pitchFamily="34" charset="-122"/>
          </a:endParaRPr>
        </a:p>
      </xdr:txBody>
    </xdr:sp>
    <xdr:clientData/>
  </xdr:twoCellAnchor>
  <xdr:twoCellAnchor>
    <xdr:from>
      <xdr:col>2</xdr:col>
      <xdr:colOff>29884</xdr:colOff>
      <xdr:row>157</xdr:row>
      <xdr:rowOff>82181</xdr:rowOff>
    </xdr:from>
    <xdr:to>
      <xdr:col>6</xdr:col>
      <xdr:colOff>486655</xdr:colOff>
      <xdr:row>160</xdr:row>
      <xdr:rowOff>220181</xdr:rowOff>
    </xdr:to>
    <xdr:grpSp>
      <xdr:nvGrpSpPr>
        <xdr:cNvPr id="93" name="string252" hidden="1">
          <a:extLst>
            <a:ext uri="{FF2B5EF4-FFF2-40B4-BE49-F238E27FC236}">
              <a16:creationId xmlns:a16="http://schemas.microsoft.com/office/drawing/2014/main" id="{0B103566-20B0-42F2-B58A-17FC49458A62}"/>
            </a:ext>
          </a:extLst>
        </xdr:cNvPr>
        <xdr:cNvGrpSpPr/>
      </xdr:nvGrpSpPr>
      <xdr:grpSpPr>
        <a:xfrm>
          <a:off x="868084" y="37731331"/>
          <a:ext cx="3155521" cy="900000"/>
          <a:chOff x="874060" y="37726472"/>
          <a:chExt cx="3168595" cy="900000"/>
        </a:xfrm>
      </xdr:grpSpPr>
      <xdr:pic>
        <xdr:nvPicPr>
          <xdr:cNvPr id="91" name="图片 90" hidden="1">
            <a:extLst>
              <a:ext uri="{FF2B5EF4-FFF2-40B4-BE49-F238E27FC236}">
                <a16:creationId xmlns:a16="http://schemas.microsoft.com/office/drawing/2014/main" id="{721CFD27-E66A-45BA-AF2C-C3ED374BD744}"/>
              </a:ext>
            </a:extLst>
          </xdr:cNvPr>
          <xdr:cNvPicPr>
            <a:picLocks noChangeAspect="1"/>
          </xdr:cNvPicPr>
        </xdr:nvPicPr>
        <xdr:blipFill>
          <a:blip xmlns:r="http://schemas.openxmlformats.org/officeDocument/2006/relationships" r:embed="rId9"/>
          <a:stretch>
            <a:fillRect/>
          </a:stretch>
        </xdr:blipFill>
        <xdr:spPr>
          <a:xfrm>
            <a:off x="874060" y="37726472"/>
            <a:ext cx="3168595" cy="900000"/>
          </a:xfrm>
          <a:prstGeom prst="rect">
            <a:avLst/>
          </a:prstGeom>
          <a:ln>
            <a:noFill/>
          </a:ln>
        </xdr:spPr>
      </xdr:pic>
      <xdr:sp macro="" textlink="">
        <xdr:nvSpPr>
          <xdr:cNvPr id="90" name="矩形 89" hidden="1">
            <a:extLst>
              <a:ext uri="{FF2B5EF4-FFF2-40B4-BE49-F238E27FC236}">
                <a16:creationId xmlns:a16="http://schemas.microsoft.com/office/drawing/2014/main" id="{A8E935C3-AA8C-441D-9FC6-773B776EBF67}"/>
              </a:ext>
            </a:extLst>
          </xdr:cNvPr>
          <xdr:cNvSpPr/>
        </xdr:nvSpPr>
        <xdr:spPr>
          <a:xfrm>
            <a:off x="896472" y="38219528"/>
            <a:ext cx="2450353" cy="201706"/>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29884</xdr:colOff>
      <xdr:row>161</xdr:row>
      <xdr:rowOff>74710</xdr:rowOff>
    </xdr:from>
    <xdr:to>
      <xdr:col>7</xdr:col>
      <xdr:colOff>494430</xdr:colOff>
      <xdr:row>163</xdr:row>
      <xdr:rowOff>196710</xdr:rowOff>
    </xdr:to>
    <xdr:grpSp>
      <xdr:nvGrpSpPr>
        <xdr:cNvPr id="96" name="float" hidden="1">
          <a:extLst>
            <a:ext uri="{FF2B5EF4-FFF2-40B4-BE49-F238E27FC236}">
              <a16:creationId xmlns:a16="http://schemas.microsoft.com/office/drawing/2014/main" id="{7AE5B806-4420-47AA-8B30-857A0E6AB26B}"/>
            </a:ext>
          </a:extLst>
        </xdr:cNvPr>
        <xdr:cNvGrpSpPr/>
      </xdr:nvGrpSpPr>
      <xdr:grpSpPr>
        <a:xfrm>
          <a:off x="868084" y="38739860"/>
          <a:ext cx="3817346" cy="630000"/>
          <a:chOff x="874060" y="38735001"/>
          <a:chExt cx="3833782" cy="630000"/>
        </a:xfrm>
      </xdr:grpSpPr>
      <xdr:pic>
        <xdr:nvPicPr>
          <xdr:cNvPr id="92" name="图片 91" hidden="1">
            <a:extLst>
              <a:ext uri="{FF2B5EF4-FFF2-40B4-BE49-F238E27FC236}">
                <a16:creationId xmlns:a16="http://schemas.microsoft.com/office/drawing/2014/main" id="{DF4CEDAC-627A-438E-9224-CD6CF9EC1DD2}"/>
              </a:ext>
            </a:extLst>
          </xdr:cNvPr>
          <xdr:cNvPicPr>
            <a:picLocks noChangeAspect="1"/>
          </xdr:cNvPicPr>
        </xdr:nvPicPr>
        <xdr:blipFill>
          <a:blip xmlns:r="http://schemas.openxmlformats.org/officeDocument/2006/relationships" r:embed="rId10"/>
          <a:stretch>
            <a:fillRect/>
          </a:stretch>
        </xdr:blipFill>
        <xdr:spPr>
          <a:xfrm>
            <a:off x="874060" y="38735001"/>
            <a:ext cx="3833782" cy="630000"/>
          </a:xfrm>
          <a:prstGeom prst="rect">
            <a:avLst/>
          </a:prstGeom>
          <a:ln>
            <a:noFill/>
          </a:ln>
        </xdr:spPr>
      </xdr:pic>
      <xdr:sp macro="" textlink="">
        <xdr:nvSpPr>
          <xdr:cNvPr id="95" name="矩形 94" hidden="1">
            <a:extLst>
              <a:ext uri="{FF2B5EF4-FFF2-40B4-BE49-F238E27FC236}">
                <a16:creationId xmlns:a16="http://schemas.microsoft.com/office/drawing/2014/main" id="{6C83DB04-5E76-4C7D-8CBA-5C6F7381891E}"/>
              </a:ext>
            </a:extLst>
          </xdr:cNvPr>
          <xdr:cNvSpPr/>
        </xdr:nvSpPr>
        <xdr:spPr>
          <a:xfrm>
            <a:off x="889001" y="38951645"/>
            <a:ext cx="2450353" cy="201706"/>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575235</xdr:colOff>
      <xdr:row>182</xdr:row>
      <xdr:rowOff>126999</xdr:rowOff>
    </xdr:from>
    <xdr:to>
      <xdr:col>12</xdr:col>
      <xdr:colOff>25773</xdr:colOff>
      <xdr:row>184</xdr:row>
      <xdr:rowOff>22410</xdr:rowOff>
    </xdr:to>
    <xdr:sp macro="[0]!showmetype" textlink="">
      <xdr:nvSpPr>
        <xdr:cNvPr id="98" name="showme_type" hidden="1">
          <a:extLst>
            <a:ext uri="{FF2B5EF4-FFF2-40B4-BE49-F238E27FC236}">
              <a16:creationId xmlns:a16="http://schemas.microsoft.com/office/drawing/2014/main" id="{B8E1AA84-3E7F-4987-818D-8EE29A7756A7}"/>
            </a:ext>
          </a:extLst>
        </xdr:cNvPr>
        <xdr:cNvSpPr/>
      </xdr:nvSpPr>
      <xdr:spPr>
        <a:xfrm>
          <a:off x="6760882" y="43740293"/>
          <a:ext cx="959597"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13</xdr:col>
      <xdr:colOff>254000</xdr:colOff>
      <xdr:row>178</xdr:row>
      <xdr:rowOff>89645</xdr:rowOff>
    </xdr:from>
    <xdr:to>
      <xdr:col>17</xdr:col>
      <xdr:colOff>121396</xdr:colOff>
      <xdr:row>186</xdr:row>
      <xdr:rowOff>156885</xdr:rowOff>
    </xdr:to>
    <xdr:sp macro="" textlink="">
      <xdr:nvSpPr>
        <xdr:cNvPr id="99" name="note1_5" hidden="1">
          <a:extLst>
            <a:ext uri="{FF2B5EF4-FFF2-40B4-BE49-F238E27FC236}">
              <a16:creationId xmlns:a16="http://schemas.microsoft.com/office/drawing/2014/main" id="{93D19B3D-06BD-4ED1-B169-0AC03F0E032D}"/>
            </a:ext>
          </a:extLst>
        </xdr:cNvPr>
        <xdr:cNvSpPr/>
      </xdr:nvSpPr>
      <xdr:spPr>
        <a:xfrm>
          <a:off x="8225118" y="42993233"/>
          <a:ext cx="2930337" cy="1665946"/>
        </a:xfrm>
        <a:prstGeom prst="rect">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这两个词汇必须区分地如此明确着实有点让人无奈，不过既然我们要学习一款软件自然最好尊重它的语言设定。</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在</a:t>
          </a:r>
          <a:r>
            <a:rPr lang="en-US" altLang="zh-CN" sz="1100">
              <a:latin typeface="Grandview" panose="020B0502040204020203" pitchFamily="34" charset="0"/>
              <a:ea typeface="楷体" panose="02010609060101010101" pitchFamily="49" charset="-122"/>
            </a:rPr>
            <a:t>Stata</a:t>
          </a:r>
          <a:r>
            <a:rPr lang="zh-CN" altLang="en-US" sz="1100">
              <a:latin typeface="Grandview" panose="020B0502040204020203" pitchFamily="34" charset="0"/>
              <a:ea typeface="楷体" panose="02010609060101010101" pitchFamily="49" charset="-122"/>
            </a:rPr>
            <a:t>中变量类型指的就是</a:t>
          </a:r>
          <a:r>
            <a:rPr lang="en-US" altLang="zh-CN" sz="1100">
              <a:latin typeface="Grandview" panose="020B0502040204020203" pitchFamily="34" charset="0"/>
              <a:ea typeface="楷体" panose="02010609060101010101" pitchFamily="49" charset="-122"/>
            </a:rPr>
            <a:t>storage type</a:t>
          </a:r>
          <a:r>
            <a:rPr lang="zh-CN" altLang="en-US" sz="1100">
              <a:latin typeface="Grandview" panose="020B0502040204020203" pitchFamily="34" charset="0"/>
              <a:ea typeface="楷体" panose="02010609060101010101" pitchFamily="49" charset="-122"/>
            </a:rPr>
            <a:t>，存储类型，也就是</a:t>
          </a:r>
          <a:r>
            <a:rPr lang="en-US" altLang="zh-CN" sz="1100">
              <a:latin typeface="Grandview" panose="020B0502040204020203" pitchFamily="34" charset="0"/>
              <a:ea typeface="楷体" panose="02010609060101010101" pitchFamily="49" charset="-122"/>
            </a:rPr>
            <a:t>describe</a:t>
          </a:r>
          <a:r>
            <a:rPr lang="zh-CN" altLang="en-US" sz="1100">
              <a:latin typeface="Grandview" panose="020B0502040204020203" pitchFamily="34" charset="0"/>
              <a:ea typeface="楷体" panose="02010609060101010101" pitchFamily="49" charset="-122"/>
            </a:rPr>
            <a:t>展示第二列信息；而格式指的是</a:t>
          </a:r>
          <a:r>
            <a:rPr lang="en-US" altLang="zh-CN" sz="1100">
              <a:latin typeface="Grandview" panose="020B0502040204020203" pitchFamily="34" charset="0"/>
              <a:ea typeface="楷体" panose="02010609060101010101" pitchFamily="49" charset="-122"/>
            </a:rPr>
            <a:t>display format</a:t>
          </a:r>
          <a:r>
            <a:rPr lang="zh-CN" altLang="en-US" sz="1100">
              <a:latin typeface="Grandview" panose="020B0502040204020203" pitchFamily="34" charset="0"/>
              <a:ea typeface="楷体" panose="02010609060101010101" pitchFamily="49" charset="-122"/>
            </a:rPr>
            <a:t>，显示格式，也就是</a:t>
          </a:r>
          <a:r>
            <a:rPr lang="en-US" altLang="zh-CN" sz="1100">
              <a:latin typeface="Grandview" panose="020B0502040204020203" pitchFamily="34" charset="0"/>
              <a:ea typeface="楷体" panose="02010609060101010101" pitchFamily="49" charset="-122"/>
            </a:rPr>
            <a:t>describe</a:t>
          </a:r>
          <a:r>
            <a:rPr lang="zh-CN" altLang="en-US" sz="1100">
              <a:latin typeface="Grandview" panose="020B0502040204020203" pitchFamily="34" charset="0"/>
              <a:ea typeface="楷体" panose="02010609060101010101" pitchFamily="49" charset="-122"/>
            </a:rPr>
            <a:t>展示的第三列信息。</a:t>
          </a:r>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10</xdr:col>
      <xdr:colOff>583238</xdr:colOff>
      <xdr:row>178</xdr:row>
      <xdr:rowOff>89645</xdr:rowOff>
    </xdr:from>
    <xdr:to>
      <xdr:col>13</xdr:col>
      <xdr:colOff>115927</xdr:colOff>
      <xdr:row>181</xdr:row>
      <xdr:rowOff>163632</xdr:rowOff>
    </xdr:to>
    <xdr:sp macro="[0]!note1_5" textlink="">
      <xdr:nvSpPr>
        <xdr:cNvPr id="100" name="frame1_5" hidden="1">
          <a:extLst>
            <a:ext uri="{FF2B5EF4-FFF2-40B4-BE49-F238E27FC236}">
              <a16:creationId xmlns:a16="http://schemas.microsoft.com/office/drawing/2014/main" id="{F81286DE-C608-4C00-8178-A1189F099EE7}"/>
            </a:ext>
          </a:extLst>
        </xdr:cNvPr>
        <xdr:cNvSpPr/>
      </xdr:nvSpPr>
      <xdr:spPr>
        <a:xfrm>
          <a:off x="6768885" y="42993233"/>
          <a:ext cx="1318160" cy="589458"/>
        </a:xfrm>
        <a:prstGeom prst="rect">
          <a:avLst/>
        </a:prstGeom>
        <a:pattFill prst="dkDnDiag">
          <a:fgClr>
            <a:srgbClr val="FFCCCC"/>
          </a:fgClr>
          <a:bgClr>
            <a:schemeClr val="bg1"/>
          </a:bgClr>
        </a:pattFill>
        <a:ln w="28575">
          <a:solidFill>
            <a:srgbClr val="FF5050">
              <a:alpha val="8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rgbClr val="FF0000"/>
              </a:solidFill>
              <a:latin typeface="华文中宋" panose="02010600040101010101" pitchFamily="2" charset="-122"/>
              <a:ea typeface="华文中宋" panose="02010600040101010101" pitchFamily="2" charset="-122"/>
            </a:rPr>
            <a:t>类型和格式</a:t>
          </a:r>
          <a:endParaRPr lang="en-US" altLang="zh-CN" sz="1200">
            <a:solidFill>
              <a:srgbClr val="FF0000"/>
            </a:solidFill>
            <a:latin typeface="华文中宋" panose="02010600040101010101" pitchFamily="2" charset="-122"/>
            <a:ea typeface="华文中宋" panose="02010600040101010101" pitchFamily="2" charset="-122"/>
          </a:endParaRPr>
        </a:p>
        <a:p>
          <a:pPr algn="ctr"/>
          <a:r>
            <a:rPr lang="zh-CN" altLang="en-US" sz="1200">
              <a:solidFill>
                <a:srgbClr val="FF0000"/>
              </a:solidFill>
              <a:latin typeface="华文中宋" panose="02010600040101010101" pitchFamily="2" charset="-122"/>
              <a:ea typeface="华文中宋" panose="02010600040101010101" pitchFamily="2" charset="-122"/>
            </a:rPr>
            <a:t>（点我查看）</a:t>
          </a:r>
          <a:endParaRPr lang="en-US" altLang="zh-CN" sz="1200">
            <a:solidFill>
              <a:srgbClr val="FF0000"/>
            </a:solidFill>
            <a:latin typeface="华文中宋" panose="02010600040101010101" pitchFamily="2" charset="-122"/>
            <a:ea typeface="华文中宋" panose="02010600040101010101" pitchFamily="2" charset="-122"/>
          </a:endParaRPr>
        </a:p>
      </xdr:txBody>
    </xdr:sp>
    <xdr:clientData/>
  </xdr:twoCellAnchor>
  <xdr:twoCellAnchor>
    <xdr:from>
      <xdr:col>15</xdr:col>
      <xdr:colOff>0</xdr:colOff>
      <xdr:row>1</xdr:row>
      <xdr:rowOff>0</xdr:rowOff>
    </xdr:from>
    <xdr:to>
      <xdr:col>16</xdr:col>
      <xdr:colOff>621509</xdr:colOff>
      <xdr:row>2</xdr:row>
      <xdr:rowOff>71796</xdr:rowOff>
    </xdr:to>
    <xdr:grpSp>
      <xdr:nvGrpSpPr>
        <xdr:cNvPr id="74" name="back1">
          <a:extLst>
            <a:ext uri="{FF2B5EF4-FFF2-40B4-BE49-F238E27FC236}">
              <a16:creationId xmlns:a16="http://schemas.microsoft.com/office/drawing/2014/main" id="{DDA82469-7787-4D1E-AF7F-F6DC9BE7BEB4}"/>
            </a:ext>
          </a:extLst>
        </xdr:cNvPr>
        <xdr:cNvGrpSpPr/>
      </xdr:nvGrpSpPr>
      <xdr:grpSpPr>
        <a:xfrm>
          <a:off x="9683750" y="254000"/>
          <a:ext cx="1275559" cy="325796"/>
          <a:chOff x="5016500" y="9353550"/>
          <a:chExt cx="978838" cy="308350"/>
        </a:xfrm>
      </xdr:grpSpPr>
      <xdr:pic macro="[0]!backsection">
        <xdr:nvPicPr>
          <xdr:cNvPr id="75" name="图形 73" descr="上一步 纯色填充">
            <a:extLst>
              <a:ext uri="{FF2B5EF4-FFF2-40B4-BE49-F238E27FC236}">
                <a16:creationId xmlns:a16="http://schemas.microsoft.com/office/drawing/2014/main" id="{C6D03D70-FC25-4739-8A00-E1368A667766}"/>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016500" y="9353550"/>
            <a:ext cx="270000" cy="270000"/>
          </a:xfrm>
          <a:prstGeom prst="rect">
            <a:avLst/>
          </a:prstGeom>
        </xdr:spPr>
      </xdr:pic>
      <xdr:sp macro="[0]!backsection" textlink="">
        <xdr:nvSpPr>
          <xdr:cNvPr id="76" name="文本框 76">
            <a:extLst>
              <a:ext uri="{FF2B5EF4-FFF2-40B4-BE49-F238E27FC236}">
                <a16:creationId xmlns:a16="http://schemas.microsoft.com/office/drawing/2014/main" id="{E2B4A985-D2B3-4D5B-916F-C4DDD00C2015}"/>
              </a:ext>
            </a:extLst>
          </xdr:cNvPr>
          <xdr:cNvSpPr txBox="1"/>
        </xdr:nvSpPr>
        <xdr:spPr>
          <a:xfrm>
            <a:off x="5263176" y="9366295"/>
            <a:ext cx="732162"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点我返回主页</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0</xdr:colOff>
      <xdr:row>3</xdr:row>
      <xdr:rowOff>246529</xdr:rowOff>
    </xdr:from>
    <xdr:to>
      <xdr:col>13</xdr:col>
      <xdr:colOff>654812</xdr:colOff>
      <xdr:row>4</xdr:row>
      <xdr:rowOff>250022</xdr:rowOff>
    </xdr:to>
    <xdr:sp macro="[0]!reset2" textlink="">
      <xdr:nvSpPr>
        <xdr:cNvPr id="3" name="矩形: 圆角 2">
          <a:extLst>
            <a:ext uri="{FF2B5EF4-FFF2-40B4-BE49-F238E27FC236}">
              <a16:creationId xmlns:a16="http://schemas.microsoft.com/office/drawing/2014/main" id="{EEAE9837-A762-455E-9A33-E3F480F8A06B}"/>
            </a:ext>
          </a:extLst>
        </xdr:cNvPr>
        <xdr:cNvSpPr/>
      </xdr:nvSpPr>
      <xdr:spPr>
        <a:xfrm>
          <a:off x="7937500" y="1033929"/>
          <a:ext cx="654812" cy="257493"/>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重置钮</a:t>
          </a:r>
          <a:endParaRPr lang="en-US" sz="1100">
            <a:latin typeface="微软雅黑" panose="020B0503020204020204" pitchFamily="34" charset="-122"/>
            <a:ea typeface="微软雅黑" panose="020B0503020204020204" pitchFamily="34" charset="-122"/>
          </a:endParaRPr>
        </a:p>
      </xdr:txBody>
    </xdr:sp>
    <xdr:clientData/>
  </xdr:twoCellAnchor>
  <xdr:twoCellAnchor>
    <xdr:from>
      <xdr:col>13</xdr:col>
      <xdr:colOff>0</xdr:colOff>
      <xdr:row>2</xdr:row>
      <xdr:rowOff>194235</xdr:rowOff>
    </xdr:from>
    <xdr:to>
      <xdr:col>13</xdr:col>
      <xdr:colOff>654812</xdr:colOff>
      <xdr:row>3</xdr:row>
      <xdr:rowOff>175316</xdr:rowOff>
    </xdr:to>
    <xdr:sp macro="[0]!expand2" textlink="">
      <xdr:nvSpPr>
        <xdr:cNvPr id="4" name="矩形: 圆角 3">
          <a:extLst>
            <a:ext uri="{FF2B5EF4-FFF2-40B4-BE49-F238E27FC236}">
              <a16:creationId xmlns:a16="http://schemas.microsoft.com/office/drawing/2014/main" id="{E8B28646-FAEA-4D03-AE63-D54CDA14A0F5}"/>
            </a:ext>
          </a:extLst>
        </xdr:cNvPr>
        <xdr:cNvSpPr/>
      </xdr:nvSpPr>
      <xdr:spPr>
        <a:xfrm>
          <a:off x="7937500" y="702235"/>
          <a:ext cx="654812" cy="260481"/>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展开钮</a:t>
          </a:r>
          <a:endParaRPr lang="en-US" sz="1100">
            <a:latin typeface="微软雅黑" panose="020B0503020204020204" pitchFamily="34" charset="-122"/>
            <a:ea typeface="微软雅黑" panose="020B0503020204020204" pitchFamily="34" charset="-122"/>
          </a:endParaRPr>
        </a:p>
      </xdr:txBody>
    </xdr:sp>
    <xdr:clientData/>
  </xdr:twoCellAnchor>
  <xdr:twoCellAnchor>
    <xdr:from>
      <xdr:col>5</xdr:col>
      <xdr:colOff>461255</xdr:colOff>
      <xdr:row>9</xdr:row>
      <xdr:rowOff>95250</xdr:rowOff>
    </xdr:from>
    <xdr:to>
      <xdr:col>7</xdr:col>
      <xdr:colOff>462191</xdr:colOff>
      <xdr:row>11</xdr:row>
      <xdr:rowOff>176708</xdr:rowOff>
    </xdr:to>
    <xdr:sp macro="[0]!note2_1" textlink="">
      <xdr:nvSpPr>
        <xdr:cNvPr id="80" name="frame1_1">
          <a:extLst>
            <a:ext uri="{FF2B5EF4-FFF2-40B4-BE49-F238E27FC236}">
              <a16:creationId xmlns:a16="http://schemas.microsoft.com/office/drawing/2014/main" id="{0004D27C-C1D8-40ED-8E47-3BCC1D653E91}"/>
            </a:ext>
          </a:extLst>
        </xdr:cNvPr>
        <xdr:cNvSpPr/>
      </xdr:nvSpPr>
      <xdr:spPr>
        <a:xfrm>
          <a:off x="3344155" y="2406650"/>
          <a:ext cx="1309036" cy="589458"/>
        </a:xfrm>
        <a:prstGeom prst="rect">
          <a:avLst/>
        </a:prstGeom>
        <a:pattFill prst="dkDnDiag">
          <a:fgClr>
            <a:schemeClr val="accent4">
              <a:lumMod val="20000"/>
              <a:lumOff val="80000"/>
            </a:schemeClr>
          </a:fgClr>
          <a:bgClr>
            <a:schemeClr val="bg1"/>
          </a:bgClr>
        </a:pattFill>
        <a:ln w="28575">
          <a:solidFill>
            <a:schemeClr val="accent4">
              <a:lumMod val="75000"/>
              <a:alpha val="8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chemeClr val="accent4">
                  <a:lumMod val="75000"/>
                </a:schemeClr>
              </a:solidFill>
              <a:latin typeface="华文中宋" panose="02010600040101010101" pitchFamily="2" charset="-122"/>
              <a:ea typeface="华文中宋" panose="02010600040101010101" pitchFamily="2" charset="-122"/>
            </a:rPr>
            <a:t>官方吐槽</a:t>
          </a:r>
          <a:endParaRPr lang="en-US" altLang="zh-CN" sz="1200">
            <a:solidFill>
              <a:schemeClr val="accent4">
                <a:lumMod val="75000"/>
              </a:schemeClr>
            </a:solidFill>
            <a:latin typeface="华文中宋" panose="02010600040101010101" pitchFamily="2" charset="-122"/>
            <a:ea typeface="华文中宋" panose="02010600040101010101" pitchFamily="2" charset="-122"/>
          </a:endParaRPr>
        </a:p>
        <a:p>
          <a:pPr algn="ctr"/>
          <a:r>
            <a:rPr lang="zh-CN" altLang="en-US" sz="1200">
              <a:solidFill>
                <a:schemeClr val="accent4">
                  <a:lumMod val="75000"/>
                </a:schemeClr>
              </a:solidFill>
              <a:latin typeface="华文中宋" panose="02010600040101010101" pitchFamily="2" charset="-122"/>
              <a:ea typeface="华文中宋" panose="02010600040101010101" pitchFamily="2" charset="-122"/>
            </a:rPr>
            <a:t>（点我查看）</a:t>
          </a:r>
          <a:endParaRPr lang="en-US" altLang="zh-CN" sz="1200">
            <a:solidFill>
              <a:schemeClr val="accent4">
                <a:lumMod val="75000"/>
              </a:schemeClr>
            </a:solidFill>
            <a:latin typeface="华文中宋" panose="02010600040101010101" pitchFamily="2" charset="-122"/>
            <a:ea typeface="华文中宋" panose="02010600040101010101" pitchFamily="2" charset="-122"/>
          </a:endParaRPr>
        </a:p>
      </xdr:txBody>
    </xdr:sp>
    <xdr:clientData/>
  </xdr:twoCellAnchor>
  <xdr:twoCellAnchor>
    <xdr:from>
      <xdr:col>7</xdr:col>
      <xdr:colOff>589643</xdr:colOff>
      <xdr:row>9</xdr:row>
      <xdr:rowOff>95250</xdr:rowOff>
    </xdr:from>
    <xdr:to>
      <xdr:col>13</xdr:col>
      <xdr:colOff>104861</xdr:colOff>
      <xdr:row>16</xdr:row>
      <xdr:rowOff>61845</xdr:rowOff>
    </xdr:to>
    <xdr:sp macro="" textlink="">
      <xdr:nvSpPr>
        <xdr:cNvPr id="81" name="note2_1" hidden="1">
          <a:extLst>
            <a:ext uri="{FF2B5EF4-FFF2-40B4-BE49-F238E27FC236}">
              <a16:creationId xmlns:a16="http://schemas.microsoft.com/office/drawing/2014/main" id="{0C4CA855-2660-4E4B-8008-2084715DB9D4}"/>
            </a:ext>
          </a:extLst>
        </xdr:cNvPr>
        <xdr:cNvSpPr/>
      </xdr:nvSpPr>
      <xdr:spPr>
        <a:xfrm>
          <a:off x="4780643" y="2406650"/>
          <a:ext cx="3261718" cy="1744595"/>
        </a:xfrm>
        <a:prstGeom prst="rect">
          <a:avLst/>
        </a:prstGeom>
        <a:solidFill>
          <a:schemeClr val="accent4">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不得不说对于字符串变量来说，存储类型和显示格式长得真的很像</a:t>
          </a:r>
          <a:r>
            <a:rPr lang="en-US" altLang="zh-CN" sz="1100">
              <a:latin typeface="Grandview" panose="020B0502040204020203" pitchFamily="34" charset="0"/>
              <a:ea typeface="楷体" panose="02010609060101010101" pitchFamily="49" charset="-122"/>
            </a:rPr>
            <a:t>……</a:t>
          </a:r>
          <a:r>
            <a:rPr lang="zh-CN" altLang="en-US" sz="1100">
              <a:latin typeface="Grandview" panose="020B0502040204020203" pitchFamily="34" charset="0"/>
              <a:ea typeface="楷体" panose="02010609060101010101" pitchFamily="49" charset="-122"/>
            </a:rPr>
            <a:t>所以真的也很容易弄混；为了让大家从一开始就能分清这两个概念，不得不强调一遍又一遍：</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这里是第</a:t>
          </a:r>
          <a:r>
            <a:rPr lang="en-US" altLang="zh-CN" sz="1100">
              <a:latin typeface="Grandview" panose="020B0502040204020203" pitchFamily="34" charset="0"/>
              <a:ea typeface="楷体" panose="02010609060101010101" pitchFamily="49" charset="-122"/>
            </a:rPr>
            <a:t>N+1</a:t>
          </a:r>
          <a:r>
            <a:rPr lang="zh-CN" altLang="en-US" sz="1100">
              <a:latin typeface="Grandview" panose="020B0502040204020203" pitchFamily="34" charset="0"/>
              <a:ea typeface="楷体" panose="02010609060101010101" pitchFamily="49" charset="-122"/>
            </a:rPr>
            <a:t>遍强调，类型指的是存储类型 </a:t>
          </a:r>
          <a:r>
            <a:rPr lang="en-US" altLang="zh-CN" sz="1100">
              <a:latin typeface="Grandview" panose="020B0502040204020203" pitchFamily="34" charset="0"/>
              <a:ea typeface="楷体" panose="02010609060101010101" pitchFamily="49" charset="-122"/>
            </a:rPr>
            <a:t>storage type</a:t>
          </a:r>
          <a:r>
            <a:rPr lang="zh-CN" altLang="en-US" sz="1100">
              <a:latin typeface="Grandview" panose="020B0502040204020203" pitchFamily="34" charset="0"/>
              <a:ea typeface="楷体" panose="02010609060101010101" pitchFamily="49" charset="-122"/>
            </a:rPr>
            <a:t>，包含</a:t>
          </a:r>
          <a:r>
            <a:rPr lang="en-US" altLang="zh-CN" sz="1100">
              <a:latin typeface="Grandview" panose="020B0502040204020203" pitchFamily="34" charset="0"/>
              <a:ea typeface="楷体" panose="02010609060101010101" pitchFamily="49" charset="-122"/>
            </a:rPr>
            <a:t>str18/int/float/double</a:t>
          </a:r>
          <a:r>
            <a:rPr lang="zh-CN" altLang="en-US" sz="1100">
              <a:latin typeface="Grandview" panose="020B0502040204020203" pitchFamily="34" charset="0"/>
              <a:ea typeface="楷体" panose="02010609060101010101" pitchFamily="49" charset="-122"/>
            </a:rPr>
            <a:t>等等；而格式指的是显示格式，只关乎数据呈现的样子</a:t>
          </a:r>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2</xdr:col>
      <xdr:colOff>25400</xdr:colOff>
      <xdr:row>9</xdr:row>
      <xdr:rowOff>95250</xdr:rowOff>
    </xdr:from>
    <xdr:to>
      <xdr:col>5</xdr:col>
      <xdr:colOff>89160</xdr:colOff>
      <xdr:row>17</xdr:row>
      <xdr:rowOff>223250</xdr:rowOff>
    </xdr:to>
    <xdr:grpSp>
      <xdr:nvGrpSpPr>
        <xdr:cNvPr id="15" name="picture2_1">
          <a:extLst>
            <a:ext uri="{FF2B5EF4-FFF2-40B4-BE49-F238E27FC236}">
              <a16:creationId xmlns:a16="http://schemas.microsoft.com/office/drawing/2014/main" id="{F75C340C-070E-4D02-B363-24EC5A786C27}"/>
            </a:ext>
          </a:extLst>
        </xdr:cNvPr>
        <xdr:cNvGrpSpPr/>
      </xdr:nvGrpSpPr>
      <xdr:grpSpPr>
        <a:xfrm>
          <a:off x="863600" y="2406650"/>
          <a:ext cx="2108460" cy="2160000"/>
          <a:chOff x="863600" y="2406650"/>
          <a:chExt cx="2108460" cy="2160000"/>
        </a:xfrm>
      </xdr:grpSpPr>
      <xdr:pic>
        <xdr:nvPicPr>
          <xdr:cNvPr id="65" name="图片 64">
            <a:extLst>
              <a:ext uri="{FF2B5EF4-FFF2-40B4-BE49-F238E27FC236}">
                <a16:creationId xmlns:a16="http://schemas.microsoft.com/office/drawing/2014/main" id="{BD0E9DBC-DF9E-4511-930D-F228B98BB902}"/>
              </a:ext>
            </a:extLst>
          </xdr:cNvPr>
          <xdr:cNvPicPr>
            <a:picLocks noChangeAspect="1"/>
          </xdr:cNvPicPr>
        </xdr:nvPicPr>
        <xdr:blipFill>
          <a:blip xmlns:r="http://schemas.openxmlformats.org/officeDocument/2006/relationships" r:embed="rId1"/>
          <a:stretch>
            <a:fillRect/>
          </a:stretch>
        </xdr:blipFill>
        <xdr:spPr>
          <a:xfrm>
            <a:off x="863600" y="2406650"/>
            <a:ext cx="2108460" cy="2160000"/>
          </a:xfrm>
          <a:prstGeom prst="rect">
            <a:avLst/>
          </a:prstGeom>
        </xdr:spPr>
      </xdr:pic>
      <xdr:sp macro="" textlink="">
        <xdr:nvSpPr>
          <xdr:cNvPr id="14" name="矩形 13">
            <a:extLst>
              <a:ext uri="{FF2B5EF4-FFF2-40B4-BE49-F238E27FC236}">
                <a16:creationId xmlns:a16="http://schemas.microsoft.com/office/drawing/2014/main" id="{99A78C0C-9EC8-42E4-B237-C41F4D050868}"/>
              </a:ext>
            </a:extLst>
          </xdr:cNvPr>
          <xdr:cNvSpPr/>
        </xdr:nvSpPr>
        <xdr:spPr>
          <a:xfrm>
            <a:off x="920750" y="3282950"/>
            <a:ext cx="1454150" cy="19050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2</xdr:col>
      <xdr:colOff>1</xdr:colOff>
      <xdr:row>21</xdr:row>
      <xdr:rowOff>25400</xdr:rowOff>
    </xdr:from>
    <xdr:to>
      <xdr:col>11</xdr:col>
      <xdr:colOff>844176</xdr:colOff>
      <xdr:row>38</xdr:row>
      <xdr:rowOff>175400</xdr:rowOff>
    </xdr:to>
    <xdr:pic>
      <xdr:nvPicPr>
        <xdr:cNvPr id="16" name="picture2_2" hidden="1">
          <a:extLst>
            <a:ext uri="{FF2B5EF4-FFF2-40B4-BE49-F238E27FC236}">
              <a16:creationId xmlns:a16="http://schemas.microsoft.com/office/drawing/2014/main" id="{9F65188E-6898-440F-B6AA-A345FEB9CDE8}"/>
            </a:ext>
          </a:extLst>
        </xdr:cNvPr>
        <xdr:cNvPicPr>
          <a:picLocks noChangeAspect="1"/>
        </xdr:cNvPicPr>
      </xdr:nvPicPr>
      <xdr:blipFill>
        <a:blip xmlns:r="http://schemas.openxmlformats.org/officeDocument/2006/relationships" r:embed="rId2"/>
        <a:stretch>
          <a:fillRect/>
        </a:stretch>
      </xdr:blipFill>
      <xdr:spPr>
        <a:xfrm>
          <a:off x="844177" y="5381812"/>
          <a:ext cx="6843058" cy="3960000"/>
        </a:xfrm>
        <a:prstGeom prst="rect">
          <a:avLst/>
        </a:prstGeom>
      </xdr:spPr>
    </xdr:pic>
    <xdr:clientData/>
  </xdr:twoCellAnchor>
  <xdr:twoCellAnchor>
    <xdr:from>
      <xdr:col>2</xdr:col>
      <xdr:colOff>0</xdr:colOff>
      <xdr:row>45</xdr:row>
      <xdr:rowOff>95250</xdr:rowOff>
    </xdr:from>
    <xdr:to>
      <xdr:col>4</xdr:col>
      <xdr:colOff>201706</xdr:colOff>
      <xdr:row>46</xdr:row>
      <xdr:rowOff>244661</xdr:rowOff>
    </xdr:to>
    <xdr:sp macro="[0]!button2_1" textlink="">
      <xdr:nvSpPr>
        <xdr:cNvPr id="72" name="button2_1" hidden="1">
          <a:extLst>
            <a:ext uri="{FF2B5EF4-FFF2-40B4-BE49-F238E27FC236}">
              <a16:creationId xmlns:a16="http://schemas.microsoft.com/office/drawing/2014/main" id="{F6575191-0C90-4E97-B2F9-AAACDC8697A8}"/>
            </a:ext>
          </a:extLst>
        </xdr:cNvPr>
        <xdr:cNvSpPr/>
      </xdr:nvSpPr>
      <xdr:spPr>
        <a:xfrm>
          <a:off x="838200" y="10915650"/>
          <a:ext cx="1547906" cy="403411"/>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CN" altLang="en-US" sz="1200">
              <a:solidFill>
                <a:schemeClr val="bg1"/>
              </a:solidFill>
              <a:latin typeface="微软雅黑" panose="020B0503020204020204" pitchFamily="34" charset="-122"/>
              <a:ea typeface="微软雅黑" panose="020B0503020204020204" pitchFamily="34" charset="-122"/>
            </a:rPr>
            <a:t>点我查看步骤</a:t>
          </a:r>
          <a:endParaRPr lang="en-US" sz="12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1</xdr:col>
      <xdr:colOff>171450</xdr:colOff>
      <xdr:row>47</xdr:row>
      <xdr:rowOff>133350</xdr:rowOff>
    </xdr:from>
    <xdr:to>
      <xdr:col>18</xdr:col>
      <xdr:colOff>105314</xdr:colOff>
      <xdr:row>51</xdr:row>
      <xdr:rowOff>197350</xdr:rowOff>
    </xdr:to>
    <xdr:grpSp>
      <xdr:nvGrpSpPr>
        <xdr:cNvPr id="5" name="picture2_3" hidden="1">
          <a:extLst>
            <a:ext uri="{FF2B5EF4-FFF2-40B4-BE49-F238E27FC236}">
              <a16:creationId xmlns:a16="http://schemas.microsoft.com/office/drawing/2014/main" id="{6851EB73-C1F4-4A45-92DF-95D6F3C601CD}"/>
            </a:ext>
          </a:extLst>
        </xdr:cNvPr>
        <xdr:cNvGrpSpPr/>
      </xdr:nvGrpSpPr>
      <xdr:grpSpPr>
        <a:xfrm>
          <a:off x="825500" y="11461750"/>
          <a:ext cx="10925714" cy="1080000"/>
          <a:chOff x="828862" y="11458762"/>
          <a:chExt cx="10967923" cy="1080000"/>
        </a:xfrm>
      </xdr:grpSpPr>
      <xdr:pic>
        <xdr:nvPicPr>
          <xdr:cNvPr id="18" name="screenshot" hidden="1">
            <a:extLst>
              <a:ext uri="{FF2B5EF4-FFF2-40B4-BE49-F238E27FC236}">
                <a16:creationId xmlns:a16="http://schemas.microsoft.com/office/drawing/2014/main" id="{362839CD-404B-402D-A93C-8F85D73B9DC0}"/>
              </a:ext>
            </a:extLst>
          </xdr:cNvPr>
          <xdr:cNvPicPr>
            <a:picLocks noChangeAspect="1"/>
          </xdr:cNvPicPr>
        </xdr:nvPicPr>
        <xdr:blipFill>
          <a:blip xmlns:r="http://schemas.openxmlformats.org/officeDocument/2006/relationships" r:embed="rId3"/>
          <a:stretch>
            <a:fillRect/>
          </a:stretch>
        </xdr:blipFill>
        <xdr:spPr>
          <a:xfrm>
            <a:off x="828862" y="11458762"/>
            <a:ext cx="10967923" cy="1080000"/>
          </a:xfrm>
          <a:prstGeom prst="rect">
            <a:avLst/>
          </a:prstGeom>
        </xdr:spPr>
      </xdr:pic>
      <xdr:sp macro="" textlink="">
        <xdr:nvSpPr>
          <xdr:cNvPr id="2" name="矩形 1" hidden="1">
            <a:extLst>
              <a:ext uri="{FF2B5EF4-FFF2-40B4-BE49-F238E27FC236}">
                <a16:creationId xmlns:a16="http://schemas.microsoft.com/office/drawing/2014/main" id="{37683B68-E1B5-40A6-8FC0-A1D55DB1060B}"/>
              </a:ext>
            </a:extLst>
          </xdr:cNvPr>
          <xdr:cNvSpPr/>
        </xdr:nvSpPr>
        <xdr:spPr>
          <a:xfrm>
            <a:off x="6163236" y="12005235"/>
            <a:ext cx="754530" cy="343647"/>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11</xdr:col>
      <xdr:colOff>353783</xdr:colOff>
      <xdr:row>60</xdr:row>
      <xdr:rowOff>108857</xdr:rowOff>
    </xdr:from>
    <xdr:to>
      <xdr:col>13</xdr:col>
      <xdr:colOff>175342</xdr:colOff>
      <xdr:row>62</xdr:row>
      <xdr:rowOff>4268</xdr:rowOff>
    </xdr:to>
    <xdr:sp macro="[0]!showmeformatbutton" textlink="">
      <xdr:nvSpPr>
        <xdr:cNvPr id="46" name="showme_format" hidden="1">
          <a:extLst>
            <a:ext uri="{FF2B5EF4-FFF2-40B4-BE49-F238E27FC236}">
              <a16:creationId xmlns:a16="http://schemas.microsoft.com/office/drawing/2014/main" id="{6F8EEF69-0387-489F-A025-15780595A184}"/>
            </a:ext>
          </a:extLst>
        </xdr:cNvPr>
        <xdr:cNvSpPr/>
      </xdr:nvSpPr>
      <xdr:spPr>
        <a:xfrm>
          <a:off x="7148283" y="14741071"/>
          <a:ext cx="955488"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50">
              <a:solidFill>
                <a:schemeClr val="bg1"/>
              </a:solidFill>
              <a:latin typeface="Grandview" panose="020B0502040204020203" pitchFamily="34" charset="0"/>
              <a:ea typeface="微软雅黑" panose="020B0503020204020204" pitchFamily="34" charset="-122"/>
            </a:rPr>
            <a:t>Show Me</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7</xdr:col>
      <xdr:colOff>272143</xdr:colOff>
      <xdr:row>63</xdr:row>
      <xdr:rowOff>108860</xdr:rowOff>
    </xdr:from>
    <xdr:to>
      <xdr:col>9</xdr:col>
      <xdr:colOff>278682</xdr:colOff>
      <xdr:row>65</xdr:row>
      <xdr:rowOff>190318</xdr:rowOff>
    </xdr:to>
    <xdr:sp macro="[0]!note2_2" textlink="">
      <xdr:nvSpPr>
        <xdr:cNvPr id="47" name="button2_2" hidden="1">
          <a:extLst>
            <a:ext uri="{FF2B5EF4-FFF2-40B4-BE49-F238E27FC236}">
              <a16:creationId xmlns:a16="http://schemas.microsoft.com/office/drawing/2014/main" id="{324B74D1-8A2E-4FD1-A7CD-7AD79384B125}"/>
            </a:ext>
          </a:extLst>
        </xdr:cNvPr>
        <xdr:cNvSpPr/>
      </xdr:nvSpPr>
      <xdr:spPr>
        <a:xfrm>
          <a:off x="4454072" y="15376074"/>
          <a:ext cx="1312824" cy="589458"/>
        </a:xfrm>
        <a:prstGeom prst="rect">
          <a:avLst/>
        </a:prstGeom>
        <a:pattFill prst="dkDnDiag">
          <a:fgClr>
            <a:srgbClr val="FFCCCC"/>
          </a:fgClr>
          <a:bgClr>
            <a:schemeClr val="bg1"/>
          </a:bgClr>
        </a:pattFill>
        <a:ln w="28575">
          <a:solidFill>
            <a:srgbClr val="FF5050">
              <a:alpha val="8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rgbClr val="FF0000"/>
              </a:solidFill>
              <a:latin typeface="华文中宋" panose="02010600040101010101" pitchFamily="2" charset="-122"/>
              <a:ea typeface="华文中宋" panose="02010600040101010101" pitchFamily="2" charset="-122"/>
            </a:rPr>
            <a:t>如何居中对齐（点我查看）</a:t>
          </a:r>
          <a:endParaRPr lang="en-US" altLang="zh-CN" sz="1200">
            <a:solidFill>
              <a:srgbClr val="FF0000"/>
            </a:solidFill>
            <a:latin typeface="华文中宋" panose="02010600040101010101" pitchFamily="2" charset="-122"/>
            <a:ea typeface="华文中宋" panose="02010600040101010101" pitchFamily="2" charset="-122"/>
          </a:endParaRPr>
        </a:p>
      </xdr:txBody>
    </xdr:sp>
    <xdr:clientData/>
  </xdr:twoCellAnchor>
  <xdr:twoCellAnchor>
    <xdr:from>
      <xdr:col>7</xdr:col>
      <xdr:colOff>272143</xdr:colOff>
      <xdr:row>66</xdr:row>
      <xdr:rowOff>81647</xdr:rowOff>
    </xdr:from>
    <xdr:to>
      <xdr:col>11</xdr:col>
      <xdr:colOff>569098</xdr:colOff>
      <xdr:row>67</xdr:row>
      <xdr:rowOff>190502</xdr:rowOff>
    </xdr:to>
    <xdr:sp macro="" textlink="">
      <xdr:nvSpPr>
        <xdr:cNvPr id="49" name="note2_2" hidden="1">
          <a:extLst>
            <a:ext uri="{FF2B5EF4-FFF2-40B4-BE49-F238E27FC236}">
              <a16:creationId xmlns:a16="http://schemas.microsoft.com/office/drawing/2014/main" id="{6FE18CC0-9C27-423C-BF2B-FC3D30F14346}"/>
            </a:ext>
          </a:extLst>
        </xdr:cNvPr>
        <xdr:cNvSpPr/>
      </xdr:nvSpPr>
      <xdr:spPr>
        <a:xfrm>
          <a:off x="4454072" y="16110861"/>
          <a:ext cx="2909526" cy="362855"/>
        </a:xfrm>
        <a:prstGeom prst="rect">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并没有办法</a:t>
          </a:r>
          <a:r>
            <a:rPr lang="en-US" altLang="zh-CN" sz="1100">
              <a:latin typeface="Grandview" panose="020B0502040204020203" pitchFamily="34" charset="0"/>
              <a:ea typeface="楷体" panose="02010609060101010101" pitchFamily="49" charset="-122"/>
            </a:rPr>
            <a:t>……</a:t>
          </a:r>
          <a:r>
            <a:rPr lang="zh-CN" altLang="en-US" sz="1100">
              <a:latin typeface="Grandview" panose="020B0502040204020203" pitchFamily="34" charset="0"/>
              <a:ea typeface="楷体" panose="02010609060101010101" pitchFamily="49" charset="-122"/>
            </a:rPr>
            <a:t>毕竟这不是</a:t>
          </a:r>
          <a:r>
            <a:rPr lang="en-US" altLang="zh-CN" sz="1100">
              <a:latin typeface="Grandview" panose="020B0502040204020203" pitchFamily="34" charset="0"/>
              <a:ea typeface="楷体" panose="02010609060101010101" pitchFamily="49" charset="-122"/>
            </a:rPr>
            <a:t>Excel</a:t>
          </a:r>
          <a:r>
            <a:rPr lang="zh-CN" altLang="en-US" sz="1100">
              <a:latin typeface="Grandview" panose="020B0502040204020203" pitchFamily="34" charset="0"/>
              <a:ea typeface="楷体" panose="02010609060101010101" pitchFamily="49" charset="-122"/>
            </a:rPr>
            <a:t>啊！</a:t>
          </a:r>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1</xdr:col>
      <xdr:colOff>117928</xdr:colOff>
      <xdr:row>99</xdr:row>
      <xdr:rowOff>172357</xdr:rowOff>
    </xdr:from>
    <xdr:to>
      <xdr:col>3</xdr:col>
      <xdr:colOff>559895</xdr:colOff>
      <xdr:row>101</xdr:row>
      <xdr:rowOff>253815</xdr:rowOff>
    </xdr:to>
    <xdr:sp macro="[0]!note2_3" textlink="">
      <xdr:nvSpPr>
        <xdr:cNvPr id="52" name="button2_3" hidden="1">
          <a:extLst>
            <a:ext uri="{FF2B5EF4-FFF2-40B4-BE49-F238E27FC236}">
              <a16:creationId xmlns:a16="http://schemas.microsoft.com/office/drawing/2014/main" id="{88A26AB7-34B6-4778-86A3-BD58296F8FBD}"/>
            </a:ext>
          </a:extLst>
        </xdr:cNvPr>
        <xdr:cNvSpPr/>
      </xdr:nvSpPr>
      <xdr:spPr>
        <a:xfrm>
          <a:off x="771071" y="23821571"/>
          <a:ext cx="1312824" cy="589458"/>
        </a:xfrm>
        <a:prstGeom prst="rect">
          <a:avLst/>
        </a:prstGeom>
        <a:pattFill prst="dkDnDiag">
          <a:fgClr>
            <a:srgbClr val="FFCCCC"/>
          </a:fgClr>
          <a:bgClr>
            <a:schemeClr val="bg1"/>
          </a:bgClr>
        </a:pattFill>
        <a:ln w="28575">
          <a:solidFill>
            <a:srgbClr val="FF5050">
              <a:alpha val="8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rgbClr val="FF0000"/>
              </a:solidFill>
              <a:latin typeface="华文中宋" panose="02010600040101010101" pitchFamily="2" charset="-122"/>
              <a:ea typeface="华文中宋" panose="02010600040101010101" pitchFamily="2" charset="-122"/>
            </a:rPr>
            <a:t>哪个最有用？（点我查看）</a:t>
          </a:r>
          <a:endParaRPr lang="en-US" altLang="zh-CN" sz="1200">
            <a:solidFill>
              <a:srgbClr val="FF0000"/>
            </a:solidFill>
            <a:latin typeface="华文中宋" panose="02010600040101010101" pitchFamily="2" charset="-122"/>
            <a:ea typeface="华文中宋" panose="02010600040101010101" pitchFamily="2" charset="-122"/>
          </a:endParaRPr>
        </a:p>
      </xdr:txBody>
    </xdr:sp>
    <xdr:clientData/>
  </xdr:twoCellAnchor>
  <xdr:twoCellAnchor>
    <xdr:from>
      <xdr:col>4</xdr:col>
      <xdr:colOff>33623</xdr:colOff>
      <xdr:row>99</xdr:row>
      <xdr:rowOff>172358</xdr:rowOff>
    </xdr:from>
    <xdr:to>
      <xdr:col>8</xdr:col>
      <xdr:colOff>285221</xdr:colOff>
      <xdr:row>103</xdr:row>
      <xdr:rowOff>196849</xdr:rowOff>
    </xdr:to>
    <xdr:sp macro="" textlink="">
      <xdr:nvSpPr>
        <xdr:cNvPr id="57" name="note2_3" hidden="1">
          <a:extLst>
            <a:ext uri="{FF2B5EF4-FFF2-40B4-BE49-F238E27FC236}">
              <a16:creationId xmlns:a16="http://schemas.microsoft.com/office/drawing/2014/main" id="{D9527369-9E46-4A82-99A0-0769FB816E3F}"/>
            </a:ext>
          </a:extLst>
        </xdr:cNvPr>
        <xdr:cNvSpPr/>
      </xdr:nvSpPr>
      <xdr:spPr>
        <a:xfrm>
          <a:off x="2218023" y="24391258"/>
          <a:ext cx="2912248" cy="1040491"/>
        </a:xfrm>
        <a:prstGeom prst="rect">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latin typeface="Grandview" panose="020B0502040204020203" pitchFamily="34" charset="0"/>
              <a:ea typeface="楷体" panose="02010609060101010101" pitchFamily="49" charset="-122"/>
            </a:rPr>
            <a:t>Personally Speaking</a:t>
          </a:r>
          <a:r>
            <a:rPr lang="zh-CN" altLang="en-US" sz="1100">
              <a:latin typeface="Grandview" panose="020B0502040204020203" pitchFamily="34" charset="0"/>
              <a:ea typeface="楷体" panose="02010609060101010101" pitchFamily="49" charset="-122"/>
            </a:rPr>
            <a:t>，固定格式可能是最有用的，因为可以强制展示小数点后的位数，让显示格式统一；</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不过肯定还是要具体情况具体分析</a:t>
          </a:r>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15</xdr:col>
      <xdr:colOff>0</xdr:colOff>
      <xdr:row>1</xdr:row>
      <xdr:rowOff>0</xdr:rowOff>
    </xdr:from>
    <xdr:to>
      <xdr:col>16</xdr:col>
      <xdr:colOff>624871</xdr:colOff>
      <xdr:row>2</xdr:row>
      <xdr:rowOff>71796</xdr:rowOff>
    </xdr:to>
    <xdr:grpSp>
      <xdr:nvGrpSpPr>
        <xdr:cNvPr id="19" name="back1">
          <a:extLst>
            <a:ext uri="{FF2B5EF4-FFF2-40B4-BE49-F238E27FC236}">
              <a16:creationId xmlns:a16="http://schemas.microsoft.com/office/drawing/2014/main" id="{FC826265-09CB-4072-BC4D-EC2EBFE0850E}"/>
            </a:ext>
          </a:extLst>
        </xdr:cNvPr>
        <xdr:cNvGrpSpPr/>
      </xdr:nvGrpSpPr>
      <xdr:grpSpPr>
        <a:xfrm>
          <a:off x="9683750" y="254000"/>
          <a:ext cx="1278921" cy="325796"/>
          <a:chOff x="5016500" y="9353550"/>
          <a:chExt cx="978838" cy="308350"/>
        </a:xfrm>
      </xdr:grpSpPr>
      <xdr:pic macro="[0]!backsection">
        <xdr:nvPicPr>
          <xdr:cNvPr id="20" name="图形 19" descr="上一步 纯色填充">
            <a:extLst>
              <a:ext uri="{FF2B5EF4-FFF2-40B4-BE49-F238E27FC236}">
                <a16:creationId xmlns:a16="http://schemas.microsoft.com/office/drawing/2014/main" id="{5F1D850D-8157-4878-A4B5-48259F6D321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016500" y="9353550"/>
            <a:ext cx="270000" cy="270000"/>
          </a:xfrm>
          <a:prstGeom prst="rect">
            <a:avLst/>
          </a:prstGeom>
        </xdr:spPr>
      </xdr:pic>
      <xdr:sp macro="[0]!backsection" textlink="">
        <xdr:nvSpPr>
          <xdr:cNvPr id="21" name="文本框 20">
            <a:extLst>
              <a:ext uri="{FF2B5EF4-FFF2-40B4-BE49-F238E27FC236}">
                <a16:creationId xmlns:a16="http://schemas.microsoft.com/office/drawing/2014/main" id="{5A7DC8F3-0EAD-4937-ADD6-05A3FA6919E6}"/>
              </a:ext>
            </a:extLst>
          </xdr:cNvPr>
          <xdr:cNvSpPr txBox="1"/>
        </xdr:nvSpPr>
        <xdr:spPr>
          <a:xfrm>
            <a:off x="5263176" y="9366295"/>
            <a:ext cx="732162"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点我返回主页</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0</xdr:colOff>
      <xdr:row>3</xdr:row>
      <xdr:rowOff>246529</xdr:rowOff>
    </xdr:from>
    <xdr:to>
      <xdr:col>13</xdr:col>
      <xdr:colOff>654812</xdr:colOff>
      <xdr:row>4</xdr:row>
      <xdr:rowOff>250022</xdr:rowOff>
    </xdr:to>
    <xdr:sp macro="[0]!reset3" textlink="">
      <xdr:nvSpPr>
        <xdr:cNvPr id="3" name="矩形: 圆角 2">
          <a:extLst>
            <a:ext uri="{FF2B5EF4-FFF2-40B4-BE49-F238E27FC236}">
              <a16:creationId xmlns:a16="http://schemas.microsoft.com/office/drawing/2014/main" id="{7D5C11F2-EED9-475D-A8E8-6E8F1835F009}"/>
            </a:ext>
          </a:extLst>
        </xdr:cNvPr>
        <xdr:cNvSpPr/>
      </xdr:nvSpPr>
      <xdr:spPr>
        <a:xfrm>
          <a:off x="7937500" y="1033929"/>
          <a:ext cx="654812" cy="257493"/>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重置钮</a:t>
          </a:r>
          <a:endParaRPr lang="en-US" sz="1100">
            <a:latin typeface="微软雅黑" panose="020B0503020204020204" pitchFamily="34" charset="-122"/>
            <a:ea typeface="微软雅黑" panose="020B0503020204020204" pitchFamily="34" charset="-122"/>
          </a:endParaRPr>
        </a:p>
      </xdr:txBody>
    </xdr:sp>
    <xdr:clientData/>
  </xdr:twoCellAnchor>
  <xdr:twoCellAnchor>
    <xdr:from>
      <xdr:col>13</xdr:col>
      <xdr:colOff>0</xdr:colOff>
      <xdr:row>2</xdr:row>
      <xdr:rowOff>194235</xdr:rowOff>
    </xdr:from>
    <xdr:to>
      <xdr:col>13</xdr:col>
      <xdr:colOff>654812</xdr:colOff>
      <xdr:row>3</xdr:row>
      <xdr:rowOff>175316</xdr:rowOff>
    </xdr:to>
    <xdr:sp macro="[0]!expand3" textlink="">
      <xdr:nvSpPr>
        <xdr:cNvPr id="4" name="矩形: 圆角 3">
          <a:extLst>
            <a:ext uri="{FF2B5EF4-FFF2-40B4-BE49-F238E27FC236}">
              <a16:creationId xmlns:a16="http://schemas.microsoft.com/office/drawing/2014/main" id="{11337E0A-304F-4C97-8265-E78BE2D8AE16}"/>
            </a:ext>
          </a:extLst>
        </xdr:cNvPr>
        <xdr:cNvSpPr/>
      </xdr:nvSpPr>
      <xdr:spPr>
        <a:xfrm>
          <a:off x="7937500" y="702235"/>
          <a:ext cx="654812" cy="260481"/>
        </a:xfrm>
        <a:prstGeom prst="roundRect">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展开钮</a:t>
          </a:r>
          <a:endParaRPr lang="en-US" sz="1100">
            <a:latin typeface="微软雅黑" panose="020B0503020204020204" pitchFamily="34" charset="-122"/>
            <a:ea typeface="微软雅黑" panose="020B0503020204020204" pitchFamily="34" charset="-122"/>
          </a:endParaRPr>
        </a:p>
      </xdr:txBody>
    </xdr:sp>
    <xdr:clientData/>
  </xdr:twoCellAnchor>
  <xdr:twoCellAnchor>
    <xdr:from>
      <xdr:col>2</xdr:col>
      <xdr:colOff>0</xdr:colOff>
      <xdr:row>97</xdr:row>
      <xdr:rowOff>117928</xdr:rowOff>
    </xdr:from>
    <xdr:to>
      <xdr:col>6</xdr:col>
      <xdr:colOff>625974</xdr:colOff>
      <xdr:row>103</xdr:row>
      <xdr:rowOff>114533</xdr:rowOff>
    </xdr:to>
    <xdr:sp macro="" textlink="">
      <xdr:nvSpPr>
        <xdr:cNvPr id="16" name="award3_1" hidden="1">
          <a:extLst>
            <a:ext uri="{FF2B5EF4-FFF2-40B4-BE49-F238E27FC236}">
              <a16:creationId xmlns:a16="http://schemas.microsoft.com/office/drawing/2014/main" id="{7D74A219-4CAD-4338-927C-5456EB07C2BC}"/>
            </a:ext>
          </a:extLst>
        </xdr:cNvPr>
        <xdr:cNvSpPr/>
      </xdr:nvSpPr>
      <xdr:spPr>
        <a:xfrm>
          <a:off x="834571" y="23513142"/>
          <a:ext cx="3320189"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en-US" altLang="zh-CN" sz="1000">
              <a:solidFill>
                <a:srgbClr val="FF9933"/>
              </a:solidFill>
              <a:latin typeface="Grandview" panose="020B0502040204020203" pitchFamily="34" charset="0"/>
              <a:ea typeface="微软雅黑" panose="020B0503020204020204" pitchFamily="34" charset="-122"/>
            </a:rPr>
            <a:t>Stata</a:t>
          </a:r>
          <a:r>
            <a:rPr lang="zh-CN" altLang="en-US" sz="1000">
              <a:solidFill>
                <a:srgbClr val="FF9933"/>
              </a:solidFill>
              <a:latin typeface="Grandview" panose="020B0502040204020203" pitchFamily="34" charset="0"/>
              <a:ea typeface="微软雅黑" panose="020B0503020204020204" pitchFamily="34" charset="-122"/>
            </a:rPr>
            <a:t>代码，或者说</a:t>
          </a:r>
          <a:r>
            <a:rPr lang="en-US" altLang="zh-CN" sz="1000">
              <a:solidFill>
                <a:srgbClr val="FF9933"/>
              </a:solidFill>
              <a:latin typeface="Grandview" panose="020B0502040204020203" pitchFamily="34" charset="0"/>
              <a:ea typeface="微软雅黑" panose="020B0503020204020204" pitchFamily="34" charset="-122"/>
            </a:rPr>
            <a:t>Stata</a:t>
          </a:r>
          <a:r>
            <a:rPr lang="zh-CN" altLang="en-US" sz="1000">
              <a:solidFill>
                <a:srgbClr val="FF9933"/>
              </a:solidFill>
              <a:latin typeface="Grandview" panose="020B0502040204020203" pitchFamily="34" charset="0"/>
              <a:ea typeface="微软雅黑" panose="020B0503020204020204" pitchFamily="34" charset="-122"/>
            </a:rPr>
            <a:t>语句在书写的时候，只有双引号中的内容才会被识别为文本。</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例如在我们本章第</a:t>
          </a:r>
          <a:r>
            <a:rPr lang="en-US" altLang="zh-CN" sz="1000">
              <a:solidFill>
                <a:srgbClr val="FF9933"/>
              </a:solidFill>
              <a:latin typeface="Grandview" panose="020B0502040204020203" pitchFamily="34" charset="0"/>
              <a:ea typeface="微软雅黑" panose="020B0503020204020204" pitchFamily="34" charset="-122"/>
            </a:rPr>
            <a:t>1</a:t>
          </a:r>
          <a:r>
            <a:rPr lang="zh-CN" altLang="en-US" sz="1000">
              <a:solidFill>
                <a:srgbClr val="FF9933"/>
              </a:solidFill>
              <a:latin typeface="Grandview" panose="020B0502040204020203" pitchFamily="34" charset="0"/>
              <a:ea typeface="微软雅黑" panose="020B0503020204020204" pitchFamily="34" charset="-122"/>
            </a:rPr>
            <a:t>环节，</a:t>
          </a:r>
          <a:r>
            <a:rPr lang="en-US" altLang="zh-CN" sz="1000">
              <a:solidFill>
                <a:srgbClr val="FF9933"/>
              </a:solidFill>
              <a:latin typeface="Grandview" panose="020B0502040204020203" pitchFamily="34" charset="0"/>
              <a:ea typeface="微软雅黑" panose="020B0503020204020204" pitchFamily="34" charset="-122"/>
            </a:rPr>
            <a:t>Storage Type</a:t>
          </a:r>
          <a:r>
            <a:rPr lang="zh-CN" altLang="en-US" sz="1000">
              <a:solidFill>
                <a:srgbClr val="FF9933"/>
              </a:solidFill>
              <a:latin typeface="Grandview" panose="020B0502040204020203" pitchFamily="34" charset="0"/>
              <a:ea typeface="微软雅黑" panose="020B0503020204020204" pitchFamily="34" charset="-122"/>
            </a:rPr>
            <a:t>的</a:t>
          </a:r>
          <a:r>
            <a:rPr lang="en-US" altLang="zh-CN" sz="1000">
              <a:solidFill>
                <a:srgbClr val="FF9933"/>
              </a:solidFill>
              <a:latin typeface="Grandview" panose="020B0502040204020203" pitchFamily="34" charset="0"/>
              <a:ea typeface="微软雅黑" panose="020B0503020204020204" pitchFamily="34" charset="-122"/>
            </a:rPr>
            <a:t>Item9</a:t>
          </a:r>
          <a:r>
            <a:rPr lang="zh-CN" altLang="en-US" sz="1000">
              <a:solidFill>
                <a:srgbClr val="FF9933"/>
              </a:solidFill>
              <a:latin typeface="Grandview" panose="020B0502040204020203" pitchFamily="34" charset="0"/>
              <a:ea typeface="微软雅黑" panose="020B0503020204020204" pitchFamily="34" charset="-122"/>
            </a:rPr>
            <a:t>和</a:t>
          </a:r>
          <a:r>
            <a:rPr lang="en-US" altLang="zh-CN" sz="1000">
              <a:solidFill>
                <a:srgbClr val="FF9933"/>
              </a:solidFill>
              <a:latin typeface="Grandview" panose="020B0502040204020203" pitchFamily="34" charset="0"/>
              <a:ea typeface="微软雅黑" panose="020B0503020204020204" pitchFamily="34" charset="-122"/>
            </a:rPr>
            <a:t>10</a:t>
          </a:r>
          <a:r>
            <a:rPr lang="zh-CN" altLang="en-US" sz="1000">
              <a:solidFill>
                <a:srgbClr val="FF9933"/>
              </a:solidFill>
              <a:latin typeface="Grandview" panose="020B0502040204020203" pitchFamily="34" charset="0"/>
              <a:ea typeface="微软雅黑" panose="020B0503020204020204" pitchFamily="34" charset="-122"/>
            </a:rPr>
            <a:t>中，我们使用了两行</a:t>
          </a:r>
          <a:r>
            <a:rPr lang="en-US" altLang="zh-CN" sz="1000">
              <a:solidFill>
                <a:srgbClr val="FF9933"/>
              </a:solidFill>
              <a:latin typeface="Grandview" panose="020B0502040204020203" pitchFamily="34" charset="0"/>
              <a:ea typeface="微软雅黑" panose="020B0503020204020204" pitchFamily="34" charset="-122"/>
            </a:rPr>
            <a:t>replace</a:t>
          </a:r>
          <a:r>
            <a:rPr lang="zh-CN" altLang="en-US" sz="1000">
              <a:solidFill>
                <a:srgbClr val="FF9933"/>
              </a:solidFill>
              <a:latin typeface="Grandview" panose="020B0502040204020203" pitchFamily="34" charset="0"/>
              <a:ea typeface="微软雅黑" panose="020B0503020204020204" pitchFamily="34" charset="-122"/>
            </a:rPr>
            <a:t>指令，一行用以修改</a:t>
          </a:r>
          <a:r>
            <a:rPr lang="en-US" altLang="zh-CN" sz="1000">
              <a:solidFill>
                <a:srgbClr val="FF9933"/>
              </a:solidFill>
              <a:latin typeface="Grandview" panose="020B0502040204020203" pitchFamily="34" charset="0"/>
              <a:ea typeface="微软雅黑" panose="020B0503020204020204" pitchFamily="34" charset="-122"/>
            </a:rPr>
            <a:t>make</a:t>
          </a:r>
          <a:r>
            <a:rPr lang="zh-CN" altLang="en-US" sz="1000">
              <a:solidFill>
                <a:srgbClr val="FF9933"/>
              </a:solidFill>
              <a:latin typeface="Grandview" panose="020B0502040204020203" pitchFamily="34" charset="0"/>
              <a:ea typeface="微软雅黑" panose="020B0503020204020204" pitchFamily="34" charset="-122"/>
            </a:rPr>
            <a:t>变量的值，一行用以修改</a:t>
          </a:r>
          <a:r>
            <a:rPr lang="en-US" altLang="zh-CN" sz="1000">
              <a:solidFill>
                <a:srgbClr val="FF9933"/>
              </a:solidFill>
              <a:latin typeface="Grandview" panose="020B0502040204020203" pitchFamily="34" charset="0"/>
              <a:ea typeface="微软雅黑" panose="020B0503020204020204" pitchFamily="34" charset="-122"/>
            </a:rPr>
            <a:t>price</a:t>
          </a:r>
          <a:r>
            <a:rPr lang="zh-CN" altLang="en-US" sz="1000">
              <a:solidFill>
                <a:srgbClr val="FF9933"/>
              </a:solidFill>
              <a:latin typeface="Grandview" panose="020B0502040204020203" pitchFamily="34" charset="0"/>
              <a:ea typeface="微软雅黑" panose="020B0503020204020204" pitchFamily="34" charset="-122"/>
            </a:rPr>
            <a:t>变量的值。</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大家可以会去看一下，对</a:t>
          </a:r>
          <a:r>
            <a:rPr lang="en-US" altLang="zh-CN" sz="1000">
              <a:solidFill>
                <a:srgbClr val="FF9933"/>
              </a:solidFill>
              <a:latin typeface="Grandview" panose="020B0502040204020203" pitchFamily="34" charset="0"/>
              <a:ea typeface="微软雅黑" panose="020B0503020204020204" pitchFamily="34" charset="-122"/>
            </a:rPr>
            <a:t>make</a:t>
          </a:r>
          <a:r>
            <a:rPr lang="zh-CN" altLang="en-US" sz="1000">
              <a:solidFill>
                <a:srgbClr val="FF9933"/>
              </a:solidFill>
              <a:latin typeface="Grandview" panose="020B0502040204020203" pitchFamily="34" charset="0"/>
              <a:ea typeface="微软雅黑" panose="020B0503020204020204" pitchFamily="34" charset="-122"/>
            </a:rPr>
            <a:t>变量进行赋值的时候，我们把赋值内容（那一大串）前后都加上了双引号</a:t>
          </a:r>
          <a:r>
            <a:rPr lang="en-US" altLang="zh-CN" sz="1000">
              <a:solidFill>
                <a:srgbClr val="FF9933"/>
              </a:solidFill>
              <a:latin typeface="Grandview" panose="020B0502040204020203" pitchFamily="34" charset="0"/>
              <a:ea typeface="微软雅黑" panose="020B0503020204020204" pitchFamily="34" charset="-122"/>
            </a:rPr>
            <a:t>……</a:t>
          </a:r>
        </a:p>
      </xdr:txBody>
    </xdr:sp>
    <xdr:clientData/>
  </xdr:twoCellAnchor>
  <xdr:twoCellAnchor>
    <xdr:from>
      <xdr:col>6</xdr:col>
      <xdr:colOff>2247</xdr:colOff>
      <xdr:row>103</xdr:row>
      <xdr:rowOff>177659</xdr:rowOff>
    </xdr:from>
    <xdr:to>
      <xdr:col>7</xdr:col>
      <xdr:colOff>7196</xdr:colOff>
      <xdr:row>104</xdr:row>
      <xdr:rowOff>177659</xdr:rowOff>
    </xdr:to>
    <xdr:sp macro="[0]!nextbuttonin3" textlink="">
      <xdr:nvSpPr>
        <xdr:cNvPr id="17" name="next3_1" hidden="1">
          <a:extLst>
            <a:ext uri="{FF2B5EF4-FFF2-40B4-BE49-F238E27FC236}">
              <a16:creationId xmlns:a16="http://schemas.microsoft.com/office/drawing/2014/main" id="{C506351E-5ABF-48C0-BEA9-522616A50977}"/>
            </a:ext>
          </a:extLst>
        </xdr:cNvPr>
        <xdr:cNvSpPr/>
      </xdr:nvSpPr>
      <xdr:spPr>
        <a:xfrm>
          <a:off x="3531033" y="25096873"/>
          <a:ext cx="658092"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7</xdr:col>
      <xdr:colOff>208642</xdr:colOff>
      <xdr:row>97</xdr:row>
      <xdr:rowOff>117928</xdr:rowOff>
    </xdr:from>
    <xdr:to>
      <xdr:col>12</xdr:col>
      <xdr:colOff>63546</xdr:colOff>
      <xdr:row>103</xdr:row>
      <xdr:rowOff>114533</xdr:rowOff>
    </xdr:to>
    <xdr:sp macro="" textlink="">
      <xdr:nvSpPr>
        <xdr:cNvPr id="18" name="award3_2" hidden="1">
          <a:extLst>
            <a:ext uri="{FF2B5EF4-FFF2-40B4-BE49-F238E27FC236}">
              <a16:creationId xmlns:a16="http://schemas.microsoft.com/office/drawing/2014/main" id="{2C7A67CB-0412-4CF9-A1E0-C906DC7AA2B3}"/>
            </a:ext>
          </a:extLst>
        </xdr:cNvPr>
        <xdr:cNvSpPr/>
      </xdr:nvSpPr>
      <xdr:spPr>
        <a:xfrm>
          <a:off x="4390571" y="23513142"/>
          <a:ext cx="3320189"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这就是因为如果不加双引号，</a:t>
          </a:r>
          <a:r>
            <a:rPr lang="en-US" altLang="zh-CN" sz="1000">
              <a:solidFill>
                <a:srgbClr val="FF9933"/>
              </a:solidFill>
              <a:latin typeface="Grandview" panose="020B0502040204020203" pitchFamily="34" charset="0"/>
              <a:ea typeface="微软雅黑" panose="020B0503020204020204" pitchFamily="34" charset="-122"/>
            </a:rPr>
            <a:t>Stata</a:t>
          </a:r>
          <a:r>
            <a:rPr lang="zh-CN" altLang="en-US" sz="1000">
              <a:solidFill>
                <a:srgbClr val="FF9933"/>
              </a:solidFill>
              <a:latin typeface="Grandview" panose="020B0502040204020203" pitchFamily="34" charset="0"/>
              <a:ea typeface="微软雅黑" panose="020B0503020204020204" pitchFamily="34" charset="-122"/>
            </a:rPr>
            <a:t>就会尝试在数据库的变量名以及</a:t>
          </a:r>
          <a:r>
            <a:rPr lang="en-US" altLang="zh-CN" sz="1000">
              <a:solidFill>
                <a:srgbClr val="FF9933"/>
              </a:solidFill>
              <a:latin typeface="Grandview" panose="020B0502040204020203" pitchFamily="34" charset="0"/>
              <a:ea typeface="微软雅黑" panose="020B0503020204020204" pitchFamily="34" charset="-122"/>
            </a:rPr>
            <a:t>Stata</a:t>
          </a:r>
          <a:r>
            <a:rPr lang="zh-CN" altLang="en-US" sz="1000">
              <a:solidFill>
                <a:srgbClr val="FF9933"/>
              </a:solidFill>
              <a:latin typeface="Grandview" panose="020B0502040204020203" pitchFamily="34" charset="0"/>
              <a:ea typeface="微软雅黑" panose="020B0503020204020204" pitchFamily="34" charset="-122"/>
            </a:rPr>
            <a:t>程序语言中去搜寻匹配词汇。</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例如我们修改的内容是</a:t>
          </a:r>
          <a:r>
            <a:rPr lang="zh-CN" altLang="en-US" sz="1000" baseline="0">
              <a:solidFill>
                <a:srgbClr val="FF9933"/>
              </a:solidFill>
              <a:latin typeface="Grandview" panose="020B0502040204020203" pitchFamily="34" charset="0"/>
              <a:ea typeface="微软雅黑" panose="020B0503020204020204" pitchFamily="34" charset="-122"/>
            </a:rPr>
            <a:t> </a:t>
          </a:r>
          <a:r>
            <a:rPr lang="en-US" altLang="zh-CN" sz="1000" baseline="0">
              <a:solidFill>
                <a:srgbClr val="FF9933"/>
              </a:solidFill>
              <a:latin typeface="Grandview" panose="020B0502040204020203" pitchFamily="34" charset="0"/>
              <a:ea typeface="微软雅黑" panose="020B0503020204020204" pitchFamily="34" charset="-122"/>
            </a:rPr>
            <a:t>"My super …… "</a:t>
          </a:r>
          <a:r>
            <a:rPr lang="zh-CN" altLang="en-US" sz="1000" baseline="0">
              <a:solidFill>
                <a:srgbClr val="FF9933"/>
              </a:solidFill>
              <a:latin typeface="Grandview" panose="020B0502040204020203" pitchFamily="34" charset="0"/>
              <a:ea typeface="微软雅黑" panose="020B0503020204020204" pitchFamily="34" charset="-122"/>
            </a:rPr>
            <a:t>，如果不加双引号，</a:t>
          </a:r>
          <a:r>
            <a:rPr lang="en-US" altLang="zh-CN" sz="1000" baseline="0">
              <a:solidFill>
                <a:srgbClr val="FF9933"/>
              </a:solidFill>
              <a:latin typeface="Grandview" panose="020B0502040204020203" pitchFamily="34" charset="0"/>
              <a:ea typeface="微软雅黑" panose="020B0503020204020204" pitchFamily="34" charset="-122"/>
            </a:rPr>
            <a:t>Stata</a:t>
          </a:r>
          <a:r>
            <a:rPr lang="zh-CN" altLang="en-US" sz="1000" baseline="0">
              <a:solidFill>
                <a:srgbClr val="FF9933"/>
              </a:solidFill>
              <a:latin typeface="Grandview" panose="020B0502040204020203" pitchFamily="34" charset="0"/>
              <a:ea typeface="微软雅黑" panose="020B0503020204020204" pitchFamily="34" charset="-122"/>
            </a:rPr>
            <a:t>就会针对单词</a:t>
          </a:r>
          <a:r>
            <a:rPr lang="en-US" altLang="zh-CN" sz="1000" baseline="0">
              <a:solidFill>
                <a:srgbClr val="FF9933"/>
              </a:solidFill>
              <a:latin typeface="Grandview" panose="020B0502040204020203" pitchFamily="34" charset="0"/>
              <a:ea typeface="微软雅黑" panose="020B0503020204020204" pitchFamily="34" charset="-122"/>
            </a:rPr>
            <a:t>【My】</a:t>
          </a:r>
          <a:r>
            <a:rPr lang="zh-CN" altLang="en-US" sz="1000" baseline="0">
              <a:solidFill>
                <a:srgbClr val="FF9933"/>
              </a:solidFill>
              <a:latin typeface="Grandview" panose="020B0502040204020203" pitchFamily="34" charset="0"/>
              <a:ea typeface="微软雅黑" panose="020B0503020204020204" pitchFamily="34" charset="-122"/>
            </a:rPr>
            <a:t>开始检索；然后它就会发现后台命令库中没有</a:t>
          </a:r>
          <a:r>
            <a:rPr lang="en-US" altLang="zh-CN" sz="1000" baseline="0">
              <a:solidFill>
                <a:srgbClr val="FF9933"/>
              </a:solidFill>
              <a:latin typeface="Grandview" panose="020B0502040204020203" pitchFamily="34" charset="0"/>
              <a:ea typeface="微软雅黑" panose="020B0503020204020204" pitchFamily="34" charset="-122"/>
            </a:rPr>
            <a:t>【My】</a:t>
          </a:r>
          <a:r>
            <a:rPr lang="zh-CN" altLang="en-US" sz="1000" baseline="0">
              <a:solidFill>
                <a:srgbClr val="FF9933"/>
              </a:solidFill>
              <a:latin typeface="Grandview" panose="020B0502040204020203" pitchFamily="34" charset="0"/>
              <a:ea typeface="微软雅黑" panose="020B0503020204020204" pitchFamily="34" charset="-122"/>
            </a:rPr>
            <a:t>元素，数据库也没有变量叫</a:t>
          </a:r>
          <a:r>
            <a:rPr lang="en-US" altLang="zh-CN" sz="1000" baseline="0">
              <a:solidFill>
                <a:srgbClr val="FF9933"/>
              </a:solidFill>
              <a:latin typeface="Grandview" panose="020B0502040204020203" pitchFamily="34" charset="0"/>
              <a:ea typeface="微软雅黑" panose="020B0503020204020204" pitchFamily="34" charset="-122"/>
            </a:rPr>
            <a:t>【My】</a:t>
          </a:r>
          <a:r>
            <a:rPr lang="zh-CN" altLang="en-US" sz="1000" baseline="0">
              <a:solidFill>
                <a:srgbClr val="FF9933"/>
              </a:solidFill>
              <a:latin typeface="Grandview" panose="020B0502040204020203" pitchFamily="34" charset="0"/>
              <a:ea typeface="微软雅黑" panose="020B0503020204020204" pitchFamily="34" charset="-122"/>
            </a:rPr>
            <a:t>；然后</a:t>
          </a:r>
          <a:r>
            <a:rPr lang="en-US" altLang="zh-CN" sz="1000" baseline="0">
              <a:solidFill>
                <a:srgbClr val="FF9933"/>
              </a:solidFill>
              <a:latin typeface="Grandview" panose="020B0502040204020203" pitchFamily="34" charset="0"/>
              <a:ea typeface="微软雅黑" panose="020B0503020204020204" pitchFamily="34" charset="-122"/>
            </a:rPr>
            <a:t>Stata</a:t>
          </a:r>
          <a:r>
            <a:rPr lang="zh-CN" altLang="en-US" sz="1000" baseline="0">
              <a:solidFill>
                <a:srgbClr val="FF9933"/>
              </a:solidFill>
              <a:latin typeface="Grandview" panose="020B0502040204020203" pitchFamily="34" charset="0"/>
              <a:ea typeface="微软雅黑" panose="020B0503020204020204" pitchFamily="34" charset="-122"/>
            </a:rPr>
            <a:t>就会报错。</a:t>
          </a:r>
          <a:endParaRPr lang="en-US" altLang="zh-CN" sz="1000" baseline="0">
            <a:solidFill>
              <a:srgbClr val="FF9933"/>
            </a:solidFill>
            <a:latin typeface="Grandview" panose="020B0502040204020203" pitchFamily="34" charset="0"/>
            <a:ea typeface="微软雅黑" panose="020B0503020204020204" pitchFamily="34" charset="-122"/>
          </a:endParaRPr>
        </a:p>
      </xdr:txBody>
    </xdr:sp>
    <xdr:clientData/>
  </xdr:twoCellAnchor>
  <xdr:twoCellAnchor>
    <xdr:from>
      <xdr:col>11</xdr:col>
      <xdr:colOff>292533</xdr:colOff>
      <xdr:row>103</xdr:row>
      <xdr:rowOff>177659</xdr:rowOff>
    </xdr:from>
    <xdr:to>
      <xdr:col>12</xdr:col>
      <xdr:colOff>97911</xdr:colOff>
      <xdr:row>104</xdr:row>
      <xdr:rowOff>177659</xdr:rowOff>
    </xdr:to>
    <xdr:sp macro="[0]!nextbuttonin3" textlink="">
      <xdr:nvSpPr>
        <xdr:cNvPr id="19" name="next3_2" hidden="1">
          <a:extLst>
            <a:ext uri="{FF2B5EF4-FFF2-40B4-BE49-F238E27FC236}">
              <a16:creationId xmlns:a16="http://schemas.microsoft.com/office/drawing/2014/main" id="{75C67E7B-B052-47B5-989C-83A09533418C}"/>
            </a:ext>
          </a:extLst>
        </xdr:cNvPr>
        <xdr:cNvSpPr/>
      </xdr:nvSpPr>
      <xdr:spPr>
        <a:xfrm>
          <a:off x="7087033" y="25096873"/>
          <a:ext cx="658092"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16</xdr:col>
      <xdr:colOff>319747</xdr:colOff>
      <xdr:row>103</xdr:row>
      <xdr:rowOff>177659</xdr:rowOff>
    </xdr:from>
    <xdr:to>
      <xdr:col>17</xdr:col>
      <xdr:colOff>324696</xdr:colOff>
      <xdr:row>104</xdr:row>
      <xdr:rowOff>177659</xdr:rowOff>
    </xdr:to>
    <xdr:sp macro="[0]!nextbuttonin3" textlink="">
      <xdr:nvSpPr>
        <xdr:cNvPr id="21" name="next3_3" hidden="1">
          <a:extLst>
            <a:ext uri="{FF2B5EF4-FFF2-40B4-BE49-F238E27FC236}">
              <a16:creationId xmlns:a16="http://schemas.microsoft.com/office/drawing/2014/main" id="{EB024395-81DB-4E2A-842F-8283DCB520D4}"/>
            </a:ext>
          </a:extLst>
        </xdr:cNvPr>
        <xdr:cNvSpPr/>
      </xdr:nvSpPr>
      <xdr:spPr>
        <a:xfrm>
          <a:off x="10643033" y="25096873"/>
          <a:ext cx="658092"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21</xdr:col>
      <xdr:colOff>610033</xdr:colOff>
      <xdr:row>103</xdr:row>
      <xdr:rowOff>177659</xdr:rowOff>
    </xdr:from>
    <xdr:to>
      <xdr:col>22</xdr:col>
      <xdr:colOff>614982</xdr:colOff>
      <xdr:row>104</xdr:row>
      <xdr:rowOff>177659</xdr:rowOff>
    </xdr:to>
    <xdr:sp macro="[0]!nextbuttonin3" textlink="">
      <xdr:nvSpPr>
        <xdr:cNvPr id="23" name="next3_4" hidden="1">
          <a:extLst>
            <a:ext uri="{FF2B5EF4-FFF2-40B4-BE49-F238E27FC236}">
              <a16:creationId xmlns:a16="http://schemas.microsoft.com/office/drawing/2014/main" id="{0A519B12-482F-46C8-B316-7410728BC8B1}"/>
            </a:ext>
          </a:extLst>
        </xdr:cNvPr>
        <xdr:cNvSpPr/>
      </xdr:nvSpPr>
      <xdr:spPr>
        <a:xfrm>
          <a:off x="14199033" y="25096873"/>
          <a:ext cx="658092" cy="254000"/>
        </a:xfrm>
        <a:prstGeom prst="roundRect">
          <a:avLst/>
        </a:prstGeom>
        <a:solidFill>
          <a:srgbClr val="FF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900">
              <a:solidFill>
                <a:schemeClr val="bg1"/>
              </a:solidFill>
              <a:latin typeface="微软雅黑" panose="020B0503020204020204" pitchFamily="34" charset="-122"/>
              <a:ea typeface="微软雅黑" panose="020B0503020204020204" pitchFamily="34" charset="-122"/>
            </a:rPr>
            <a:t>下一步</a:t>
          </a:r>
          <a:endParaRPr lang="en-US" sz="900">
            <a:solidFill>
              <a:schemeClr val="bg1"/>
            </a:solidFill>
            <a:latin typeface="微软雅黑" panose="020B0503020204020204" pitchFamily="34" charset="-122"/>
            <a:ea typeface="微软雅黑" panose="020B0503020204020204" pitchFamily="34" charset="-122"/>
          </a:endParaRPr>
        </a:p>
      </xdr:txBody>
    </xdr:sp>
    <xdr:clientData/>
  </xdr:twoCellAnchor>
  <xdr:twoCellAnchor>
    <xdr:from>
      <xdr:col>13</xdr:col>
      <xdr:colOff>18142</xdr:colOff>
      <xdr:row>97</xdr:row>
      <xdr:rowOff>117928</xdr:rowOff>
    </xdr:from>
    <xdr:to>
      <xdr:col>17</xdr:col>
      <xdr:colOff>290331</xdr:colOff>
      <xdr:row>103</xdr:row>
      <xdr:rowOff>114533</xdr:rowOff>
    </xdr:to>
    <xdr:sp macro="" textlink="">
      <xdr:nvSpPr>
        <xdr:cNvPr id="20" name="award3_3" hidden="1">
          <a:extLst>
            <a:ext uri="{FF2B5EF4-FFF2-40B4-BE49-F238E27FC236}">
              <a16:creationId xmlns:a16="http://schemas.microsoft.com/office/drawing/2014/main" id="{15F451A0-9824-45D2-B95D-0FAC2C07284D}"/>
            </a:ext>
          </a:extLst>
        </xdr:cNvPr>
        <xdr:cNvSpPr/>
      </xdr:nvSpPr>
      <xdr:spPr>
        <a:xfrm>
          <a:off x="7946571" y="23449642"/>
          <a:ext cx="3320189"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不同软件和语言都有对文本</a:t>
          </a:r>
          <a:r>
            <a:rPr lang="en-US" altLang="zh-CN" sz="1000">
              <a:solidFill>
                <a:srgbClr val="FF9933"/>
              </a:solidFill>
              <a:latin typeface="Grandview" panose="020B0502040204020203" pitchFamily="34" charset="0"/>
              <a:ea typeface="微软雅黑" panose="020B0503020204020204" pitchFamily="34" charset="-122"/>
            </a:rPr>
            <a:t>/</a:t>
          </a:r>
          <a:r>
            <a:rPr lang="zh-CN" altLang="en-US" sz="1000">
              <a:solidFill>
                <a:srgbClr val="FF9933"/>
              </a:solidFill>
              <a:latin typeface="Grandview" panose="020B0502040204020203" pitchFamily="34" charset="0"/>
              <a:ea typeface="微软雅黑" panose="020B0503020204020204" pitchFamily="34" charset="-122"/>
            </a:rPr>
            <a:t>字符串的标识方法，</a:t>
          </a:r>
          <a:r>
            <a:rPr lang="en-US" altLang="zh-CN" sz="1000">
              <a:solidFill>
                <a:srgbClr val="FF9933"/>
              </a:solidFill>
              <a:latin typeface="Grandview" panose="020B0502040204020203" pitchFamily="34" charset="0"/>
              <a:ea typeface="微软雅黑" panose="020B0503020204020204" pitchFamily="34" charset="-122"/>
            </a:rPr>
            <a:t>Stata</a:t>
          </a:r>
          <a:r>
            <a:rPr lang="zh-CN" altLang="en-US" sz="1000">
              <a:solidFill>
                <a:srgbClr val="FF9933"/>
              </a:solidFill>
              <a:latin typeface="Grandview" panose="020B0502040204020203" pitchFamily="34" charset="0"/>
              <a:ea typeface="微软雅黑" panose="020B0503020204020204" pitchFamily="34" charset="-122"/>
            </a:rPr>
            <a:t>就是用双引号进行标识的（</a:t>
          </a:r>
          <a:r>
            <a:rPr lang="en-US" altLang="zh-CN" sz="1000">
              <a:solidFill>
                <a:srgbClr val="FF9933"/>
              </a:solidFill>
              <a:latin typeface="Grandview" panose="020B0502040204020203" pitchFamily="34" charset="0"/>
              <a:ea typeface="微软雅黑" panose="020B0503020204020204" pitchFamily="34" charset="-122"/>
            </a:rPr>
            <a:t>RStudio</a:t>
          </a:r>
          <a:r>
            <a:rPr lang="zh-CN" altLang="en-US" sz="1000">
              <a:solidFill>
                <a:srgbClr val="FF9933"/>
              </a:solidFill>
              <a:latin typeface="Grandview" panose="020B0502040204020203" pitchFamily="34" charset="0"/>
              <a:ea typeface="微软雅黑" panose="020B0503020204020204" pitchFamily="34" charset="-122"/>
            </a:rPr>
            <a:t>和</a:t>
          </a:r>
          <a:r>
            <a:rPr lang="en-US" altLang="zh-CN" sz="1000">
              <a:solidFill>
                <a:srgbClr val="FF9933"/>
              </a:solidFill>
              <a:latin typeface="Grandview" panose="020B0502040204020203" pitchFamily="34" charset="0"/>
              <a:ea typeface="微软雅黑" panose="020B0503020204020204" pitchFamily="34" charset="-122"/>
            </a:rPr>
            <a:t>Python</a:t>
          </a:r>
          <a:r>
            <a:rPr lang="zh-CN" altLang="en-US" sz="1000">
              <a:solidFill>
                <a:srgbClr val="FF9933"/>
              </a:solidFill>
              <a:latin typeface="Grandview" panose="020B0502040204020203" pitchFamily="34" charset="0"/>
              <a:ea typeface="微软雅黑" panose="020B0503020204020204" pitchFamily="34" charset="-122"/>
            </a:rPr>
            <a:t>是单双引号任意组合都可以）。</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en-US" altLang="zh-CN" sz="1000">
              <a:solidFill>
                <a:srgbClr val="FF9933"/>
              </a:solidFill>
              <a:latin typeface="Grandview" panose="020B0502040204020203" pitchFamily="34" charset="0"/>
              <a:ea typeface="微软雅黑" panose="020B0503020204020204" pitchFamily="34" charset="-122"/>
            </a:rPr>
            <a:t>Stata</a:t>
          </a:r>
          <a:r>
            <a:rPr lang="zh-CN" altLang="en-US" sz="1000">
              <a:solidFill>
                <a:srgbClr val="FF9933"/>
              </a:solidFill>
              <a:latin typeface="Grandview" panose="020B0502040204020203" pitchFamily="34" charset="0"/>
              <a:ea typeface="微软雅黑" panose="020B0503020204020204" pitchFamily="34" charset="-122"/>
            </a:rPr>
            <a:t>代码中有些地方，规则会要求文本，这时候就必须加上双引号。目前为止我们就已经遇到了两处，不是吗？</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分别是：</a:t>
          </a:r>
          <a:r>
            <a:rPr lang="en-US" altLang="zh-CN" sz="1000">
              <a:solidFill>
                <a:srgbClr val="FF9933"/>
              </a:solidFill>
              <a:latin typeface="Grandview" panose="020B0502040204020203" pitchFamily="34" charset="0"/>
              <a:ea typeface="微软雅黑" panose="020B0503020204020204" pitchFamily="34" charset="-122"/>
            </a:rPr>
            <a:t>1. replace make</a:t>
          </a:r>
          <a:r>
            <a:rPr lang="zh-CN" altLang="en-US" sz="1000">
              <a:solidFill>
                <a:srgbClr val="FF9933"/>
              </a:solidFill>
              <a:latin typeface="Grandview" panose="020B0502040204020203" pitchFamily="34" charset="0"/>
              <a:ea typeface="微软雅黑" panose="020B0503020204020204" pitchFamily="34" charset="-122"/>
            </a:rPr>
            <a:t>变量成别的值的时候；以及</a:t>
          </a:r>
          <a:r>
            <a:rPr lang="en-US" altLang="zh-CN" sz="1000" baseline="0">
              <a:solidFill>
                <a:srgbClr val="FF9933"/>
              </a:solidFill>
              <a:latin typeface="Grandview" panose="020B0502040204020203" pitchFamily="34" charset="0"/>
              <a:ea typeface="微软雅黑" panose="020B0503020204020204" pitchFamily="34" charset="-122"/>
            </a:rPr>
            <a:t> 2. label define </a:t>
          </a:r>
          <a:r>
            <a:rPr lang="zh-CN" altLang="en-US" sz="1000" baseline="0">
              <a:solidFill>
                <a:srgbClr val="FF9933"/>
              </a:solidFill>
              <a:latin typeface="Grandview" panose="020B0502040204020203" pitchFamily="34" charset="0"/>
              <a:ea typeface="微软雅黑" panose="020B0503020204020204" pitchFamily="34" charset="-122"/>
            </a:rPr>
            <a:t>把数值标记上标签的时候。</a:t>
          </a:r>
          <a:endParaRPr lang="en-US" altLang="zh-CN" sz="1000">
            <a:solidFill>
              <a:srgbClr val="FF9933"/>
            </a:solidFill>
            <a:latin typeface="Grandview" panose="020B0502040204020203" pitchFamily="34" charset="0"/>
            <a:ea typeface="微软雅黑" panose="020B0503020204020204" pitchFamily="34" charset="-122"/>
          </a:endParaRPr>
        </a:p>
      </xdr:txBody>
    </xdr:sp>
    <xdr:clientData/>
  </xdr:twoCellAnchor>
  <xdr:twoCellAnchor>
    <xdr:from>
      <xdr:col>5</xdr:col>
      <xdr:colOff>533400</xdr:colOff>
      <xdr:row>175</xdr:row>
      <xdr:rowOff>69850</xdr:rowOff>
    </xdr:from>
    <xdr:to>
      <xdr:col>8</xdr:col>
      <xdr:colOff>425450</xdr:colOff>
      <xdr:row>176</xdr:row>
      <xdr:rowOff>190500</xdr:rowOff>
    </xdr:to>
    <xdr:sp macro="" textlink="">
      <xdr:nvSpPr>
        <xdr:cNvPr id="46" name="button3_11" hidden="1">
          <a:hlinkClick xmlns:r="http://schemas.openxmlformats.org/officeDocument/2006/relationships" r:id="rId1"/>
          <a:extLst>
            <a:ext uri="{FF2B5EF4-FFF2-40B4-BE49-F238E27FC236}">
              <a16:creationId xmlns:a16="http://schemas.microsoft.com/office/drawing/2014/main" id="{352E8988-EABA-48EC-BF2E-EF7C056DC736}"/>
            </a:ext>
          </a:extLst>
        </xdr:cNvPr>
        <xdr:cNvSpPr/>
      </xdr:nvSpPr>
      <xdr:spPr>
        <a:xfrm>
          <a:off x="3416300" y="29686250"/>
          <a:ext cx="1854200" cy="374650"/>
        </a:xfrm>
        <a:prstGeom prst="round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1">
              <a:latin typeface="微软雅黑" panose="020B0503020204020204" pitchFamily="34" charset="-122"/>
              <a:ea typeface="微软雅黑" panose="020B0503020204020204" pitchFamily="34" charset="-122"/>
            </a:rPr>
            <a:t>点我填写反馈问卷</a:t>
          </a:r>
          <a:endParaRPr lang="en-US" sz="1200" b="1">
            <a:latin typeface="微软雅黑" panose="020B0503020204020204" pitchFamily="34" charset="-122"/>
            <a:ea typeface="微软雅黑" panose="020B0503020204020204" pitchFamily="34" charset="-122"/>
          </a:endParaRPr>
        </a:p>
      </xdr:txBody>
    </xdr:sp>
    <xdr:clientData/>
  </xdr:twoCellAnchor>
  <xdr:twoCellAnchor editAs="oneCell">
    <xdr:from>
      <xdr:col>2</xdr:col>
      <xdr:colOff>29883</xdr:colOff>
      <xdr:row>10</xdr:row>
      <xdr:rowOff>59768</xdr:rowOff>
    </xdr:from>
    <xdr:to>
      <xdr:col>5</xdr:col>
      <xdr:colOff>265415</xdr:colOff>
      <xdr:row>27</xdr:row>
      <xdr:rowOff>61768</xdr:rowOff>
    </xdr:to>
    <xdr:pic>
      <xdr:nvPicPr>
        <xdr:cNvPr id="50" name="图片 49">
          <a:extLst>
            <a:ext uri="{FF2B5EF4-FFF2-40B4-BE49-F238E27FC236}">
              <a16:creationId xmlns:a16="http://schemas.microsoft.com/office/drawing/2014/main" id="{D799EAB5-1CB8-4EE1-B0A4-923E7FE45503}"/>
            </a:ext>
          </a:extLst>
        </xdr:cNvPr>
        <xdr:cNvPicPr>
          <a:picLocks noChangeAspect="1"/>
        </xdr:cNvPicPr>
      </xdr:nvPicPr>
      <xdr:blipFill>
        <a:blip xmlns:r="http://schemas.openxmlformats.org/officeDocument/2006/relationships" r:embed="rId2"/>
        <a:stretch>
          <a:fillRect/>
        </a:stretch>
      </xdr:blipFill>
      <xdr:spPr>
        <a:xfrm>
          <a:off x="874059" y="2622180"/>
          <a:ext cx="2289944" cy="4320000"/>
        </a:xfrm>
        <a:prstGeom prst="rect">
          <a:avLst/>
        </a:prstGeom>
      </xdr:spPr>
    </xdr:pic>
    <xdr:clientData/>
  </xdr:twoCellAnchor>
  <xdr:twoCellAnchor>
    <xdr:from>
      <xdr:col>3</xdr:col>
      <xdr:colOff>119530</xdr:colOff>
      <xdr:row>17</xdr:row>
      <xdr:rowOff>112057</xdr:rowOff>
    </xdr:from>
    <xdr:to>
      <xdr:col>4</xdr:col>
      <xdr:colOff>679823</xdr:colOff>
      <xdr:row>18</xdr:row>
      <xdr:rowOff>59763</xdr:rowOff>
    </xdr:to>
    <xdr:sp macro="" textlink="">
      <xdr:nvSpPr>
        <xdr:cNvPr id="8" name="矩形 7">
          <a:extLst>
            <a:ext uri="{FF2B5EF4-FFF2-40B4-BE49-F238E27FC236}">
              <a16:creationId xmlns:a16="http://schemas.microsoft.com/office/drawing/2014/main" id="{EF319744-2473-4128-8755-CC91C511FDBB}"/>
            </a:ext>
          </a:extLst>
        </xdr:cNvPr>
        <xdr:cNvSpPr/>
      </xdr:nvSpPr>
      <xdr:spPr>
        <a:xfrm>
          <a:off x="1658471" y="4452469"/>
          <a:ext cx="1217705" cy="201706"/>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104589</xdr:colOff>
      <xdr:row>16</xdr:row>
      <xdr:rowOff>67234</xdr:rowOff>
    </xdr:from>
    <xdr:to>
      <xdr:col>4</xdr:col>
      <xdr:colOff>664882</xdr:colOff>
      <xdr:row>17</xdr:row>
      <xdr:rowOff>67235</xdr:rowOff>
    </xdr:to>
    <xdr:sp macro="" textlink="">
      <xdr:nvSpPr>
        <xdr:cNvPr id="54" name="矩形 53">
          <a:extLst>
            <a:ext uri="{FF2B5EF4-FFF2-40B4-BE49-F238E27FC236}">
              <a16:creationId xmlns:a16="http://schemas.microsoft.com/office/drawing/2014/main" id="{1C81C30C-9CE7-47A6-AB4F-30DEB31DF50C}"/>
            </a:ext>
          </a:extLst>
        </xdr:cNvPr>
        <xdr:cNvSpPr/>
      </xdr:nvSpPr>
      <xdr:spPr>
        <a:xfrm>
          <a:off x="1643530" y="4153646"/>
          <a:ext cx="1217705" cy="254001"/>
        </a:xfrm>
        <a:prstGeom prst="rect">
          <a:avLst/>
        </a:prstGeom>
        <a:noFill/>
        <a:ln w="381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000">
              <a:solidFill>
                <a:srgbClr val="FF0000"/>
              </a:solidFill>
              <a:latin typeface="微软雅黑" panose="020B0503020204020204" pitchFamily="34" charset="-122"/>
              <a:ea typeface="微软雅黑" panose="020B0503020204020204" pitchFamily="34" charset="-122"/>
            </a:rPr>
            <a:t>区域</a:t>
          </a:r>
          <a:r>
            <a:rPr lang="en-US" altLang="zh-CN" sz="1000">
              <a:solidFill>
                <a:srgbClr val="FF0000"/>
              </a:solidFill>
              <a:latin typeface="微软雅黑" panose="020B0503020204020204" pitchFamily="34" charset="-122"/>
              <a:ea typeface="微软雅黑" panose="020B0503020204020204" pitchFamily="34" charset="-122"/>
            </a:rPr>
            <a:t>1</a:t>
          </a:r>
          <a:endParaRPr lang="en-US" sz="1000">
            <a:solidFill>
              <a:srgbClr val="FF0000"/>
            </a:solidFill>
            <a:latin typeface="微软雅黑" panose="020B0503020204020204" pitchFamily="34" charset="-122"/>
            <a:ea typeface="微软雅黑" panose="020B0503020204020204" pitchFamily="34" charset="-122"/>
          </a:endParaRPr>
        </a:p>
      </xdr:txBody>
    </xdr:sp>
    <xdr:clientData/>
  </xdr:twoCellAnchor>
  <xdr:twoCellAnchor>
    <xdr:from>
      <xdr:col>3</xdr:col>
      <xdr:colOff>254000</xdr:colOff>
      <xdr:row>20</xdr:row>
      <xdr:rowOff>216649</xdr:rowOff>
    </xdr:from>
    <xdr:to>
      <xdr:col>5</xdr:col>
      <xdr:colOff>112058</xdr:colOff>
      <xdr:row>21</xdr:row>
      <xdr:rowOff>164355</xdr:rowOff>
    </xdr:to>
    <xdr:sp macro="" textlink="">
      <xdr:nvSpPr>
        <xdr:cNvPr id="57" name="矩形 56">
          <a:extLst>
            <a:ext uri="{FF2B5EF4-FFF2-40B4-BE49-F238E27FC236}">
              <a16:creationId xmlns:a16="http://schemas.microsoft.com/office/drawing/2014/main" id="{E70C49B1-D2B4-49D0-84A8-E1F43A6515AB}"/>
            </a:ext>
          </a:extLst>
        </xdr:cNvPr>
        <xdr:cNvSpPr/>
      </xdr:nvSpPr>
      <xdr:spPr>
        <a:xfrm>
          <a:off x="1792941" y="5319061"/>
          <a:ext cx="1217705" cy="201706"/>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239059</xdr:colOff>
      <xdr:row>19</xdr:row>
      <xdr:rowOff>171826</xdr:rowOff>
    </xdr:from>
    <xdr:to>
      <xdr:col>5</xdr:col>
      <xdr:colOff>97117</xdr:colOff>
      <xdr:row>20</xdr:row>
      <xdr:rowOff>171827</xdr:rowOff>
    </xdr:to>
    <xdr:sp macro="" textlink="">
      <xdr:nvSpPr>
        <xdr:cNvPr id="58" name="矩形 57">
          <a:extLst>
            <a:ext uri="{FF2B5EF4-FFF2-40B4-BE49-F238E27FC236}">
              <a16:creationId xmlns:a16="http://schemas.microsoft.com/office/drawing/2014/main" id="{C21E3AA1-ADE2-4FE0-B87E-8FE2A37C970B}"/>
            </a:ext>
          </a:extLst>
        </xdr:cNvPr>
        <xdr:cNvSpPr/>
      </xdr:nvSpPr>
      <xdr:spPr>
        <a:xfrm>
          <a:off x="1778000" y="5020238"/>
          <a:ext cx="1217705" cy="254001"/>
        </a:xfrm>
        <a:prstGeom prst="rect">
          <a:avLst/>
        </a:prstGeom>
        <a:noFill/>
        <a:ln w="381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000">
              <a:solidFill>
                <a:srgbClr val="FF0000"/>
              </a:solidFill>
              <a:latin typeface="微软雅黑" panose="020B0503020204020204" pitchFamily="34" charset="-122"/>
              <a:ea typeface="微软雅黑" panose="020B0503020204020204" pitchFamily="34" charset="-122"/>
            </a:rPr>
            <a:t>区域</a:t>
          </a:r>
          <a:r>
            <a:rPr lang="en-US" altLang="zh-CN" sz="1000">
              <a:solidFill>
                <a:srgbClr val="FF0000"/>
              </a:solidFill>
              <a:latin typeface="微软雅黑" panose="020B0503020204020204" pitchFamily="34" charset="-122"/>
              <a:ea typeface="微软雅黑" panose="020B0503020204020204" pitchFamily="34" charset="-122"/>
            </a:rPr>
            <a:t>2</a:t>
          </a:r>
          <a:endParaRPr lang="en-US" sz="1000">
            <a:solidFill>
              <a:srgbClr val="FF0000"/>
            </a:solidFill>
            <a:latin typeface="微软雅黑" panose="020B0503020204020204" pitchFamily="34" charset="-122"/>
            <a:ea typeface="微软雅黑" panose="020B0503020204020204" pitchFamily="34" charset="-122"/>
          </a:endParaRPr>
        </a:p>
      </xdr:txBody>
    </xdr:sp>
    <xdr:clientData/>
  </xdr:twoCellAnchor>
  <xdr:twoCellAnchor>
    <xdr:from>
      <xdr:col>3</xdr:col>
      <xdr:colOff>246529</xdr:colOff>
      <xdr:row>22</xdr:row>
      <xdr:rowOff>171826</xdr:rowOff>
    </xdr:from>
    <xdr:to>
      <xdr:col>5</xdr:col>
      <xdr:colOff>104587</xdr:colOff>
      <xdr:row>23</xdr:row>
      <xdr:rowOff>119532</xdr:rowOff>
    </xdr:to>
    <xdr:sp macro="" textlink="">
      <xdr:nvSpPr>
        <xdr:cNvPr id="59" name="矩形 58">
          <a:extLst>
            <a:ext uri="{FF2B5EF4-FFF2-40B4-BE49-F238E27FC236}">
              <a16:creationId xmlns:a16="http://schemas.microsoft.com/office/drawing/2014/main" id="{3FA74B23-6B3D-4071-B78E-B962E64CD3F5}"/>
            </a:ext>
          </a:extLst>
        </xdr:cNvPr>
        <xdr:cNvSpPr/>
      </xdr:nvSpPr>
      <xdr:spPr>
        <a:xfrm>
          <a:off x="1770529" y="5787040"/>
          <a:ext cx="1209701" cy="201706"/>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231588</xdr:colOff>
      <xdr:row>21</xdr:row>
      <xdr:rowOff>127003</xdr:rowOff>
    </xdr:from>
    <xdr:to>
      <xdr:col>5</xdr:col>
      <xdr:colOff>89646</xdr:colOff>
      <xdr:row>22</xdr:row>
      <xdr:rowOff>127004</xdr:rowOff>
    </xdr:to>
    <xdr:sp macro="" textlink="">
      <xdr:nvSpPr>
        <xdr:cNvPr id="60" name="矩形 59">
          <a:extLst>
            <a:ext uri="{FF2B5EF4-FFF2-40B4-BE49-F238E27FC236}">
              <a16:creationId xmlns:a16="http://schemas.microsoft.com/office/drawing/2014/main" id="{5D1E237E-FA7A-4B74-8902-187890255E44}"/>
            </a:ext>
          </a:extLst>
        </xdr:cNvPr>
        <xdr:cNvSpPr/>
      </xdr:nvSpPr>
      <xdr:spPr>
        <a:xfrm>
          <a:off x="1755588" y="5488217"/>
          <a:ext cx="1209701" cy="254001"/>
        </a:xfrm>
        <a:prstGeom prst="rect">
          <a:avLst/>
        </a:prstGeom>
        <a:noFill/>
        <a:ln w="381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000">
              <a:solidFill>
                <a:srgbClr val="FF0000"/>
              </a:solidFill>
              <a:latin typeface="微软雅黑" panose="020B0503020204020204" pitchFamily="34" charset="-122"/>
              <a:ea typeface="微软雅黑" panose="020B0503020204020204" pitchFamily="34" charset="-122"/>
            </a:rPr>
            <a:t>区域</a:t>
          </a:r>
          <a:r>
            <a:rPr lang="en-US" altLang="zh-CN" sz="1000">
              <a:solidFill>
                <a:srgbClr val="FF0000"/>
              </a:solidFill>
              <a:latin typeface="微软雅黑" panose="020B0503020204020204" pitchFamily="34" charset="-122"/>
              <a:ea typeface="微软雅黑" panose="020B0503020204020204" pitchFamily="34" charset="-122"/>
            </a:rPr>
            <a:t>3</a:t>
          </a:r>
          <a:endParaRPr lang="en-US" sz="1000">
            <a:solidFill>
              <a:srgbClr val="FF0000"/>
            </a:solidFill>
            <a:latin typeface="微软雅黑" panose="020B0503020204020204" pitchFamily="34" charset="-122"/>
            <a:ea typeface="微软雅黑" panose="020B0503020204020204" pitchFamily="34" charset="-122"/>
          </a:endParaRPr>
        </a:p>
      </xdr:txBody>
    </xdr:sp>
    <xdr:clientData/>
  </xdr:twoCellAnchor>
  <xdr:twoCellAnchor>
    <xdr:from>
      <xdr:col>5</xdr:col>
      <xdr:colOff>635000</xdr:colOff>
      <xdr:row>11</xdr:row>
      <xdr:rowOff>145143</xdr:rowOff>
    </xdr:from>
    <xdr:to>
      <xdr:col>7</xdr:col>
      <xdr:colOff>288150</xdr:colOff>
      <xdr:row>12</xdr:row>
      <xdr:rowOff>167554</xdr:rowOff>
    </xdr:to>
    <xdr:sp macro="[0]!button3_1vba" textlink="">
      <xdr:nvSpPr>
        <xdr:cNvPr id="65" name="button3_1">
          <a:extLst>
            <a:ext uri="{FF2B5EF4-FFF2-40B4-BE49-F238E27FC236}">
              <a16:creationId xmlns:a16="http://schemas.microsoft.com/office/drawing/2014/main" id="{FA9A2D7B-7851-42DE-970B-FC6DBF9BF240}"/>
            </a:ext>
          </a:extLst>
        </xdr:cNvPr>
        <xdr:cNvSpPr/>
      </xdr:nvSpPr>
      <xdr:spPr>
        <a:xfrm>
          <a:off x="3510643" y="2966357"/>
          <a:ext cx="959436"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50">
              <a:solidFill>
                <a:schemeClr val="bg1"/>
              </a:solidFill>
              <a:latin typeface="Grandview" panose="020B0502040204020203" pitchFamily="34" charset="0"/>
              <a:ea typeface="微软雅黑" panose="020B0503020204020204" pitchFamily="34" charset="-122"/>
            </a:rPr>
            <a:t>区域解释</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editAs="oneCell">
    <xdr:from>
      <xdr:col>2</xdr:col>
      <xdr:colOff>0</xdr:colOff>
      <xdr:row>31</xdr:row>
      <xdr:rowOff>0</xdr:rowOff>
    </xdr:from>
    <xdr:to>
      <xdr:col>11</xdr:col>
      <xdr:colOff>47300</xdr:colOff>
      <xdr:row>45</xdr:row>
      <xdr:rowOff>44000</xdr:rowOff>
    </xdr:to>
    <xdr:pic>
      <xdr:nvPicPr>
        <xdr:cNvPr id="9" name="pic3_1" hidden="1">
          <a:extLst>
            <a:ext uri="{FF2B5EF4-FFF2-40B4-BE49-F238E27FC236}">
              <a16:creationId xmlns:a16="http://schemas.microsoft.com/office/drawing/2014/main" id="{94AD7091-B4C7-49A1-9827-B29483DB625A}"/>
            </a:ext>
          </a:extLst>
        </xdr:cNvPr>
        <xdr:cNvPicPr>
          <a:picLocks noChangeAspect="1"/>
        </xdr:cNvPicPr>
      </xdr:nvPicPr>
      <xdr:blipFill>
        <a:blip xmlns:r="http://schemas.openxmlformats.org/officeDocument/2006/relationships" r:embed="rId3"/>
        <a:stretch>
          <a:fillRect/>
        </a:stretch>
      </xdr:blipFill>
      <xdr:spPr>
        <a:xfrm>
          <a:off x="834571" y="7901214"/>
          <a:ext cx="6007229" cy="3600000"/>
        </a:xfrm>
        <a:prstGeom prst="rect">
          <a:avLst/>
        </a:prstGeom>
      </xdr:spPr>
    </xdr:pic>
    <xdr:clientData/>
  </xdr:twoCellAnchor>
  <xdr:twoCellAnchor>
    <xdr:from>
      <xdr:col>11</xdr:col>
      <xdr:colOff>535215</xdr:colOff>
      <xdr:row>34</xdr:row>
      <xdr:rowOff>2127</xdr:rowOff>
    </xdr:from>
    <xdr:to>
      <xdr:col>15</xdr:col>
      <xdr:colOff>586921</xdr:colOff>
      <xdr:row>43</xdr:row>
      <xdr:rowOff>81642</xdr:rowOff>
    </xdr:to>
    <xdr:sp macro="" textlink="">
      <xdr:nvSpPr>
        <xdr:cNvPr id="66" name="note3_2" hidden="1">
          <a:extLst>
            <a:ext uri="{FF2B5EF4-FFF2-40B4-BE49-F238E27FC236}">
              <a16:creationId xmlns:a16="http://schemas.microsoft.com/office/drawing/2014/main" id="{21525C7D-32A6-44FD-BF95-15DC547CF2CF}"/>
            </a:ext>
          </a:extLst>
        </xdr:cNvPr>
        <xdr:cNvSpPr/>
      </xdr:nvSpPr>
      <xdr:spPr>
        <a:xfrm>
          <a:off x="7329715" y="8665341"/>
          <a:ext cx="2927349" cy="2365515"/>
        </a:xfrm>
        <a:prstGeom prst="rect">
          <a:avLst/>
        </a:prstGeom>
        <a:solidFill>
          <a:srgbClr val="FF5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latin typeface="Grandview" panose="020B0502040204020203" pitchFamily="34" charset="0"/>
              <a:ea typeface="楷体" panose="02010609060101010101" pitchFamily="49" charset="-122"/>
            </a:rPr>
            <a:t>至此，我们已经介绍完了</a:t>
          </a:r>
          <a:r>
            <a:rPr lang="en-US" altLang="zh-CN" sz="1100">
              <a:latin typeface="Grandview" panose="020B0502040204020203" pitchFamily="34" charset="0"/>
              <a:ea typeface="楷体" panose="02010609060101010101" pitchFamily="49" charset="-122"/>
            </a:rPr>
            <a:t>describe</a:t>
          </a:r>
          <a:r>
            <a:rPr lang="zh-CN" altLang="en-US" sz="1100">
              <a:latin typeface="Grandview" panose="020B0502040204020203" pitchFamily="34" charset="0"/>
              <a:ea typeface="楷体" panose="02010609060101010101" pitchFamily="49" charset="-122"/>
            </a:rPr>
            <a:t>命令展示出的全部内容！</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这</a:t>
          </a:r>
          <a:r>
            <a:rPr lang="en-US" altLang="zh-CN" sz="1100">
              <a:latin typeface="Grandview" panose="020B0502040204020203" pitchFamily="34" charset="0"/>
              <a:ea typeface="楷体" panose="02010609060101010101" pitchFamily="49" charset="-122"/>
            </a:rPr>
            <a:t>5</a:t>
          </a:r>
          <a:r>
            <a:rPr lang="zh-CN" altLang="en-US" sz="1100">
              <a:latin typeface="Grandview" panose="020B0502040204020203" pitchFamily="34" charset="0"/>
              <a:ea typeface="楷体" panose="02010609060101010101" pitchFamily="49" charset="-122"/>
            </a:rPr>
            <a:t>列信息，配上上方的</a:t>
          </a:r>
          <a:r>
            <a:rPr lang="en-US" altLang="zh-CN" sz="1100">
              <a:latin typeface="Grandview" panose="020B0502040204020203" pitchFamily="34" charset="0"/>
              <a:ea typeface="楷体" panose="02010609060101010101" pitchFamily="49" charset="-122"/>
            </a:rPr>
            <a:t>obs</a:t>
          </a:r>
          <a:r>
            <a:rPr lang="zh-CN" altLang="en-US" sz="1100">
              <a:latin typeface="Grandview" panose="020B0502040204020203" pitchFamily="34" charset="0"/>
              <a:ea typeface="楷体" panose="02010609060101010101" pitchFamily="49" charset="-122"/>
            </a:rPr>
            <a:t>数目和</a:t>
          </a:r>
          <a:r>
            <a:rPr lang="en-US" altLang="zh-CN" sz="1100">
              <a:latin typeface="Grandview" panose="020B0502040204020203" pitchFamily="34" charset="0"/>
              <a:ea typeface="楷体" panose="02010609060101010101" pitchFamily="49" charset="-122"/>
            </a:rPr>
            <a:t>vars</a:t>
          </a:r>
          <a:r>
            <a:rPr lang="zh-CN" altLang="en-US" sz="1100">
              <a:latin typeface="Grandview" panose="020B0502040204020203" pitchFamily="34" charset="0"/>
              <a:ea typeface="楷体" panose="02010609060101010101" pitchFamily="49" charset="-122"/>
            </a:rPr>
            <a:t>数目，可以说高度概括了数据库的整体样貌。如果将来遇到需要向别人介绍数据库的场景，你会不会也能想起来从这些角度入手开始介绍呢？</a:t>
          </a:r>
          <a:endParaRPr lang="en-US" altLang="zh-CN" sz="1100">
            <a:latin typeface="Grandview" panose="020B0502040204020203" pitchFamily="34" charset="0"/>
            <a:ea typeface="楷体" panose="02010609060101010101" pitchFamily="49" charset="-122"/>
          </a:endParaRPr>
        </a:p>
        <a:p>
          <a:pPr algn="l"/>
          <a:endParaRPr lang="en-US" altLang="zh-CN" sz="1100">
            <a:latin typeface="Grandview" panose="020B0502040204020203" pitchFamily="34" charset="0"/>
            <a:ea typeface="楷体" panose="02010609060101010101" pitchFamily="49" charset="-122"/>
          </a:endParaRPr>
        </a:p>
        <a:p>
          <a:pPr algn="l"/>
          <a:r>
            <a:rPr lang="zh-CN" altLang="en-US" sz="1100">
              <a:latin typeface="Grandview" panose="020B0502040204020203" pitchFamily="34" charset="0"/>
              <a:ea typeface="楷体" panose="02010609060101010101" pitchFamily="49" charset="-122"/>
            </a:rPr>
            <a:t>总之在接下来的数据学习之旅上，从</a:t>
          </a:r>
          <a:r>
            <a:rPr lang="en-US" altLang="zh-CN" sz="1100">
              <a:latin typeface="Grandview" panose="020B0502040204020203" pitchFamily="34" charset="0"/>
              <a:ea typeface="楷体" panose="02010609060101010101" pitchFamily="49" charset="-122"/>
            </a:rPr>
            <a:t>Stata</a:t>
          </a:r>
          <a:r>
            <a:rPr lang="zh-CN" altLang="en-US" sz="1100">
              <a:latin typeface="Grandview" panose="020B0502040204020203" pitchFamily="34" charset="0"/>
              <a:ea typeface="楷体" panose="02010609060101010101" pitchFamily="49" charset="-122"/>
            </a:rPr>
            <a:t>打开新数据库后，别忘了一定先</a:t>
          </a:r>
          <a:r>
            <a:rPr lang="en-US" altLang="zh-CN" sz="1100">
              <a:latin typeface="Grandview" panose="020B0502040204020203" pitchFamily="34" charset="0"/>
              <a:ea typeface="楷体" panose="02010609060101010101" pitchFamily="49" charset="-122"/>
            </a:rPr>
            <a:t>describe</a:t>
          </a:r>
          <a:r>
            <a:rPr lang="zh-CN" altLang="en-US" sz="1100">
              <a:latin typeface="Grandview" panose="020B0502040204020203" pitchFamily="34" charset="0"/>
              <a:ea typeface="楷体" panose="02010609060101010101" pitchFamily="49" charset="-122"/>
            </a:rPr>
            <a:t>一下哦！</a:t>
          </a:r>
          <a:endParaRPr lang="en-US" altLang="zh-CN" sz="1100">
            <a:latin typeface="Grandview" panose="020B0502040204020203" pitchFamily="34" charset="0"/>
            <a:ea typeface="楷体" panose="02010609060101010101" pitchFamily="49" charset="-122"/>
          </a:endParaRPr>
        </a:p>
      </xdr:txBody>
    </xdr:sp>
    <xdr:clientData/>
  </xdr:twoCellAnchor>
  <xdr:twoCellAnchor>
    <xdr:from>
      <xdr:col>11</xdr:col>
      <xdr:colOff>543217</xdr:colOff>
      <xdr:row>31</xdr:row>
      <xdr:rowOff>54428</xdr:rowOff>
    </xdr:from>
    <xdr:to>
      <xdr:col>13</xdr:col>
      <xdr:colOff>729689</xdr:colOff>
      <xdr:row>33</xdr:row>
      <xdr:rowOff>135886</xdr:rowOff>
    </xdr:to>
    <xdr:sp macro="[0]!button3_2vba" textlink="">
      <xdr:nvSpPr>
        <xdr:cNvPr id="67" name="button3_2" hidden="1">
          <a:extLst>
            <a:ext uri="{FF2B5EF4-FFF2-40B4-BE49-F238E27FC236}">
              <a16:creationId xmlns:a16="http://schemas.microsoft.com/office/drawing/2014/main" id="{67FC46A2-BA67-4B0E-987D-5AFDE5256C7E}"/>
            </a:ext>
          </a:extLst>
        </xdr:cNvPr>
        <xdr:cNvSpPr/>
      </xdr:nvSpPr>
      <xdr:spPr>
        <a:xfrm>
          <a:off x="7337717" y="7955642"/>
          <a:ext cx="1320401" cy="589458"/>
        </a:xfrm>
        <a:prstGeom prst="rect">
          <a:avLst/>
        </a:prstGeom>
        <a:pattFill prst="dkDnDiag">
          <a:fgClr>
            <a:srgbClr val="FFCCCC"/>
          </a:fgClr>
          <a:bgClr>
            <a:schemeClr val="bg1"/>
          </a:bgClr>
        </a:pattFill>
        <a:ln w="28575">
          <a:solidFill>
            <a:srgbClr val="FF5050">
              <a:alpha val="89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rgbClr val="FF0000"/>
              </a:solidFill>
              <a:latin typeface="华文中宋" panose="02010600040101010101" pitchFamily="2" charset="-122"/>
              <a:ea typeface="华文中宋" panose="02010600040101010101" pitchFamily="2" charset="-122"/>
            </a:rPr>
            <a:t>你会描述了吗？</a:t>
          </a:r>
          <a:endParaRPr lang="en-US" altLang="zh-CN" sz="1200">
            <a:solidFill>
              <a:srgbClr val="FF0000"/>
            </a:solidFill>
            <a:latin typeface="华文中宋" panose="02010600040101010101" pitchFamily="2" charset="-122"/>
            <a:ea typeface="华文中宋" panose="02010600040101010101" pitchFamily="2" charset="-122"/>
          </a:endParaRPr>
        </a:p>
        <a:p>
          <a:pPr algn="ctr"/>
          <a:r>
            <a:rPr lang="zh-CN" altLang="en-US" sz="1200">
              <a:solidFill>
                <a:srgbClr val="FF0000"/>
              </a:solidFill>
              <a:latin typeface="华文中宋" panose="02010600040101010101" pitchFamily="2" charset="-122"/>
              <a:ea typeface="华文中宋" panose="02010600040101010101" pitchFamily="2" charset="-122"/>
            </a:rPr>
            <a:t>（点我查看）</a:t>
          </a:r>
          <a:endParaRPr lang="en-US" altLang="zh-CN" sz="1200">
            <a:solidFill>
              <a:srgbClr val="FF0000"/>
            </a:solidFill>
            <a:latin typeface="华文中宋" panose="02010600040101010101" pitchFamily="2" charset="-122"/>
            <a:ea typeface="华文中宋" panose="02010600040101010101" pitchFamily="2" charset="-122"/>
          </a:endParaRPr>
        </a:p>
      </xdr:txBody>
    </xdr:sp>
    <xdr:clientData/>
  </xdr:twoCellAnchor>
  <xdr:twoCellAnchor>
    <xdr:from>
      <xdr:col>17</xdr:col>
      <xdr:colOff>526142</xdr:colOff>
      <xdr:row>97</xdr:row>
      <xdr:rowOff>117928</xdr:rowOff>
    </xdr:from>
    <xdr:to>
      <xdr:col>22</xdr:col>
      <xdr:colOff>580617</xdr:colOff>
      <xdr:row>103</xdr:row>
      <xdr:rowOff>114533</xdr:rowOff>
    </xdr:to>
    <xdr:grpSp>
      <xdr:nvGrpSpPr>
        <xdr:cNvPr id="15" name="award3_4" hidden="1">
          <a:extLst>
            <a:ext uri="{FF2B5EF4-FFF2-40B4-BE49-F238E27FC236}">
              <a16:creationId xmlns:a16="http://schemas.microsoft.com/office/drawing/2014/main" id="{5FBD3A5C-09E8-47DB-89D5-B38FB79DD658}"/>
            </a:ext>
          </a:extLst>
        </xdr:cNvPr>
        <xdr:cNvGrpSpPr/>
      </xdr:nvGrpSpPr>
      <xdr:grpSpPr>
        <a:xfrm>
          <a:off x="11517992" y="23447828"/>
          <a:ext cx="3324725" cy="1520605"/>
          <a:chOff x="11502571" y="23449642"/>
          <a:chExt cx="3320189" cy="1520605"/>
        </a:xfrm>
      </xdr:grpSpPr>
      <xdr:sp macro="" textlink="">
        <xdr:nvSpPr>
          <xdr:cNvPr id="22" name="图片某" hidden="1">
            <a:extLst>
              <a:ext uri="{FF2B5EF4-FFF2-40B4-BE49-F238E27FC236}">
                <a16:creationId xmlns:a16="http://schemas.microsoft.com/office/drawing/2014/main" id="{7490FF4C-FC9C-4B1F-B6E4-E1E19D1DEBFD}"/>
              </a:ext>
            </a:extLst>
          </xdr:cNvPr>
          <xdr:cNvSpPr/>
        </xdr:nvSpPr>
        <xdr:spPr>
          <a:xfrm>
            <a:off x="11502571" y="23449642"/>
            <a:ext cx="3320189" cy="1520605"/>
          </a:xfrm>
          <a:prstGeom prst="rect">
            <a:avLst/>
          </a:prstGeom>
          <a:noFill/>
          <a:ln w="19050">
            <a:solidFill>
              <a:srgbClr val="FF9933"/>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400"/>
              </a:lnSpc>
              <a:spcAft>
                <a:spcPts val="400"/>
              </a:spcAft>
            </a:pPr>
            <a:r>
              <a:rPr lang="zh-CN" altLang="en-US" sz="1000">
                <a:solidFill>
                  <a:srgbClr val="FF9933"/>
                </a:solidFill>
                <a:latin typeface="Grandview" panose="020B0502040204020203" pitchFamily="34" charset="0"/>
                <a:ea typeface="微软雅黑" panose="020B0503020204020204" pitchFamily="34" charset="-122"/>
              </a:rPr>
              <a:t>此外，在</a:t>
            </a:r>
            <a:r>
              <a:rPr lang="en-US" altLang="zh-CN" sz="1000">
                <a:solidFill>
                  <a:srgbClr val="FF9933"/>
                </a:solidFill>
                <a:latin typeface="Grandview" panose="020B0502040204020203" pitchFamily="34" charset="0"/>
                <a:ea typeface="微软雅黑" panose="020B0503020204020204" pitchFamily="34" charset="-122"/>
              </a:rPr>
              <a:t>do-file</a:t>
            </a:r>
            <a:r>
              <a:rPr lang="zh-CN" altLang="en-US" sz="1000">
                <a:solidFill>
                  <a:srgbClr val="FF9933"/>
                </a:solidFill>
                <a:latin typeface="Grandview" panose="020B0502040204020203" pitchFamily="34" charset="0"/>
                <a:ea typeface="微软雅黑" panose="020B0503020204020204" pitchFamily="34" charset="-122"/>
              </a:rPr>
              <a:t>中，如果大家没有调整主题颜色的话，默认双引号中间的部分，会和引号一起变成红色，就像字符串型变量的红色一样：</a:t>
            </a:r>
            <a:endParaRPr lang="en-US" altLang="zh-CN" sz="1000">
              <a:solidFill>
                <a:srgbClr val="FF9933"/>
              </a:solidFill>
              <a:latin typeface="Grandview" panose="020B0502040204020203" pitchFamily="34" charset="0"/>
              <a:ea typeface="微软雅黑" panose="020B0503020204020204" pitchFamily="34" charset="-122"/>
            </a:endParaRPr>
          </a:p>
          <a:p>
            <a:pPr algn="l">
              <a:lnSpc>
                <a:spcPts val="1400"/>
              </a:lnSpc>
              <a:spcAft>
                <a:spcPts val="400"/>
              </a:spcAft>
            </a:pPr>
            <a:endParaRPr lang="en-US" altLang="zh-CN" sz="1000">
              <a:solidFill>
                <a:srgbClr val="FF9933"/>
              </a:solidFill>
              <a:latin typeface="Grandview" panose="020B0502040204020203" pitchFamily="34" charset="0"/>
              <a:ea typeface="微软雅黑" panose="020B0503020204020204" pitchFamily="34" charset="-122"/>
            </a:endParaRPr>
          </a:p>
        </xdr:txBody>
      </xdr:sp>
      <xdr:pic>
        <xdr:nvPicPr>
          <xdr:cNvPr id="14" name="图片 13" hidden="1">
            <a:extLst>
              <a:ext uri="{FF2B5EF4-FFF2-40B4-BE49-F238E27FC236}">
                <a16:creationId xmlns:a16="http://schemas.microsoft.com/office/drawing/2014/main" id="{A832DF5D-08CD-4612-83A4-0312D29C374B}"/>
              </a:ext>
            </a:extLst>
          </xdr:cNvPr>
          <xdr:cNvPicPr>
            <a:picLocks noChangeAspect="1"/>
          </xdr:cNvPicPr>
        </xdr:nvPicPr>
        <xdr:blipFill>
          <a:blip xmlns:r="http://schemas.openxmlformats.org/officeDocument/2006/relationships" r:embed="rId4"/>
          <a:stretch>
            <a:fillRect/>
          </a:stretch>
        </xdr:blipFill>
        <xdr:spPr>
          <a:xfrm>
            <a:off x="11702143" y="24193502"/>
            <a:ext cx="2919130" cy="540000"/>
          </a:xfrm>
          <a:prstGeom prst="rect">
            <a:avLst/>
          </a:prstGeom>
        </xdr:spPr>
      </xdr:pic>
    </xdr:grpSp>
    <xdr:clientData/>
  </xdr:twoCellAnchor>
  <xdr:twoCellAnchor>
    <xdr:from>
      <xdr:col>2</xdr:col>
      <xdr:colOff>0</xdr:colOff>
      <xdr:row>108</xdr:row>
      <xdr:rowOff>27213</xdr:rowOff>
    </xdr:from>
    <xdr:to>
      <xdr:col>4</xdr:col>
      <xdr:colOff>174705</xdr:colOff>
      <xdr:row>109</xdr:row>
      <xdr:rowOff>213978</xdr:rowOff>
    </xdr:to>
    <xdr:sp macro="[0]!button3_3vba" textlink="">
      <xdr:nvSpPr>
        <xdr:cNvPr id="68" name="button3_3" hidden="1">
          <a:extLst>
            <a:ext uri="{FF2B5EF4-FFF2-40B4-BE49-F238E27FC236}">
              <a16:creationId xmlns:a16="http://schemas.microsoft.com/office/drawing/2014/main" id="{7D13011E-D972-4E01-9B11-943604937DBF}"/>
            </a:ext>
          </a:extLst>
        </xdr:cNvPr>
        <xdr:cNvSpPr/>
      </xdr:nvSpPr>
      <xdr:spPr>
        <a:xfrm>
          <a:off x="834571" y="26152927"/>
          <a:ext cx="1517277" cy="44076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0">
              <a:solidFill>
                <a:schemeClr val="bg1"/>
              </a:solidFill>
              <a:latin typeface="Grandview" panose="020B0502040204020203" pitchFamily="34" charset="0"/>
              <a:ea typeface="微软雅黑" panose="020B0503020204020204" pitchFamily="34" charset="-122"/>
            </a:rPr>
            <a:t>第一种：保留</a:t>
          </a:r>
          <a:endParaRPr lang="en-US" sz="1200" b="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2</xdr:col>
      <xdr:colOff>0</xdr:colOff>
      <xdr:row>118</xdr:row>
      <xdr:rowOff>27213</xdr:rowOff>
    </xdr:from>
    <xdr:to>
      <xdr:col>4</xdr:col>
      <xdr:colOff>174705</xdr:colOff>
      <xdr:row>119</xdr:row>
      <xdr:rowOff>213978</xdr:rowOff>
    </xdr:to>
    <xdr:sp macro="[0]!button3_4vba" textlink="">
      <xdr:nvSpPr>
        <xdr:cNvPr id="69" name="button3_4" hidden="1">
          <a:extLst>
            <a:ext uri="{FF2B5EF4-FFF2-40B4-BE49-F238E27FC236}">
              <a16:creationId xmlns:a16="http://schemas.microsoft.com/office/drawing/2014/main" id="{DA161720-6588-46D4-B422-1B026DA10F01}"/>
            </a:ext>
          </a:extLst>
        </xdr:cNvPr>
        <xdr:cNvSpPr/>
      </xdr:nvSpPr>
      <xdr:spPr>
        <a:xfrm>
          <a:off x="834571" y="26152927"/>
          <a:ext cx="1517277" cy="44076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0">
              <a:solidFill>
                <a:schemeClr val="bg1"/>
              </a:solidFill>
              <a:latin typeface="Grandview" panose="020B0502040204020203" pitchFamily="34" charset="0"/>
              <a:ea typeface="微软雅黑" panose="020B0503020204020204" pitchFamily="34" charset="-122"/>
            </a:rPr>
            <a:t>第二种：彻底删除</a:t>
          </a:r>
          <a:endParaRPr lang="en-US" sz="1200" b="0">
            <a:solidFill>
              <a:schemeClr val="bg1"/>
            </a:solidFill>
            <a:latin typeface="Grandview" panose="020B0502040204020203" pitchFamily="34" charset="0"/>
            <a:ea typeface="微软雅黑" panose="020B0503020204020204" pitchFamily="34" charset="-122"/>
          </a:endParaRPr>
        </a:p>
      </xdr:txBody>
    </xdr:sp>
    <xdr:clientData/>
  </xdr:twoCellAnchor>
  <xdr:twoCellAnchor editAs="oneCell">
    <xdr:from>
      <xdr:col>2</xdr:col>
      <xdr:colOff>0</xdr:colOff>
      <xdr:row>132</xdr:row>
      <xdr:rowOff>0</xdr:rowOff>
    </xdr:from>
    <xdr:to>
      <xdr:col>9</xdr:col>
      <xdr:colOff>21357</xdr:colOff>
      <xdr:row>147</xdr:row>
      <xdr:rowOff>150000</xdr:rowOff>
    </xdr:to>
    <xdr:pic>
      <xdr:nvPicPr>
        <xdr:cNvPr id="38" name="pic3_2" hidden="1">
          <a:extLst>
            <a:ext uri="{FF2B5EF4-FFF2-40B4-BE49-F238E27FC236}">
              <a16:creationId xmlns:a16="http://schemas.microsoft.com/office/drawing/2014/main" id="{AF1A2B4B-6740-41F0-9CB4-2CD8BC11C507}"/>
            </a:ext>
          </a:extLst>
        </xdr:cNvPr>
        <xdr:cNvPicPr>
          <a:picLocks noChangeAspect="1"/>
        </xdr:cNvPicPr>
      </xdr:nvPicPr>
      <xdr:blipFill>
        <a:blip xmlns:r="http://schemas.openxmlformats.org/officeDocument/2006/relationships" r:embed="rId5"/>
        <a:stretch>
          <a:fillRect/>
        </a:stretch>
      </xdr:blipFill>
      <xdr:spPr>
        <a:xfrm>
          <a:off x="834571" y="31650214"/>
          <a:ext cx="4675000" cy="3960000"/>
        </a:xfrm>
        <a:prstGeom prst="rect">
          <a:avLst/>
        </a:prstGeom>
      </xdr:spPr>
    </xdr:pic>
    <xdr:clientData/>
  </xdr:twoCellAnchor>
  <xdr:twoCellAnchor editAs="oneCell">
    <xdr:from>
      <xdr:col>10</xdr:col>
      <xdr:colOff>0</xdr:colOff>
      <xdr:row>132</xdr:row>
      <xdr:rowOff>0</xdr:rowOff>
    </xdr:from>
    <xdr:to>
      <xdr:col>16</xdr:col>
      <xdr:colOff>493071</xdr:colOff>
      <xdr:row>147</xdr:row>
      <xdr:rowOff>150000</xdr:rowOff>
    </xdr:to>
    <xdr:pic>
      <xdr:nvPicPr>
        <xdr:cNvPr id="39" name="pic3_3" hidden="1">
          <a:extLst>
            <a:ext uri="{FF2B5EF4-FFF2-40B4-BE49-F238E27FC236}">
              <a16:creationId xmlns:a16="http://schemas.microsoft.com/office/drawing/2014/main" id="{7C674DF2-A18A-459A-9C22-180D0FD4C652}"/>
            </a:ext>
          </a:extLst>
        </xdr:cNvPr>
        <xdr:cNvPicPr>
          <a:picLocks noChangeAspect="1"/>
        </xdr:cNvPicPr>
      </xdr:nvPicPr>
      <xdr:blipFill>
        <a:blip xmlns:r="http://schemas.openxmlformats.org/officeDocument/2006/relationships" r:embed="rId6"/>
        <a:stretch>
          <a:fillRect/>
        </a:stretch>
      </xdr:blipFill>
      <xdr:spPr>
        <a:xfrm>
          <a:off x="6141357" y="31650214"/>
          <a:ext cx="4675000" cy="3960000"/>
        </a:xfrm>
        <a:prstGeom prst="rect">
          <a:avLst/>
        </a:prstGeom>
      </xdr:spPr>
    </xdr:pic>
    <xdr:clientData/>
  </xdr:twoCellAnchor>
  <xdr:twoCellAnchor>
    <xdr:from>
      <xdr:col>4</xdr:col>
      <xdr:colOff>236290</xdr:colOff>
      <xdr:row>129</xdr:row>
      <xdr:rowOff>0</xdr:rowOff>
    </xdr:from>
    <xdr:to>
      <xdr:col>6</xdr:col>
      <xdr:colOff>401924</xdr:colOff>
      <xdr:row>130</xdr:row>
      <xdr:rowOff>186765</xdr:rowOff>
    </xdr:to>
    <xdr:sp macro="[0]!button3_5vba" textlink="">
      <xdr:nvSpPr>
        <xdr:cNvPr id="47" name="button3_5" hidden="1">
          <a:extLst>
            <a:ext uri="{FF2B5EF4-FFF2-40B4-BE49-F238E27FC236}">
              <a16:creationId xmlns:a16="http://schemas.microsoft.com/office/drawing/2014/main" id="{A52075F2-115F-4C67-8FA4-E3C04D1861BC}"/>
            </a:ext>
          </a:extLst>
        </xdr:cNvPr>
        <xdr:cNvSpPr/>
      </xdr:nvSpPr>
      <xdr:spPr>
        <a:xfrm>
          <a:off x="2413433" y="30888214"/>
          <a:ext cx="1517277" cy="44076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0">
              <a:solidFill>
                <a:schemeClr val="bg1"/>
              </a:solidFill>
              <a:latin typeface="Grandview" panose="020B0502040204020203" pitchFamily="34" charset="0"/>
              <a:ea typeface="微软雅黑" panose="020B0503020204020204" pitchFamily="34" charset="-122"/>
            </a:rPr>
            <a:t>添加值标签后</a:t>
          </a:r>
          <a:endParaRPr lang="en-US" sz="1200" b="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12</xdr:col>
      <xdr:colOff>73005</xdr:colOff>
      <xdr:row>129</xdr:row>
      <xdr:rowOff>0</xdr:rowOff>
    </xdr:from>
    <xdr:to>
      <xdr:col>14</xdr:col>
      <xdr:colOff>220496</xdr:colOff>
      <xdr:row>130</xdr:row>
      <xdr:rowOff>186765</xdr:rowOff>
    </xdr:to>
    <xdr:sp macro="[0]!button3_6vba" textlink="">
      <xdr:nvSpPr>
        <xdr:cNvPr id="48" name="button3_6" hidden="1">
          <a:extLst>
            <a:ext uri="{FF2B5EF4-FFF2-40B4-BE49-F238E27FC236}">
              <a16:creationId xmlns:a16="http://schemas.microsoft.com/office/drawing/2014/main" id="{D31B0281-5557-4D3C-BB57-FAEF21811C8E}"/>
            </a:ext>
          </a:extLst>
        </xdr:cNvPr>
        <xdr:cNvSpPr/>
      </xdr:nvSpPr>
      <xdr:spPr>
        <a:xfrm>
          <a:off x="7720219" y="30888214"/>
          <a:ext cx="1517277" cy="440765"/>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0">
              <a:solidFill>
                <a:schemeClr val="bg1"/>
              </a:solidFill>
              <a:latin typeface="Grandview" panose="020B0502040204020203" pitchFamily="34" charset="0"/>
              <a:ea typeface="微软雅黑" panose="020B0503020204020204" pitchFamily="34" charset="-122"/>
            </a:rPr>
            <a:t>删去值标签后</a:t>
          </a:r>
          <a:endParaRPr lang="en-US" sz="1200" b="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2</xdr:col>
      <xdr:colOff>0</xdr:colOff>
      <xdr:row>163</xdr:row>
      <xdr:rowOff>0</xdr:rowOff>
    </xdr:from>
    <xdr:to>
      <xdr:col>3</xdr:col>
      <xdr:colOff>270007</xdr:colOff>
      <xdr:row>164</xdr:row>
      <xdr:rowOff>22411</xdr:rowOff>
    </xdr:to>
    <xdr:sp macro="[0]!button3_7vba" textlink="">
      <xdr:nvSpPr>
        <xdr:cNvPr id="49" name="button3_7" hidden="1">
          <a:extLst>
            <a:ext uri="{FF2B5EF4-FFF2-40B4-BE49-F238E27FC236}">
              <a16:creationId xmlns:a16="http://schemas.microsoft.com/office/drawing/2014/main" id="{6E04480D-C888-4B01-9AE0-30E5447CCD86}"/>
            </a:ext>
          </a:extLst>
        </xdr:cNvPr>
        <xdr:cNvSpPr/>
      </xdr:nvSpPr>
      <xdr:spPr>
        <a:xfrm>
          <a:off x="834571" y="39333714"/>
          <a:ext cx="959436" cy="276411"/>
        </a:xfrm>
        <a:prstGeom prst="round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50">
              <a:solidFill>
                <a:schemeClr val="bg1"/>
              </a:solidFill>
              <a:latin typeface="Grandview" panose="020B0502040204020203" pitchFamily="34" charset="0"/>
              <a:ea typeface="微软雅黑" panose="020B0503020204020204" pitchFamily="34" charset="-122"/>
            </a:rPr>
            <a:t>提示</a:t>
          </a:r>
          <a:endParaRPr lang="en-US" sz="1050">
            <a:solidFill>
              <a:schemeClr val="bg1"/>
            </a:solidFill>
            <a:latin typeface="Grandview" panose="020B0502040204020203" pitchFamily="34" charset="0"/>
            <a:ea typeface="微软雅黑" panose="020B0503020204020204" pitchFamily="34" charset="-122"/>
          </a:endParaRPr>
        </a:p>
      </xdr:txBody>
    </xdr:sp>
    <xdr:clientData/>
  </xdr:twoCellAnchor>
  <xdr:twoCellAnchor>
    <xdr:from>
      <xdr:col>15</xdr:col>
      <xdr:colOff>0</xdr:colOff>
      <xdr:row>1</xdr:row>
      <xdr:rowOff>0</xdr:rowOff>
    </xdr:from>
    <xdr:to>
      <xdr:col>16</xdr:col>
      <xdr:colOff>625778</xdr:colOff>
      <xdr:row>2</xdr:row>
      <xdr:rowOff>71796</xdr:rowOff>
    </xdr:to>
    <xdr:grpSp>
      <xdr:nvGrpSpPr>
        <xdr:cNvPr id="51" name="back1">
          <a:extLst>
            <a:ext uri="{FF2B5EF4-FFF2-40B4-BE49-F238E27FC236}">
              <a16:creationId xmlns:a16="http://schemas.microsoft.com/office/drawing/2014/main" id="{E98748E9-6F16-4C69-A257-CF88FA8E5E56}"/>
            </a:ext>
          </a:extLst>
        </xdr:cNvPr>
        <xdr:cNvGrpSpPr/>
      </xdr:nvGrpSpPr>
      <xdr:grpSpPr>
        <a:xfrm>
          <a:off x="9683750" y="254000"/>
          <a:ext cx="1279828" cy="325796"/>
          <a:chOff x="5016500" y="9353550"/>
          <a:chExt cx="978838" cy="308350"/>
        </a:xfrm>
      </xdr:grpSpPr>
      <xdr:pic macro="[0]!backsection">
        <xdr:nvPicPr>
          <xdr:cNvPr id="52" name="图形 51" descr="上一步 纯色填充">
            <a:extLst>
              <a:ext uri="{FF2B5EF4-FFF2-40B4-BE49-F238E27FC236}">
                <a16:creationId xmlns:a16="http://schemas.microsoft.com/office/drawing/2014/main" id="{A6B1DE90-3637-47D6-A5ED-DFF375F723B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016500" y="9353550"/>
            <a:ext cx="270000" cy="270000"/>
          </a:xfrm>
          <a:prstGeom prst="rect">
            <a:avLst/>
          </a:prstGeom>
        </xdr:spPr>
      </xdr:pic>
      <xdr:sp macro="[0]!backsection" textlink="">
        <xdr:nvSpPr>
          <xdr:cNvPr id="53" name="文本框 52">
            <a:extLst>
              <a:ext uri="{FF2B5EF4-FFF2-40B4-BE49-F238E27FC236}">
                <a16:creationId xmlns:a16="http://schemas.microsoft.com/office/drawing/2014/main" id="{9DCCCEAA-C082-4944-94E0-1AD831B9EBAA}"/>
              </a:ext>
            </a:extLst>
          </xdr:cNvPr>
          <xdr:cNvSpPr txBox="1"/>
        </xdr:nvSpPr>
        <xdr:spPr>
          <a:xfrm>
            <a:off x="5263176" y="9366295"/>
            <a:ext cx="732162" cy="2956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lumMod val="50000"/>
                  </a:schemeClr>
                </a:solidFill>
                <a:latin typeface="微软雅黑" panose="020B0503020204020204" pitchFamily="34" charset="-122"/>
                <a:ea typeface="微软雅黑" panose="020B0503020204020204" pitchFamily="34" charset="-122"/>
              </a:rPr>
              <a:t>点我返回主页</a:t>
            </a:r>
            <a:endParaRPr lang="en-US" sz="10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157</xdr:col>
      <xdr:colOff>47607</xdr:colOff>
      <xdr:row>64</xdr:row>
      <xdr:rowOff>31728</xdr:rowOff>
    </xdr:from>
    <xdr:to>
      <xdr:col>215</xdr:col>
      <xdr:colOff>62824</xdr:colOff>
      <xdr:row>80</xdr:row>
      <xdr:rowOff>58323</xdr:rowOff>
    </xdr:to>
    <xdr:grpSp>
      <xdr:nvGrpSpPr>
        <xdr:cNvPr id="2" name="back1">
          <a:extLst>
            <a:ext uri="{FF2B5EF4-FFF2-40B4-BE49-F238E27FC236}">
              <a16:creationId xmlns:a16="http://schemas.microsoft.com/office/drawing/2014/main" id="{5262B6EB-DE71-4E3A-957E-7B3F8693D38A}"/>
            </a:ext>
          </a:extLst>
        </xdr:cNvPr>
        <xdr:cNvGrpSpPr/>
      </xdr:nvGrpSpPr>
      <xdr:grpSpPr>
        <a:xfrm>
          <a:off x="10017107" y="4095728"/>
          <a:ext cx="3698217" cy="1042595"/>
          <a:chOff x="5016500" y="9353552"/>
          <a:chExt cx="560017" cy="194721"/>
        </a:xfrm>
      </xdr:grpSpPr>
      <xdr:pic macro="[0]!backsection">
        <xdr:nvPicPr>
          <xdr:cNvPr id="3" name="图形 2" descr="上一步 纯色填充">
            <a:extLst>
              <a:ext uri="{FF2B5EF4-FFF2-40B4-BE49-F238E27FC236}">
                <a16:creationId xmlns:a16="http://schemas.microsoft.com/office/drawing/2014/main" id="{04C8C2CE-A915-4139-8684-A7072F5272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016500" y="9353552"/>
            <a:ext cx="194721" cy="194721"/>
          </a:xfrm>
          <a:prstGeom prst="rect">
            <a:avLst/>
          </a:prstGeom>
        </xdr:spPr>
      </xdr:pic>
      <xdr:sp macro="[0]!backsection" textlink="">
        <xdr:nvSpPr>
          <xdr:cNvPr id="4" name="文本框 3">
            <a:extLst>
              <a:ext uri="{FF2B5EF4-FFF2-40B4-BE49-F238E27FC236}">
                <a16:creationId xmlns:a16="http://schemas.microsoft.com/office/drawing/2014/main" id="{6B2618A1-D778-477D-A930-1DA154238C6D}"/>
              </a:ext>
            </a:extLst>
          </xdr:cNvPr>
          <xdr:cNvSpPr txBox="1"/>
        </xdr:nvSpPr>
        <xdr:spPr>
          <a:xfrm>
            <a:off x="5222309" y="9390014"/>
            <a:ext cx="354208" cy="132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2800">
                <a:solidFill>
                  <a:schemeClr val="bg1">
                    <a:lumMod val="50000"/>
                  </a:schemeClr>
                </a:solidFill>
                <a:latin typeface="微软雅黑" panose="020B0503020204020204" pitchFamily="34" charset="-122"/>
                <a:ea typeface="微软雅黑" panose="020B0503020204020204" pitchFamily="34" charset="-122"/>
              </a:rPr>
              <a:t>点我返回主页</a:t>
            </a:r>
            <a:endParaRPr lang="en-US" sz="2800">
              <a:solidFill>
                <a:schemeClr val="bg1">
                  <a:lumMod val="50000"/>
                </a:schemeClr>
              </a:solidFill>
              <a:latin typeface="微软雅黑" panose="020B0503020204020204" pitchFamily="34" charset="-122"/>
              <a:ea typeface="微软雅黑" panose="020B0503020204020204" pitchFamily="34" charset="-122"/>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9733;%20&#36328;&#36234;&#25968;&#25454;&#38134;&#27827;/&#9733;%2007%20Hands-on&#36164;&#28304;&#21253;/EX03A%20&#23454;&#25112;&#31687;%20&#19990;&#30028;&#38134;&#34892;&#19982;&#22269;&#38469;&#36135;&#24065;&#22522;&#37329;&#32452;&#32455;&#25968;&#25454;&#20998;&#26512;&#30495;&#23454;&#22330;&#26223;&#38383;&#2085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案例"/>
      <sheetName val="挑战开始！"/>
      <sheetName val="第1关"/>
      <sheetName val="第2关"/>
      <sheetName val="第3关"/>
      <sheetName val="第4关"/>
      <sheetName val="第5关"/>
      <sheetName val="第6关"/>
      <sheetName val="神秘通关奖励"/>
      <sheetName va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5">
          <cell r="R5" t="str">
            <v>Country</v>
          </cell>
          <cell r="S5" t="str">
            <v>Subject Descriptor</v>
          </cell>
          <cell r="T5" t="str">
            <v>Units</v>
          </cell>
          <cell r="U5" t="str">
            <v>Scale</v>
          </cell>
          <cell r="V5">
            <v>2019</v>
          </cell>
          <cell r="W5">
            <v>2020</v>
          </cell>
          <cell r="X5">
            <v>2021</v>
          </cell>
          <cell r="Y5">
            <v>2022</v>
          </cell>
          <cell r="Z5">
            <v>2023</v>
          </cell>
          <cell r="AA5">
            <v>2024</v>
          </cell>
          <cell r="AB5">
            <v>2025</v>
          </cell>
        </row>
        <row r="6">
          <cell r="R6" t="str">
            <v>Afghanistan</v>
          </cell>
          <cell r="S6" t="str">
            <v>Gross domestic product, constant prices</v>
          </cell>
          <cell r="T6" t="str">
            <v>National currency</v>
          </cell>
          <cell r="U6" t="str">
            <v>Billions</v>
          </cell>
          <cell r="V6">
            <v>1319.902</v>
          </cell>
          <cell r="W6">
            <v>1253.9059999999999</v>
          </cell>
          <cell r="X6">
            <v>1304.0630000000001</v>
          </cell>
          <cell r="Y6">
            <v>1363.06</v>
          </cell>
          <cell r="Z6">
            <v>1424.3969999999999</v>
          </cell>
          <cell r="AA6">
            <v>1481.4970000000001</v>
          </cell>
          <cell r="AB6">
            <v>1540.9369999999999</v>
          </cell>
        </row>
        <row r="7">
          <cell r="R7" t="str">
            <v>Burundi</v>
          </cell>
          <cell r="S7" t="str">
            <v>Gross domestic product per capita, constant prices</v>
          </cell>
          <cell r="T7" t="str">
            <v>Purchasing power parity; 2017 international dollar</v>
          </cell>
          <cell r="U7" t="str">
            <v>Units</v>
          </cell>
          <cell r="V7">
            <v>751.54100000000005</v>
          </cell>
          <cell r="W7">
            <v>720.298</v>
          </cell>
          <cell r="X7">
            <v>718.99599999999998</v>
          </cell>
          <cell r="Y7">
            <v>723.96500000000003</v>
          </cell>
          <cell r="Z7">
            <v>729.00099999999998</v>
          </cell>
          <cell r="AA7">
            <v>733.63</v>
          </cell>
          <cell r="AB7">
            <v>732.53399999999999</v>
          </cell>
        </row>
        <row r="8">
          <cell r="R8" t="str">
            <v>Albania</v>
          </cell>
          <cell r="S8" t="str">
            <v>Gross domestic product, constant prices</v>
          </cell>
          <cell r="T8" t="str">
            <v>National currency</v>
          </cell>
          <cell r="U8" t="str">
            <v>Billions</v>
          </cell>
          <cell r="V8">
            <v>839.44899999999996</v>
          </cell>
          <cell r="W8">
            <v>810.06899999999996</v>
          </cell>
          <cell r="X8">
            <v>850.572</v>
          </cell>
          <cell r="Y8">
            <v>884.59500000000003</v>
          </cell>
          <cell r="Z8">
            <v>919.97900000000004</v>
          </cell>
          <cell r="AA8">
            <v>952.178</v>
          </cell>
          <cell r="AB8">
            <v>985.50400000000002</v>
          </cell>
        </row>
        <row r="9">
          <cell r="R9" t="str">
            <v>South Sudan</v>
          </cell>
          <cell r="S9" t="str">
            <v>Gross domestic product per capita, constant prices</v>
          </cell>
          <cell r="T9" t="str">
            <v>Purchasing power parity; 2017 international dollar</v>
          </cell>
          <cell r="U9" t="str">
            <v>Units</v>
          </cell>
          <cell r="V9">
            <v>827.10599999999999</v>
          </cell>
          <cell r="W9">
            <v>750.10799999999995</v>
          </cell>
          <cell r="X9">
            <v>767.78599999999994</v>
          </cell>
          <cell r="Y9">
            <v>794.44299999999998</v>
          </cell>
          <cell r="Z9">
            <v>815.09299999999996</v>
          </cell>
          <cell r="AA9">
            <v>828.74300000000005</v>
          </cell>
          <cell r="AB9">
            <v>842.12300000000005</v>
          </cell>
        </row>
        <row r="10">
          <cell r="R10" t="str">
            <v>Algeria</v>
          </cell>
          <cell r="S10" t="str">
            <v>Gross domestic product, constant prices</v>
          </cell>
          <cell r="T10" t="str">
            <v>National currency</v>
          </cell>
          <cell r="U10" t="str">
            <v>Billions</v>
          </cell>
          <cell r="V10">
            <v>7519.1329999999998</v>
          </cell>
          <cell r="W10">
            <v>7068.5860000000002</v>
          </cell>
          <cell r="X10">
            <v>7271.0550000000003</v>
          </cell>
          <cell r="Y10">
            <v>7470.9790000000003</v>
          </cell>
          <cell r="Z10">
            <v>7551.3459999999995</v>
          </cell>
          <cell r="AA10">
            <v>7625.1660000000002</v>
          </cell>
          <cell r="AB10">
            <v>7701.4430000000002</v>
          </cell>
        </row>
        <row r="11">
          <cell r="R11" t="str">
            <v>Somalia</v>
          </cell>
          <cell r="S11" t="str">
            <v>Gross domestic product per capita, constant prices</v>
          </cell>
          <cell r="T11" t="str">
            <v>Purchasing power parity; 2017 international dollar</v>
          </cell>
          <cell r="U11" t="str">
            <v>Units</v>
          </cell>
          <cell r="V11">
            <v>915.54399999999998</v>
          </cell>
          <cell r="W11">
            <v>876.39599999999996</v>
          </cell>
          <cell r="X11">
            <v>876.39599999999996</v>
          </cell>
          <cell r="Y11">
            <v>878.95100000000002</v>
          </cell>
          <cell r="Z11">
            <v>883.22199999999998</v>
          </cell>
          <cell r="AA11">
            <v>889.23</v>
          </cell>
          <cell r="AB11">
            <v>897.87199999999996</v>
          </cell>
        </row>
      </sheetData>
      <sheetData sheetId="9" refreshError="1"/>
      <sheetData sheetId="10" refreshError="1"/>
    </sheetDataSet>
  </externalBook>
</externalLink>
</file>

<file path=xl/theme/theme1.xml><?xml version="1.0" encoding="utf-8"?>
<a:theme xmlns:a="http://schemas.openxmlformats.org/drawingml/2006/main" name="Office 主题​​">
  <a:themeElements>
    <a:clrScheme name="黄绿色">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stata.com/stata-news/news34-4/mac-interface/"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30EFB-6113-40AA-B6BF-78106251D0A5}">
  <sheetPr codeName="introduction">
    <tabColor rgb="FF00B050"/>
  </sheetPr>
  <dimension ref="A1:AG73"/>
  <sheetViews>
    <sheetView showGridLines="0" tabSelected="1" zoomScaleNormal="100" workbookViewId="0">
      <selection activeCell="C9" sqref="C9"/>
    </sheetView>
  </sheetViews>
  <sheetFormatPr defaultColWidth="8.90625" defaultRowHeight="16.5"/>
  <cols>
    <col min="1" max="1" width="7.26953125" style="52" customWidth="1"/>
    <col min="2" max="3" width="8.90625" style="52"/>
    <col min="4" max="4" width="5.453125" style="52" customWidth="1"/>
    <col min="5" max="5" width="8.90625" style="52"/>
    <col min="6" max="6" width="2.1796875" style="52" customWidth="1"/>
    <col min="7" max="9" width="8.90625" style="52"/>
    <col min="10" max="10" width="8.90625" style="52" customWidth="1"/>
    <col min="11" max="11" width="13.6328125" style="52" customWidth="1"/>
    <col min="12" max="16384" width="8.90625" style="52"/>
  </cols>
  <sheetData>
    <row r="1" spans="2:33">
      <c r="B1" s="51" t="s">
        <v>112</v>
      </c>
      <c r="J1" s="51">
        <v>4</v>
      </c>
      <c r="K1" s="51">
        <v>0</v>
      </c>
      <c r="L1" s="51">
        <v>0</v>
      </c>
      <c r="M1" s="51"/>
    </row>
    <row r="2" spans="2:33">
      <c r="O2" s="53"/>
    </row>
    <row r="3" spans="2:33">
      <c r="C3" s="54" t="s">
        <v>57</v>
      </c>
      <c r="O3" s="53"/>
    </row>
    <row r="5" spans="2:33" ht="8" customHeight="1"/>
    <row r="6" spans="2:33" ht="18" customHeight="1">
      <c r="C6" s="55" t="s">
        <v>58</v>
      </c>
      <c r="E6" s="55" t="s">
        <v>59</v>
      </c>
      <c r="G6" s="56" t="s">
        <v>60</v>
      </c>
    </row>
    <row r="7" spans="2:33" ht="18" customHeight="1"/>
    <row r="8" spans="2:33" ht="10" customHeight="1">
      <c r="C8" s="57"/>
    </row>
    <row r="9" spans="2:33" ht="26" customHeight="1">
      <c r="C9" s="58" t="s">
        <v>470</v>
      </c>
      <c r="D9" s="59"/>
      <c r="E9" s="60"/>
      <c r="F9" s="60"/>
      <c r="G9" s="60"/>
      <c r="H9" s="60"/>
      <c r="I9" s="61"/>
      <c r="O9" s="62" t="str">
        <f>B1</f>
        <v>v1.0</v>
      </c>
    </row>
    <row r="10" spans="2:33" ht="5" customHeight="1">
      <c r="B10" s="58"/>
      <c r="D10" s="59"/>
      <c r="E10" s="60"/>
      <c r="F10" s="60"/>
      <c r="G10" s="60"/>
      <c r="H10" s="60"/>
      <c r="I10" s="61"/>
      <c r="AD10" s="8208"/>
      <c r="AE10" s="8208"/>
      <c r="AF10" s="8208"/>
      <c r="AG10" s="8208"/>
    </row>
    <row r="11" spans="2:33" ht="24" customHeight="1">
      <c r="C11" s="8209" t="s">
        <v>467</v>
      </c>
      <c r="D11" s="8209"/>
      <c r="E11" s="8209"/>
      <c r="F11" s="8209"/>
      <c r="G11" s="8209"/>
      <c r="H11" s="8209"/>
      <c r="I11" s="8209"/>
      <c r="J11" s="8209"/>
      <c r="AD11" s="8208"/>
      <c r="AE11" s="8208"/>
      <c r="AF11" s="8208"/>
      <c r="AG11" s="8208"/>
    </row>
    <row r="12" spans="2:33" ht="24" customHeight="1">
      <c r="C12" s="8209"/>
      <c r="D12" s="8209"/>
      <c r="E12" s="8209"/>
      <c r="F12" s="8209"/>
      <c r="G12" s="8209"/>
      <c r="H12" s="8209"/>
      <c r="I12" s="8209"/>
      <c r="J12" s="8209"/>
      <c r="AD12" s="8208"/>
      <c r="AE12" s="8208"/>
      <c r="AF12" s="8208"/>
      <c r="AG12" s="8208"/>
    </row>
    <row r="13" spans="2:33" s="54" customFormat="1" ht="24" customHeight="1">
      <c r="C13" s="8209"/>
      <c r="D13" s="8209"/>
      <c r="E13" s="8209"/>
      <c r="F13" s="8209"/>
      <c r="G13" s="8209"/>
      <c r="H13" s="8209"/>
      <c r="I13" s="8209"/>
      <c r="J13" s="8209"/>
      <c r="AD13" s="8208"/>
      <c r="AE13" s="8208"/>
      <c r="AF13" s="8208"/>
      <c r="AG13" s="8208"/>
    </row>
    <row r="14" spans="2:33" ht="25" customHeight="1">
      <c r="C14" s="57"/>
      <c r="AD14" s="8208"/>
      <c r="AE14" s="8208"/>
      <c r="AF14" s="8208"/>
      <c r="AG14" s="8208"/>
    </row>
    <row r="15" spans="2:33" ht="25" customHeight="1">
      <c r="C15" s="57"/>
      <c r="AD15" s="8208"/>
      <c r="AE15" s="8208"/>
      <c r="AF15" s="8208"/>
      <c r="AG15" s="8208"/>
    </row>
    <row r="16" spans="2:33">
      <c r="AD16" s="8208"/>
      <c r="AE16" s="8208"/>
      <c r="AF16" s="8208"/>
      <c r="AG16" s="8208"/>
    </row>
    <row r="17" spans="2:33" ht="18" customHeight="1">
      <c r="AD17" s="8208"/>
      <c r="AE17" s="8208"/>
      <c r="AF17" s="8208"/>
      <c r="AG17" s="8208"/>
    </row>
    <row r="18" spans="2:33">
      <c r="AD18" s="8208"/>
      <c r="AE18" s="8208"/>
      <c r="AF18" s="8208"/>
      <c r="AG18" s="8208"/>
    </row>
    <row r="19" spans="2:33">
      <c r="AD19" s="63"/>
      <c r="AE19" s="63"/>
      <c r="AF19" s="63"/>
      <c r="AG19" s="63"/>
    </row>
    <row r="20" spans="2:33">
      <c r="AD20" s="63"/>
      <c r="AE20" s="63"/>
      <c r="AF20" s="63"/>
      <c r="AG20" s="63"/>
    </row>
    <row r="21" spans="2:33">
      <c r="AD21" s="63"/>
      <c r="AE21" s="63"/>
      <c r="AF21" s="63"/>
      <c r="AG21" s="63"/>
    </row>
    <row r="22" spans="2:33">
      <c r="AD22" s="63"/>
      <c r="AE22" s="63"/>
      <c r="AF22" s="63"/>
      <c r="AG22" s="63"/>
    </row>
    <row r="23" spans="2:33">
      <c r="AD23" s="63"/>
      <c r="AE23" s="63"/>
      <c r="AF23" s="63"/>
      <c r="AG23" s="63"/>
    </row>
    <row r="24" spans="2:33">
      <c r="AD24" s="63"/>
      <c r="AE24" s="63"/>
      <c r="AF24" s="63"/>
      <c r="AG24" s="63"/>
    </row>
    <row r="25" spans="2:33">
      <c r="AD25" s="63"/>
      <c r="AE25" s="63"/>
      <c r="AF25" s="63"/>
      <c r="AG25" s="63"/>
    </row>
    <row r="26" spans="2:33" s="65" customFormat="1" ht="18" customHeight="1">
      <c r="B26" s="64"/>
    </row>
    <row r="27" spans="2:33" s="65" customFormat="1"/>
    <row r="28" spans="2:33" s="65" customFormat="1"/>
    <row r="29" spans="2:33" s="65" customFormat="1"/>
    <row r="30" spans="2:33" s="65" customFormat="1"/>
    <row r="31" spans="2:33" s="65" customFormat="1"/>
    <row r="32" spans="2:33" s="65" customFormat="1" ht="18" customHeight="1"/>
    <row r="33" spans="1:13" s="65" customFormat="1" ht="14" customHeight="1"/>
    <row r="34" spans="1:13" s="65" customFormat="1"/>
    <row r="35" spans="1:13" s="65" customFormat="1"/>
    <row r="36" spans="1:13" s="65" customFormat="1"/>
    <row r="37" spans="1:13" s="67" customFormat="1">
      <c r="A37" s="66" t="s">
        <v>61</v>
      </c>
    </row>
    <row r="38" spans="1:13">
      <c r="B38" s="68" t="s">
        <v>62</v>
      </c>
    </row>
    <row r="39" spans="1:13">
      <c r="B39" s="66"/>
    </row>
    <row r="40" spans="1:13">
      <c r="B40" s="66"/>
    </row>
    <row r="41" spans="1:13" ht="25.5" thickBot="1">
      <c r="C41" s="69" t="s">
        <v>63</v>
      </c>
      <c r="D41" s="70"/>
      <c r="E41" s="70"/>
      <c r="F41" s="70"/>
      <c r="G41" s="70"/>
      <c r="H41" s="70"/>
    </row>
    <row r="42" spans="1:13" ht="17" thickTop="1"/>
    <row r="43" spans="1:13" ht="15" customHeight="1">
      <c r="C43" s="71" t="s">
        <v>64</v>
      </c>
      <c r="D43" s="72"/>
      <c r="E43" s="72"/>
      <c r="F43" s="72"/>
      <c r="G43" s="72"/>
      <c r="H43" s="72"/>
      <c r="I43" s="72"/>
      <c r="J43" s="72"/>
      <c r="K43" s="72"/>
      <c r="L43" s="73"/>
      <c r="M43" s="73"/>
    </row>
    <row r="44" spans="1:13" ht="15" customHeight="1">
      <c r="C44" s="71" t="s">
        <v>65</v>
      </c>
      <c r="D44" s="72"/>
      <c r="E44" s="72"/>
      <c r="F44" s="72"/>
      <c r="G44" s="72"/>
      <c r="H44" s="72"/>
      <c r="I44" s="72"/>
      <c r="J44" s="72"/>
      <c r="K44" s="72"/>
      <c r="L44" s="73"/>
      <c r="M44" s="73"/>
    </row>
    <row r="45" spans="1:13" ht="15" customHeight="1">
      <c r="C45" s="71" t="s">
        <v>66</v>
      </c>
      <c r="D45" s="72"/>
      <c r="E45" s="72"/>
      <c r="F45" s="72"/>
      <c r="G45" s="72"/>
      <c r="H45" s="72"/>
      <c r="I45" s="72"/>
      <c r="J45" s="72"/>
      <c r="K45" s="72"/>
      <c r="L45" s="73"/>
      <c r="M45" s="73"/>
    </row>
    <row r="46" spans="1:13">
      <c r="C46" s="8210" t="s">
        <v>67</v>
      </c>
      <c r="D46" s="8210"/>
      <c r="E46" s="8210"/>
      <c r="F46" s="8210"/>
      <c r="G46" s="8210"/>
      <c r="H46" s="8210"/>
      <c r="I46" s="8210"/>
      <c r="J46" s="8210"/>
      <c r="K46" s="8210"/>
    </row>
    <row r="47" spans="1:13">
      <c r="C47" s="74" t="s">
        <v>68</v>
      </c>
      <c r="D47" s="74"/>
      <c r="E47" s="74"/>
      <c r="F47" s="74"/>
      <c r="G47" s="74"/>
      <c r="H47" s="74"/>
      <c r="I47" s="74"/>
      <c r="J47" s="74"/>
      <c r="K47" s="74"/>
    </row>
    <row r="48" spans="1:13">
      <c r="C48" s="8210" t="s">
        <v>231</v>
      </c>
      <c r="D48" s="8210"/>
      <c r="E48" s="8210"/>
      <c r="F48" s="8210"/>
      <c r="G48" s="8210"/>
      <c r="H48" s="8210"/>
      <c r="I48" s="8210"/>
      <c r="J48" s="8210"/>
      <c r="K48" s="8210"/>
    </row>
    <row r="49" spans="3:15">
      <c r="C49" s="8210"/>
      <c r="D49" s="8210"/>
      <c r="E49" s="8210"/>
      <c r="F49" s="8210"/>
      <c r="G49" s="8210"/>
      <c r="H49" s="8210"/>
      <c r="I49" s="8210"/>
      <c r="J49" s="8210"/>
      <c r="K49" s="8210"/>
    </row>
    <row r="53" spans="3:15" ht="25.5" thickBot="1">
      <c r="C53" s="69" t="s">
        <v>69</v>
      </c>
      <c r="D53" s="70"/>
      <c r="E53" s="70"/>
      <c r="F53" s="70"/>
      <c r="G53" s="70"/>
    </row>
    <row r="54" spans="3:15" ht="15" customHeight="1" thickTop="1">
      <c r="C54" s="59"/>
    </row>
    <row r="55" spans="3:15">
      <c r="C55" s="71" t="s">
        <v>232</v>
      </c>
      <c r="D55" s="71"/>
      <c r="E55" s="71"/>
      <c r="F55" s="71"/>
      <c r="G55" s="71"/>
      <c r="H55" s="71"/>
      <c r="I55" s="71"/>
      <c r="J55" s="71"/>
      <c r="K55" s="71"/>
    </row>
    <row r="56" spans="3:15">
      <c r="C56" s="71" t="s">
        <v>70</v>
      </c>
      <c r="D56" s="71"/>
      <c r="E56" s="71"/>
      <c r="F56" s="71"/>
      <c r="G56" s="71"/>
      <c r="H56" s="71"/>
      <c r="I56" s="71"/>
      <c r="J56" s="71"/>
      <c r="K56" s="71"/>
      <c r="O56" s="75"/>
    </row>
    <row r="57" spans="3:15" ht="17" thickBot="1">
      <c r="C57" s="74" t="s">
        <v>71</v>
      </c>
      <c r="D57" s="76"/>
      <c r="E57" s="76"/>
      <c r="F57" s="76"/>
      <c r="G57" s="76"/>
      <c r="H57" s="76"/>
      <c r="I57" s="76"/>
      <c r="J57" s="76"/>
      <c r="K57" s="76"/>
      <c r="O57" s="75"/>
    </row>
    <row r="58" spans="3:15" ht="17" thickBot="1">
      <c r="C58" s="71" t="s">
        <v>72</v>
      </c>
      <c r="D58" s="71"/>
      <c r="E58" s="71"/>
      <c r="F58" s="71"/>
      <c r="G58" s="71"/>
      <c r="H58" s="71"/>
      <c r="I58" s="71"/>
      <c r="J58" s="71"/>
      <c r="K58" s="77"/>
    </row>
    <row r="59" spans="3:15">
      <c r="C59" s="71" t="s">
        <v>73</v>
      </c>
    </row>
    <row r="60" spans="3:15">
      <c r="C60" s="71" t="s">
        <v>74</v>
      </c>
    </row>
    <row r="66" spans="3:11" ht="25.5" thickBot="1">
      <c r="C66" s="69" t="s">
        <v>75</v>
      </c>
      <c r="D66" s="70"/>
      <c r="E66" s="70"/>
      <c r="F66" s="70"/>
      <c r="G66" s="70"/>
    </row>
    <row r="67" spans="3:11" ht="17" thickTop="1"/>
    <row r="68" spans="3:11">
      <c r="C68" s="71" t="s">
        <v>76</v>
      </c>
      <c r="D68" s="72"/>
      <c r="E68" s="72"/>
      <c r="F68" s="72"/>
      <c r="G68" s="72"/>
      <c r="H68" s="72"/>
      <c r="I68" s="72"/>
      <c r="J68" s="72"/>
      <c r="K68" s="72"/>
    </row>
    <row r="69" spans="3:11">
      <c r="C69" s="71" t="s">
        <v>77</v>
      </c>
      <c r="D69" s="72"/>
      <c r="E69" s="72"/>
      <c r="F69" s="72"/>
      <c r="G69" s="72"/>
      <c r="H69" s="72"/>
      <c r="I69" s="72"/>
      <c r="J69" s="72"/>
      <c r="K69" s="72"/>
    </row>
    <row r="70" spans="3:11">
      <c r="C70" s="74" t="s">
        <v>78</v>
      </c>
      <c r="D70" s="76"/>
      <c r="E70" s="76"/>
      <c r="F70" s="76"/>
      <c r="G70" s="76"/>
      <c r="H70" s="76"/>
      <c r="I70" s="76"/>
      <c r="J70" s="76"/>
      <c r="K70" s="76"/>
    </row>
    <row r="71" spans="3:11">
      <c r="C71" s="74" t="s">
        <v>79</v>
      </c>
      <c r="D71" s="76"/>
      <c r="E71" s="76"/>
      <c r="F71" s="76"/>
      <c r="G71" s="76"/>
      <c r="H71" s="76"/>
      <c r="I71" s="76"/>
      <c r="J71" s="76"/>
      <c r="K71" s="76"/>
    </row>
    <row r="72" spans="3:11">
      <c r="C72" s="74" t="s">
        <v>80</v>
      </c>
    </row>
    <row r="73" spans="3:11">
      <c r="C73" s="74" t="s">
        <v>81</v>
      </c>
    </row>
  </sheetData>
  <sheetProtection selectLockedCells="1" selectUnlockedCells="1"/>
  <mergeCells count="5">
    <mergeCell ref="AD10:AG18"/>
    <mergeCell ref="C11:J13"/>
    <mergeCell ref="C46:K46"/>
    <mergeCell ref="C48:K48"/>
    <mergeCell ref="C49:K49"/>
  </mergeCells>
  <conditionalFormatting sqref="K58">
    <cfRule type="containsText" dxfId="158" priority="1" operator="containsText" text="Completed">
      <formula>NOT(ISERROR(SEARCH("Completed",K58)))</formula>
    </cfRule>
  </conditionalFormatting>
  <dataValidations count="1">
    <dataValidation type="list" allowBlank="1" showInputMessage="1" showErrorMessage="1" sqref="K58 K71" xr:uid="{D97184CC-3358-4DEA-B726-546F0738C9A0}">
      <formula1>$L$59:$N$59</formula1>
    </dataValidation>
  </dataValidations>
  <hyperlinks>
    <hyperlink ref="B38" r:id="rId1" xr:uid="{0DDD99AD-B8EC-4750-A676-4A8C751E3DD7}"/>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77A5F-9B6C-4241-A607-F222B442391D}">
  <sheetPr codeName="Instruction">
    <tabColor theme="6"/>
  </sheetPr>
  <dimension ref="A1:V43"/>
  <sheetViews>
    <sheetView showGridLines="0" zoomScaleNormal="100" workbookViewId="0"/>
  </sheetViews>
  <sheetFormatPr defaultColWidth="8.7265625" defaultRowHeight="20.25" customHeight="1"/>
  <cols>
    <col min="1" max="1" width="8.7265625" style="79"/>
    <col min="2" max="2" width="9.6328125" style="79" customWidth="1"/>
    <col min="3" max="16384" width="8.7265625" style="79"/>
  </cols>
  <sheetData>
    <row r="1" spans="1:22" ht="20.25" customHeight="1">
      <c r="A1" s="8207" t="s">
        <v>471</v>
      </c>
    </row>
    <row r="2" spans="1:22" ht="20.25" customHeight="1">
      <c r="B2" s="78" t="s">
        <v>82</v>
      </c>
      <c r="M2" s="78" t="s">
        <v>83</v>
      </c>
    </row>
    <row r="4" spans="1:22" ht="20.25" customHeight="1">
      <c r="B4" s="80" t="s">
        <v>84</v>
      </c>
      <c r="C4" s="81"/>
      <c r="D4" s="81"/>
      <c r="E4" s="81"/>
      <c r="F4" s="81"/>
      <c r="G4" s="81"/>
      <c r="H4" s="81"/>
      <c r="I4" s="81"/>
      <c r="J4" s="81"/>
      <c r="K4" s="81"/>
      <c r="M4" s="80" t="s">
        <v>85</v>
      </c>
      <c r="N4" s="81"/>
      <c r="O4" s="81"/>
      <c r="P4" s="81"/>
      <c r="Q4" s="81"/>
      <c r="R4" s="81"/>
      <c r="S4" s="81"/>
      <c r="T4" s="82"/>
      <c r="U4" s="82"/>
      <c r="V4" s="82"/>
    </row>
    <row r="5" spans="1:22" ht="20.25" customHeight="1">
      <c r="B5" s="26" t="s">
        <v>86</v>
      </c>
      <c r="C5" s="83" t="s">
        <v>87</v>
      </c>
      <c r="E5" s="84" t="s">
        <v>88</v>
      </c>
      <c r="F5" s="84" t="s">
        <v>86</v>
      </c>
    </row>
    <row r="6" spans="1:22" ht="20.25" customHeight="1">
      <c r="B6" s="85" t="s">
        <v>89</v>
      </c>
    </row>
    <row r="8" spans="1:22" ht="20.25" customHeight="1">
      <c r="M8" s="80" t="s">
        <v>90</v>
      </c>
      <c r="N8" s="81"/>
      <c r="O8" s="81"/>
      <c r="P8" s="81"/>
      <c r="Q8" s="81"/>
      <c r="R8" s="81"/>
      <c r="S8" s="81"/>
      <c r="T8" s="86"/>
      <c r="U8" s="86"/>
      <c r="V8" s="86"/>
    </row>
    <row r="17" spans="2:14" ht="20.25" customHeight="1">
      <c r="B17" s="87" t="s">
        <v>91</v>
      </c>
      <c r="C17" s="81"/>
      <c r="D17" s="81"/>
      <c r="E17" s="81"/>
      <c r="F17" s="81"/>
      <c r="G17" s="81"/>
      <c r="H17" s="81"/>
      <c r="I17" s="81"/>
      <c r="J17" s="81"/>
    </row>
    <row r="18" spans="2:14" ht="20.25" customHeight="1">
      <c r="B18" s="88" t="s">
        <v>92</v>
      </c>
    </row>
    <row r="19" spans="2:14" ht="20.25" customHeight="1">
      <c r="D19" s="84">
        <v>0</v>
      </c>
    </row>
    <row r="26" spans="2:14" ht="20.25" customHeight="1">
      <c r="B26" s="87" t="s">
        <v>93</v>
      </c>
      <c r="C26" s="81"/>
      <c r="D26" s="81"/>
      <c r="E26" s="81"/>
      <c r="F26" s="81"/>
      <c r="G26" s="81"/>
      <c r="H26" s="81"/>
    </row>
    <row r="28" spans="2:14" ht="20.25" customHeight="1">
      <c r="J28" s="84">
        <v>0</v>
      </c>
    </row>
    <row r="32" spans="2:14" ht="20.25" customHeight="1">
      <c r="B32" s="87" t="s">
        <v>94</v>
      </c>
      <c r="C32" s="81"/>
      <c r="D32" s="81"/>
      <c r="E32" s="81"/>
      <c r="F32" s="81"/>
      <c r="G32" s="81"/>
      <c r="H32" s="81"/>
      <c r="I32" s="81"/>
      <c r="J32" s="81"/>
      <c r="K32" s="81"/>
      <c r="L32" s="81"/>
      <c r="M32" s="81"/>
      <c r="N32" s="81"/>
    </row>
    <row r="33" spans="2:12" ht="20.25" customHeight="1">
      <c r="B33" s="88" t="s">
        <v>95</v>
      </c>
    </row>
    <row r="37" spans="2:12" ht="20.25" customHeight="1">
      <c r="B37" s="87" t="s">
        <v>96</v>
      </c>
      <c r="C37" s="81"/>
      <c r="D37" s="81"/>
      <c r="E37" s="81"/>
      <c r="F37" s="81"/>
      <c r="G37" s="81"/>
      <c r="H37" s="81"/>
      <c r="I37" s="81"/>
      <c r="J37" s="81"/>
      <c r="K37" s="81"/>
      <c r="L37" s="81"/>
    </row>
    <row r="38" spans="2:12" ht="20.25" customHeight="1">
      <c r="B38" s="88" t="s">
        <v>97</v>
      </c>
    </row>
    <row r="42" spans="2:12" ht="20.25" customHeight="1">
      <c r="B42" s="87" t="s">
        <v>98</v>
      </c>
      <c r="C42" s="81"/>
      <c r="D42" s="81"/>
      <c r="E42" s="81"/>
      <c r="F42" s="81"/>
      <c r="G42" s="82"/>
      <c r="H42" s="82"/>
      <c r="I42" s="82"/>
      <c r="J42" s="82"/>
      <c r="K42" s="82"/>
      <c r="L42" s="82"/>
    </row>
    <row r="43" spans="2:12" ht="20.25" customHeight="1">
      <c r="B43" s="88" t="s">
        <v>99</v>
      </c>
    </row>
  </sheetData>
  <conditionalFormatting sqref="B6">
    <cfRule type="expression" dxfId="157" priority="2">
      <formula>$B$5&lt;&gt;"Correct"</formula>
    </cfRule>
  </conditionalFormatting>
  <conditionalFormatting sqref="B5">
    <cfRule type="beginsWith" dxfId="156" priority="1" operator="beginsWith" text="Correct">
      <formula>LEFT(B5,LEN("Correct"))="Correct"</formula>
    </cfRule>
  </conditionalFormatting>
  <dataValidations count="1">
    <dataValidation type="list" allowBlank="1" showInputMessage="1" showErrorMessage="1" sqref="B5" xr:uid="{881F9375-4B15-4328-8300-58356F7C5D08}">
      <formula1>$E$5:$F$5</formula1>
    </dataValidation>
  </dataValidations>
  <pageMargins left="0.7" right="0.7" top="0.75" bottom="0.75" header="0.3" footer="0.3"/>
  <pageSetup orientation="portrait" horizontalDpi="4294967293"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6CE64-826A-4ABA-98F8-E838F1248020}">
  <sheetPr codeName="Section0_framework">
    <tabColor theme="6"/>
  </sheetPr>
  <dimension ref="A1:K28"/>
  <sheetViews>
    <sheetView showGridLines="0" workbookViewId="0"/>
  </sheetViews>
  <sheetFormatPr defaultColWidth="8.7265625" defaultRowHeight="20.25" customHeight="1"/>
  <cols>
    <col min="1" max="16384" width="8.7265625" style="79"/>
  </cols>
  <sheetData>
    <row r="1" spans="1:11" ht="20.25" customHeight="1">
      <c r="A1" s="8207" t="s">
        <v>472</v>
      </c>
      <c r="F1" s="84" t="s">
        <v>0</v>
      </c>
      <c r="G1" s="84" t="s">
        <v>1</v>
      </c>
      <c r="H1" s="84">
        <v>0</v>
      </c>
    </row>
    <row r="2" spans="1:11" ht="20.25" customHeight="1">
      <c r="B2" s="78" t="s">
        <v>100</v>
      </c>
      <c r="C2" s="89"/>
      <c r="D2" s="89"/>
      <c r="E2" s="89"/>
      <c r="F2" s="89"/>
      <c r="G2" s="89"/>
      <c r="H2" s="89"/>
      <c r="I2" s="89"/>
      <c r="J2" s="89"/>
      <c r="K2" s="78" t="s">
        <v>101</v>
      </c>
    </row>
    <row r="4" spans="1:11" ht="20.25" customHeight="1">
      <c r="B4" s="79" t="s">
        <v>102</v>
      </c>
    </row>
    <row r="5" spans="1:11" ht="20.25" customHeight="1">
      <c r="B5" s="79" t="s">
        <v>103</v>
      </c>
    </row>
    <row r="7" spans="1:11" ht="20.25" customHeight="1">
      <c r="B7" s="1" t="s">
        <v>104</v>
      </c>
      <c r="E7" s="90" t="s">
        <v>1</v>
      </c>
      <c r="F7" s="91" t="s">
        <v>87</v>
      </c>
    </row>
    <row r="8" spans="1:11" ht="20.25" customHeight="1">
      <c r="E8" s="85"/>
      <c r="F8" s="85"/>
    </row>
    <row r="11" spans="1:11" ht="20.25" customHeight="1">
      <c r="B11" s="92" t="s">
        <v>473</v>
      </c>
    </row>
    <row r="12" spans="1:11" ht="20.25" customHeight="1">
      <c r="B12" s="90">
        <v>1</v>
      </c>
      <c r="C12" s="8211" t="s">
        <v>474</v>
      </c>
      <c r="D12" s="8211"/>
      <c r="E12" s="8211"/>
      <c r="F12" s="8211"/>
      <c r="G12" s="8211"/>
      <c r="H12" s="8211"/>
      <c r="I12" s="8211"/>
    </row>
    <row r="13" spans="1:11" ht="20.25" customHeight="1">
      <c r="B13" s="90">
        <v>2</v>
      </c>
      <c r="C13" s="8211" t="s">
        <v>475</v>
      </c>
      <c r="D13" s="8211"/>
      <c r="E13" s="8211"/>
      <c r="F13" s="8211"/>
      <c r="G13" s="8211"/>
      <c r="H13" s="8211"/>
      <c r="I13" s="8211"/>
    </row>
    <row r="14" spans="1:11" ht="20.25" customHeight="1">
      <c r="B14" s="90">
        <v>3</v>
      </c>
      <c r="C14" s="8211" t="s">
        <v>476</v>
      </c>
      <c r="D14" s="8211"/>
      <c r="E14" s="8211"/>
      <c r="F14" s="8211"/>
      <c r="G14" s="8211"/>
      <c r="H14" s="8211"/>
      <c r="I14" s="8211"/>
    </row>
    <row r="15" spans="1:11" ht="20.25" customHeight="1">
      <c r="B15" s="90">
        <v>4</v>
      </c>
      <c r="C15" s="8211" t="s">
        <v>477</v>
      </c>
      <c r="D15" s="8211"/>
      <c r="E15" s="8211"/>
      <c r="F15" s="8211"/>
      <c r="G15" s="8211"/>
      <c r="H15" s="8211"/>
      <c r="I15" s="8211"/>
    </row>
    <row r="16" spans="1:11" ht="20.25" customHeight="1">
      <c r="B16" s="92"/>
    </row>
    <row r="17" spans="2:9" ht="20.25" customHeight="1">
      <c r="B17" s="92" t="s">
        <v>478</v>
      </c>
      <c r="C17" s="598"/>
      <c r="D17" s="598"/>
      <c r="E17" s="598"/>
      <c r="F17" s="598"/>
      <c r="G17" s="598"/>
      <c r="H17" s="598"/>
      <c r="I17" s="598"/>
    </row>
    <row r="18" spans="2:9" ht="20.25" customHeight="1">
      <c r="B18" s="90">
        <v>5</v>
      </c>
      <c r="C18" s="8211" t="s">
        <v>479</v>
      </c>
      <c r="D18" s="8211"/>
      <c r="E18" s="8211"/>
      <c r="F18" s="8211"/>
      <c r="G18" s="8211"/>
      <c r="H18" s="8211"/>
      <c r="I18" s="8211"/>
    </row>
    <row r="19" spans="2:9" ht="20.25" customHeight="1">
      <c r="B19" s="90">
        <v>6</v>
      </c>
      <c r="C19" s="8211" t="s">
        <v>480</v>
      </c>
      <c r="D19" s="8211"/>
      <c r="E19" s="8211"/>
      <c r="F19" s="8211"/>
      <c r="G19" s="8211"/>
      <c r="H19" s="8211"/>
      <c r="I19" s="8211"/>
    </row>
    <row r="20" spans="2:9" ht="20.25" customHeight="1">
      <c r="B20" s="90">
        <v>7</v>
      </c>
      <c r="C20" s="8211" t="s">
        <v>481</v>
      </c>
      <c r="D20" s="8211"/>
      <c r="E20" s="8211"/>
      <c r="F20" s="8211"/>
      <c r="G20" s="8211"/>
      <c r="H20" s="8211"/>
      <c r="I20" s="8211"/>
    </row>
    <row r="21" spans="2:9" ht="20.25" customHeight="1">
      <c r="B21" s="90">
        <v>8</v>
      </c>
      <c r="C21" s="93" t="s">
        <v>482</v>
      </c>
      <c r="D21" s="93"/>
      <c r="E21" s="93"/>
      <c r="F21" s="93"/>
      <c r="G21" s="93"/>
      <c r="H21" s="93"/>
      <c r="I21" s="93"/>
    </row>
    <row r="23" spans="2:9" ht="20.25" customHeight="1">
      <c r="B23" s="92" t="s">
        <v>483</v>
      </c>
    </row>
    <row r="24" spans="2:9" ht="20.25" customHeight="1">
      <c r="B24" s="90">
        <v>9</v>
      </c>
      <c r="C24" s="8211" t="s">
        <v>484</v>
      </c>
      <c r="D24" s="8211"/>
      <c r="E24" s="8211"/>
      <c r="F24" s="8211"/>
      <c r="G24" s="8211"/>
      <c r="H24" s="8211"/>
      <c r="I24" s="8211"/>
    </row>
    <row r="25" spans="2:9" ht="20.25" customHeight="1">
      <c r="B25" s="90">
        <v>10</v>
      </c>
      <c r="C25" s="8211" t="s">
        <v>485</v>
      </c>
      <c r="D25" s="8211"/>
      <c r="E25" s="8211"/>
      <c r="F25" s="8211"/>
      <c r="G25" s="8211"/>
      <c r="H25" s="8211"/>
      <c r="I25" s="8211"/>
    </row>
    <row r="26" spans="2:9" ht="20.25" customHeight="1">
      <c r="B26" s="90">
        <v>11</v>
      </c>
      <c r="C26" s="8211" t="s">
        <v>486</v>
      </c>
      <c r="D26" s="8211"/>
      <c r="E26" s="8211"/>
      <c r="F26" s="8211"/>
      <c r="G26" s="8211"/>
      <c r="H26" s="8211"/>
      <c r="I26" s="8211"/>
    </row>
    <row r="27" spans="2:9" ht="20.25" customHeight="1">
      <c r="B27" s="90">
        <v>12</v>
      </c>
      <c r="C27" s="8211" t="s">
        <v>487</v>
      </c>
      <c r="D27" s="8211"/>
      <c r="E27" s="8211"/>
      <c r="F27" s="8211"/>
      <c r="G27" s="8211"/>
      <c r="H27" s="8211"/>
      <c r="I27" s="8211"/>
    </row>
    <row r="28" spans="2:9" ht="20.25" customHeight="1">
      <c r="B28" s="85" t="s">
        <v>105</v>
      </c>
    </row>
  </sheetData>
  <mergeCells count="11">
    <mergeCell ref="C27:I27"/>
    <mergeCell ref="C20:I20"/>
    <mergeCell ref="C24:I24"/>
    <mergeCell ref="C25:I25"/>
    <mergeCell ref="C26:I26"/>
    <mergeCell ref="C12:I12"/>
    <mergeCell ref="C13:I13"/>
    <mergeCell ref="C14:I14"/>
    <mergeCell ref="C18:I18"/>
    <mergeCell ref="C19:I19"/>
    <mergeCell ref="C15:I15"/>
  </mergeCells>
  <conditionalFormatting sqref="B11:I11">
    <cfRule type="expression" dxfId="155" priority="227">
      <formula>$H$1&lt;1</formula>
    </cfRule>
  </conditionalFormatting>
  <conditionalFormatting sqref="B12:I12">
    <cfRule type="expression" dxfId="154" priority="228">
      <formula>$H$1&lt;2</formula>
    </cfRule>
  </conditionalFormatting>
  <conditionalFormatting sqref="B13:I13">
    <cfRule type="expression" dxfId="153" priority="229">
      <formula>$H$1&lt;3</formula>
    </cfRule>
  </conditionalFormatting>
  <conditionalFormatting sqref="B14:I14">
    <cfRule type="expression" dxfId="152" priority="230">
      <formula>$H$1&lt;4</formula>
    </cfRule>
  </conditionalFormatting>
  <conditionalFormatting sqref="B15:I16">
    <cfRule type="expression" dxfId="151" priority="231">
      <formula>$H$1&lt;5</formula>
    </cfRule>
  </conditionalFormatting>
  <conditionalFormatting sqref="B17:I17">
    <cfRule type="expression" dxfId="150" priority="232">
      <formula>$H$1&lt;6</formula>
    </cfRule>
  </conditionalFormatting>
  <conditionalFormatting sqref="B18:I18">
    <cfRule type="expression" dxfId="149" priority="233">
      <formula>$H$1&lt;7</formula>
    </cfRule>
  </conditionalFormatting>
  <conditionalFormatting sqref="B19:I19">
    <cfRule type="expression" dxfId="148" priority="234">
      <formula>$H$1&lt;8</formula>
    </cfRule>
  </conditionalFormatting>
  <conditionalFormatting sqref="B20:I20">
    <cfRule type="expression" dxfId="147" priority="235">
      <formula>$H$1&lt;9</formula>
    </cfRule>
  </conditionalFormatting>
  <conditionalFormatting sqref="B21:I21">
    <cfRule type="expression" dxfId="146" priority="236">
      <formula>$H$1&lt;10</formula>
    </cfRule>
  </conditionalFormatting>
  <conditionalFormatting sqref="B23:I23">
    <cfRule type="expression" dxfId="145" priority="237">
      <formula>$H$1&lt;11</formula>
    </cfRule>
  </conditionalFormatting>
  <conditionalFormatting sqref="B25:I25">
    <cfRule type="expression" dxfId="144" priority="238">
      <formula>$H$1&lt;13</formula>
    </cfRule>
  </conditionalFormatting>
  <conditionalFormatting sqref="B24:I24">
    <cfRule type="expression" dxfId="143" priority="239">
      <formula>$H$1&lt;12</formula>
    </cfRule>
  </conditionalFormatting>
  <conditionalFormatting sqref="B26:I26">
    <cfRule type="expression" dxfId="142" priority="240">
      <formula>$H$1&lt;14</formula>
    </cfRule>
  </conditionalFormatting>
  <conditionalFormatting sqref="B27:C27">
    <cfRule type="expression" dxfId="141" priority="241">
      <formula>$H$1&lt;15</formula>
    </cfRule>
  </conditionalFormatting>
  <conditionalFormatting sqref="B28">
    <cfRule type="expression" dxfId="140" priority="244">
      <formula>$H$1&lt;16</formula>
    </cfRule>
  </conditionalFormatting>
  <dataValidations count="1">
    <dataValidation type="list" allowBlank="1" showInputMessage="1" showErrorMessage="1" sqref="E7" xr:uid="{4B9F42E3-67F9-4D17-AC80-4D28EA380F81}">
      <formula1>$F$1:$G$1</formula1>
    </dataValidation>
  </dataValidations>
  <pageMargins left="0.7" right="0.7" top="0.75" bottom="0.75" header="0.3" footer="0.3"/>
  <pageSetup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C6378-5614-4899-B85F-9438E3D5867B}">
  <sheetPr codeName="Section1_dataeditor">
    <tabColor theme="0" tint="-0.499984740745262"/>
  </sheetPr>
  <dimension ref="A1:BC292"/>
  <sheetViews>
    <sheetView showGridLines="0" zoomScaleNormal="100" workbookViewId="0">
      <selection sqref="A1:N2"/>
    </sheetView>
  </sheetViews>
  <sheetFormatPr defaultColWidth="9.36328125" defaultRowHeight="20.25" customHeight="1"/>
  <cols>
    <col min="1" max="1" width="9.36328125" style="1"/>
    <col min="2" max="2" width="2.6328125" style="1" customWidth="1"/>
    <col min="3" max="3" width="9.90625" style="1" bestFit="1" customWidth="1"/>
    <col min="4" max="4" width="9.36328125" style="1"/>
    <col min="5" max="5" width="10" style="1" bestFit="1" customWidth="1"/>
    <col min="6" max="11" width="9.36328125" style="1"/>
    <col min="12" max="12" width="12.1796875" style="1" customWidth="1"/>
    <col min="13" max="13" width="4" style="1" customWidth="1"/>
    <col min="14" max="14" width="15.6328125" style="1" customWidth="1"/>
    <col min="15" max="16" width="9.36328125" style="1"/>
    <col min="17" max="17" width="9.36328125" style="2" customWidth="1"/>
    <col min="18" max="34" width="9.36328125" style="2"/>
    <col min="35" max="16384" width="9.36328125" style="1"/>
  </cols>
  <sheetData>
    <row r="1" spans="1:37" ht="20.25" customHeight="1">
      <c r="A1" s="8216" t="s">
        <v>119</v>
      </c>
      <c r="B1" s="8216"/>
      <c r="C1" s="8216"/>
      <c r="D1" s="8216"/>
      <c r="E1" s="8216"/>
      <c r="F1" s="8216"/>
      <c r="G1" s="8216"/>
      <c r="H1" s="8216"/>
      <c r="I1" s="8216"/>
      <c r="J1" s="8216"/>
      <c r="K1" s="8216"/>
      <c r="L1" s="8216"/>
      <c r="M1" s="8216"/>
      <c r="N1" s="8216"/>
      <c r="O1" s="2">
        <v>80</v>
      </c>
      <c r="P1" s="2" t="s">
        <v>31</v>
      </c>
      <c r="Q1" s="2" t="s">
        <v>32</v>
      </c>
      <c r="R1" s="2" t="s">
        <v>33</v>
      </c>
      <c r="S1" s="2" t="s">
        <v>34</v>
      </c>
      <c r="T1" s="2" t="s">
        <v>204</v>
      </c>
      <c r="V1" s="2" t="s">
        <v>140</v>
      </c>
      <c r="W1" s="2" t="s">
        <v>182</v>
      </c>
      <c r="X1" s="2" t="s">
        <v>183</v>
      </c>
      <c r="Y1" s="2" t="s">
        <v>190</v>
      </c>
      <c r="Z1" s="2" t="s">
        <v>219</v>
      </c>
      <c r="AA1" s="2" t="s">
        <v>220</v>
      </c>
    </row>
    <row r="2" spans="1:37" ht="20.25" customHeight="1">
      <c r="A2" s="8216"/>
      <c r="B2" s="8216"/>
      <c r="C2" s="8216"/>
      <c r="D2" s="8216"/>
      <c r="E2" s="8216"/>
      <c r="F2" s="8216"/>
      <c r="G2" s="8216"/>
      <c r="H2" s="8216"/>
      <c r="I2" s="8216"/>
      <c r="J2" s="8216"/>
      <c r="K2" s="8216"/>
      <c r="L2" s="8216"/>
      <c r="M2" s="8216"/>
      <c r="N2" s="8216"/>
      <c r="O2" s="2">
        <v>179</v>
      </c>
      <c r="P2" s="2">
        <v>0</v>
      </c>
      <c r="Q2" s="2">
        <v>0</v>
      </c>
      <c r="R2" s="2">
        <v>0</v>
      </c>
      <c r="S2" s="2">
        <v>0</v>
      </c>
      <c r="T2" s="2">
        <v>0</v>
      </c>
      <c r="U2" s="2">
        <v>0</v>
      </c>
      <c r="V2" s="2">
        <v>0</v>
      </c>
      <c r="W2" s="2">
        <v>0</v>
      </c>
      <c r="X2" s="2">
        <v>0</v>
      </c>
      <c r="Y2" s="2">
        <v>0</v>
      </c>
      <c r="Z2" s="2">
        <v>0</v>
      </c>
      <c r="AA2" s="2">
        <v>0</v>
      </c>
      <c r="AI2" s="2"/>
      <c r="AJ2" s="2"/>
      <c r="AK2" s="2"/>
    </row>
    <row r="3" spans="1:37" ht="22" customHeight="1">
      <c r="A3" s="8217" t="s">
        <v>2</v>
      </c>
      <c r="B3" s="8217"/>
      <c r="C3" s="8217"/>
      <c r="D3" s="8217"/>
      <c r="E3" s="8217"/>
      <c r="F3" s="8217"/>
      <c r="G3" s="8217"/>
      <c r="H3" s="8217"/>
      <c r="I3" s="8217"/>
      <c r="J3" s="8217"/>
      <c r="K3" s="8217"/>
      <c r="L3" s="8217"/>
      <c r="M3" s="8217"/>
      <c r="N3" s="8217"/>
      <c r="O3" s="2" t="s">
        <v>221</v>
      </c>
      <c r="P3" s="2">
        <v>9</v>
      </c>
      <c r="Q3" s="2" t="s">
        <v>191</v>
      </c>
    </row>
    <row r="4" spans="1:37" ht="20.25" customHeight="1" thickBot="1">
      <c r="A4" s="3"/>
      <c r="B4" s="4"/>
      <c r="C4" s="4"/>
      <c r="D4" s="4"/>
      <c r="E4" s="4"/>
      <c r="F4" s="4"/>
      <c r="G4" s="4"/>
      <c r="H4" s="4"/>
      <c r="I4" s="4"/>
      <c r="K4" s="4"/>
      <c r="L4" s="4"/>
      <c r="M4" s="4"/>
      <c r="N4" s="46" t="s">
        <v>3</v>
      </c>
    </row>
    <row r="5" spans="1:37" ht="20.25" customHeight="1" thickBot="1">
      <c r="A5" s="8218" t="s">
        <v>4</v>
      </c>
      <c r="B5" s="8218"/>
      <c r="C5" s="8218"/>
      <c r="D5" s="8204"/>
      <c r="E5" s="8205"/>
      <c r="F5" s="8205"/>
      <c r="G5" s="8205"/>
      <c r="H5" s="8205"/>
      <c r="I5" s="8205"/>
      <c r="J5" s="8206"/>
      <c r="K5" s="8205"/>
      <c r="L5" s="617"/>
      <c r="M5" s="609"/>
      <c r="N5" s="610" t="s">
        <v>5</v>
      </c>
      <c r="O5" s="611"/>
      <c r="S5" s="2" t="s">
        <v>6</v>
      </c>
    </row>
    <row r="6" spans="1:37" ht="20.25" customHeight="1">
      <c r="A6" s="7" t="s">
        <v>7</v>
      </c>
      <c r="B6" s="8217" t="s">
        <v>8</v>
      </c>
      <c r="C6" s="8217"/>
      <c r="D6" s="8217"/>
      <c r="E6" s="8217"/>
      <c r="F6" s="8217"/>
      <c r="G6" s="8217"/>
      <c r="H6" s="8217"/>
      <c r="I6" s="8217"/>
      <c r="J6" s="8217"/>
      <c r="K6" s="8217"/>
      <c r="L6" s="8217"/>
      <c r="M6" s="8"/>
      <c r="N6" s="8" t="s">
        <v>9</v>
      </c>
      <c r="S6" s="2">
        <f>SUM(T6:AE6)</f>
        <v>0</v>
      </c>
      <c r="T6" s="2">
        <f>IF(N7="Completed",1,0)</f>
        <v>0</v>
      </c>
      <c r="U6" s="2">
        <f>IF(N28="Completed",1,0)</f>
        <v>0</v>
      </c>
      <c r="V6" s="2">
        <f>IF(N43="Completed",1,0)</f>
        <v>0</v>
      </c>
      <c r="W6" s="2">
        <f>IF(N65="Completed",1,0)</f>
        <v>0</v>
      </c>
      <c r="X6" s="2">
        <f>IF(N80="Completed",1,0)</f>
        <v>0</v>
      </c>
      <c r="Y6" s="2">
        <f>IF(N98="Completed",1,0)</f>
        <v>0</v>
      </c>
      <c r="Z6" s="2">
        <f>IF(N104="Completed",1,0)</f>
        <v>0</v>
      </c>
      <c r="AA6" s="2">
        <f>IF(N118="Completed",1,0)</f>
        <v>0</v>
      </c>
      <c r="AB6" s="2">
        <f>IF(N134="Completed",1,0)</f>
        <v>0</v>
      </c>
      <c r="AC6" s="2">
        <f>IF(N152="Completed",1,0)</f>
        <v>0</v>
      </c>
      <c r="AD6" s="2">
        <f>IF(N177="Completed",1,0)</f>
        <v>0</v>
      </c>
      <c r="AE6" s="2">
        <f>IF(N194="Completed",1,0)</f>
        <v>0</v>
      </c>
      <c r="AH6" s="19"/>
      <c r="AI6" s="19"/>
      <c r="AJ6" s="19"/>
    </row>
    <row r="7" spans="1:37" ht="20.25" customHeight="1">
      <c r="A7" s="10">
        <v>1</v>
      </c>
      <c r="B7" s="11"/>
      <c r="C7" s="8212" t="s">
        <v>120</v>
      </c>
      <c r="D7" s="8212"/>
      <c r="E7" s="8212"/>
      <c r="F7" s="8212"/>
      <c r="G7" s="8212"/>
      <c r="H7" s="8212"/>
      <c r="I7" s="8212"/>
      <c r="J7" s="8212"/>
      <c r="K7" s="8212"/>
      <c r="L7" s="8212"/>
      <c r="M7" s="4"/>
      <c r="N7" s="26" t="s">
        <v>12</v>
      </c>
      <c r="O7" s="12" t="s">
        <v>11</v>
      </c>
    </row>
    <row r="8" spans="1:37" ht="20.25" customHeight="1">
      <c r="C8" s="43" t="s">
        <v>121</v>
      </c>
      <c r="N8" s="14" t="s">
        <v>10</v>
      </c>
      <c r="O8" s="14" t="s">
        <v>12</v>
      </c>
      <c r="P8" s="19"/>
    </row>
    <row r="9" spans="1:37" ht="20" customHeight="1">
      <c r="C9" s="13" t="s">
        <v>122</v>
      </c>
      <c r="N9" s="14" t="s">
        <v>0</v>
      </c>
      <c r="O9" s="14" t="s">
        <v>1</v>
      </c>
      <c r="P9" s="48"/>
      <c r="Q9" s="14" t="s">
        <v>13</v>
      </c>
      <c r="R9" s="14" t="s">
        <v>14</v>
      </c>
      <c r="S9" s="2" t="s">
        <v>12</v>
      </c>
    </row>
    <row r="10" spans="1:37" ht="20" customHeight="1">
      <c r="C10" s="13" t="s">
        <v>126</v>
      </c>
      <c r="N10" s="14"/>
      <c r="O10" s="14"/>
      <c r="P10" s="48"/>
      <c r="Q10" s="14"/>
      <c r="R10" s="14"/>
    </row>
    <row r="11" spans="1:37" ht="20" customHeight="1">
      <c r="C11" s="13"/>
      <c r="N11" s="14"/>
      <c r="O11" s="14"/>
      <c r="P11" s="14"/>
      <c r="Q11" s="14"/>
      <c r="R11" s="14"/>
    </row>
    <row r="12" spans="1:37" ht="20" customHeight="1">
      <c r="D12" s="600" t="s">
        <v>123</v>
      </c>
      <c r="H12" s="600" t="s">
        <v>124</v>
      </c>
      <c r="L12" s="600" t="s">
        <v>125</v>
      </c>
      <c r="N12" s="14"/>
      <c r="O12" s="14"/>
      <c r="P12" s="14"/>
      <c r="Q12" s="14"/>
      <c r="R12" s="14"/>
    </row>
    <row r="13" spans="1:37" ht="20" customHeight="1">
      <c r="C13" s="13"/>
      <c r="N13" s="14"/>
      <c r="O13" s="14"/>
      <c r="P13" s="14"/>
      <c r="Q13" s="14"/>
      <c r="R13" s="14"/>
      <c r="S13" s="2">
        <v>1</v>
      </c>
      <c r="T13" s="2">
        <v>1</v>
      </c>
      <c r="U13" s="2">
        <v>1</v>
      </c>
      <c r="V13" s="19"/>
    </row>
    <row r="14" spans="1:37" ht="20" customHeight="1">
      <c r="C14" s="13"/>
      <c r="N14" s="14"/>
      <c r="O14" s="14"/>
      <c r="P14" s="14"/>
      <c r="Q14" s="14"/>
      <c r="R14" s="14"/>
      <c r="S14" s="2">
        <v>1</v>
      </c>
      <c r="T14" s="2">
        <v>1</v>
      </c>
      <c r="U14" s="2">
        <v>1</v>
      </c>
      <c r="V14" s="19"/>
    </row>
    <row r="15" spans="1:37" ht="20" customHeight="1">
      <c r="C15" s="13"/>
      <c r="N15" s="14"/>
      <c r="O15" s="14"/>
      <c r="P15" s="14"/>
      <c r="Q15" s="14"/>
      <c r="R15" s="14"/>
      <c r="S15" s="2">
        <v>1</v>
      </c>
      <c r="T15" s="2">
        <v>1</v>
      </c>
      <c r="U15" s="2">
        <v>1</v>
      </c>
      <c r="V15" s="19"/>
    </row>
    <row r="16" spans="1:37" ht="20" customHeight="1">
      <c r="C16" s="13"/>
      <c r="N16" s="14"/>
      <c r="O16" s="14"/>
      <c r="P16" s="14"/>
      <c r="Q16" s="14"/>
      <c r="R16" s="14"/>
      <c r="S16" s="2">
        <v>1</v>
      </c>
      <c r="T16" s="2">
        <v>1</v>
      </c>
      <c r="U16" s="2">
        <v>1</v>
      </c>
      <c r="V16" s="19"/>
    </row>
    <row r="17" spans="1:22" ht="20" customHeight="1">
      <c r="C17" s="13"/>
      <c r="N17" s="14"/>
      <c r="O17" s="14"/>
      <c r="P17" s="14"/>
      <c r="Q17" s="14"/>
      <c r="R17" s="14"/>
      <c r="V17" s="19"/>
    </row>
    <row r="18" spans="1:22" ht="20" customHeight="1">
      <c r="C18" s="13"/>
      <c r="N18" s="14"/>
      <c r="O18" s="14"/>
      <c r="P18" s="14"/>
      <c r="Q18" s="14"/>
      <c r="R18" s="14"/>
    </row>
    <row r="19" spans="1:22" ht="20" customHeight="1">
      <c r="C19" s="13"/>
      <c r="N19" s="14"/>
      <c r="O19" s="14"/>
      <c r="P19" s="14"/>
      <c r="Q19" s="14"/>
      <c r="R19" s="14"/>
    </row>
    <row r="20" spans="1:22" ht="20" customHeight="1">
      <c r="C20" s="13"/>
      <c r="N20" s="14"/>
      <c r="O20" s="14"/>
      <c r="P20" s="14"/>
      <c r="Q20" s="14"/>
      <c r="R20" s="14"/>
    </row>
    <row r="21" spans="1:22" ht="20" customHeight="1">
      <c r="C21" s="13"/>
      <c r="N21" s="14"/>
      <c r="O21" s="14"/>
      <c r="P21" s="14"/>
      <c r="Q21" s="14"/>
      <c r="R21" s="14"/>
    </row>
    <row r="22" spans="1:22" ht="20" customHeight="1">
      <c r="C22" s="13"/>
      <c r="N22" s="14"/>
      <c r="O22" s="14"/>
      <c r="P22" s="14"/>
      <c r="Q22" s="14"/>
      <c r="R22" s="14"/>
    </row>
    <row r="23" spans="1:22" ht="20" customHeight="1">
      <c r="C23" s="13"/>
      <c r="N23" s="14"/>
      <c r="O23" s="14"/>
      <c r="P23" s="14"/>
      <c r="Q23" s="14"/>
      <c r="R23" s="14"/>
    </row>
    <row r="24" spans="1:22" ht="20" customHeight="1">
      <c r="C24" s="13"/>
      <c r="N24" s="14"/>
      <c r="O24" s="14"/>
      <c r="P24" s="14"/>
      <c r="Q24" s="14"/>
      <c r="R24" s="14"/>
    </row>
    <row r="25" spans="1:22" ht="20" customHeight="1">
      <c r="C25" s="13"/>
      <c r="N25" s="14"/>
      <c r="O25" s="14"/>
      <c r="P25" s="14"/>
      <c r="Q25" s="14"/>
      <c r="R25" s="14"/>
    </row>
    <row r="26" spans="1:22" ht="20" customHeight="1">
      <c r="C26" s="13" t="s">
        <v>127</v>
      </c>
      <c r="N26" s="14"/>
      <c r="O26" s="14"/>
      <c r="P26" s="14"/>
      <c r="Q26" s="14"/>
      <c r="R26" s="14"/>
    </row>
    <row r="27" spans="1:22" ht="20" customHeight="1">
      <c r="N27" s="2"/>
      <c r="O27" s="2"/>
      <c r="P27" s="2"/>
    </row>
    <row r="28" spans="1:22" ht="20.25" customHeight="1">
      <c r="A28" s="10">
        <v>2</v>
      </c>
      <c r="B28" s="11"/>
      <c r="C28" s="8212" t="s">
        <v>180</v>
      </c>
      <c r="D28" s="8212"/>
      <c r="E28" s="8212"/>
      <c r="F28" s="8212"/>
      <c r="G28" s="8212"/>
      <c r="H28" s="8212"/>
      <c r="I28" s="8212"/>
      <c r="J28" s="8212"/>
      <c r="K28" s="8212"/>
      <c r="L28" s="8212"/>
      <c r="M28" s="4"/>
      <c r="N28" s="26" t="s">
        <v>12</v>
      </c>
      <c r="O28" s="12" t="s">
        <v>11</v>
      </c>
    </row>
    <row r="29" spans="1:22" ht="20.25" customHeight="1">
      <c r="A29" s="15"/>
      <c r="B29" s="4"/>
      <c r="C29" s="13" t="s">
        <v>128</v>
      </c>
      <c r="D29" s="16"/>
      <c r="E29" s="16"/>
      <c r="F29" s="16"/>
      <c r="G29" s="16"/>
      <c r="H29" s="16"/>
      <c r="I29" s="16"/>
      <c r="J29" s="16"/>
      <c r="K29" s="16"/>
      <c r="L29" s="16"/>
      <c r="M29" s="4"/>
      <c r="N29" s="14" t="s">
        <v>15</v>
      </c>
      <c r="O29" s="14" t="s">
        <v>16</v>
      </c>
      <c r="P29" s="14" t="s">
        <v>12</v>
      </c>
    </row>
    <row r="30" spans="1:22" ht="20" customHeight="1">
      <c r="A30" s="15"/>
      <c r="B30" s="4"/>
      <c r="C30" s="13" t="s">
        <v>129</v>
      </c>
      <c r="D30" s="17"/>
      <c r="E30" s="17"/>
      <c r="F30" s="17"/>
      <c r="G30" s="17"/>
      <c r="H30" s="17"/>
      <c r="I30" s="17"/>
      <c r="J30" s="17"/>
      <c r="K30" s="17"/>
      <c r="L30" s="17"/>
      <c r="M30" s="4"/>
    </row>
    <row r="31" spans="1:22" ht="20" customHeight="1">
      <c r="A31" s="15"/>
      <c r="B31" s="4"/>
      <c r="C31" s="13"/>
      <c r="D31" s="17"/>
      <c r="E31" s="17"/>
      <c r="F31" s="17"/>
      <c r="G31" s="17"/>
      <c r="H31" s="17"/>
      <c r="I31" s="17"/>
      <c r="J31" s="17"/>
      <c r="K31" s="17"/>
      <c r="L31" s="17"/>
      <c r="M31" s="4"/>
      <c r="N31" s="4"/>
    </row>
    <row r="32" spans="1:22" ht="20" customHeight="1">
      <c r="A32" s="15"/>
      <c r="B32" s="4"/>
      <c r="C32" s="13"/>
      <c r="D32" s="17"/>
      <c r="E32" s="17"/>
      <c r="F32" s="17"/>
      <c r="G32" s="17"/>
      <c r="H32" s="17"/>
      <c r="I32" s="17"/>
      <c r="J32" s="17"/>
      <c r="K32" s="17"/>
      <c r="L32" s="17"/>
      <c r="M32" s="4"/>
      <c r="N32" s="4"/>
    </row>
    <row r="33" spans="1:42" ht="20" customHeight="1">
      <c r="A33" s="15"/>
      <c r="B33" s="4"/>
      <c r="C33" s="13"/>
      <c r="D33" s="17"/>
      <c r="E33" s="17"/>
      <c r="F33" s="17"/>
      <c r="G33" s="17"/>
      <c r="H33" s="17"/>
      <c r="I33" s="17"/>
      <c r="J33" s="17"/>
      <c r="K33" s="17"/>
      <c r="L33" s="17"/>
      <c r="M33" s="4"/>
      <c r="N33" s="4"/>
    </row>
    <row r="34" spans="1:42" ht="20" customHeight="1">
      <c r="A34" s="15"/>
      <c r="B34" s="4"/>
      <c r="C34" s="13"/>
      <c r="D34" s="17"/>
      <c r="E34" s="17"/>
      <c r="F34" s="17"/>
      <c r="G34" s="17"/>
      <c r="H34" s="17"/>
      <c r="I34" s="17"/>
      <c r="J34" s="17"/>
      <c r="K34" s="17"/>
      <c r="L34" s="17"/>
      <c r="M34" s="4"/>
      <c r="N34" s="4"/>
    </row>
    <row r="35" spans="1:42" ht="20" customHeight="1">
      <c r="A35" s="15"/>
      <c r="B35" s="4"/>
      <c r="C35" s="13"/>
      <c r="D35" s="17"/>
      <c r="E35" s="17"/>
      <c r="F35" s="17"/>
      <c r="G35" s="17"/>
      <c r="H35" s="17"/>
      <c r="I35" s="17"/>
      <c r="J35" s="17"/>
      <c r="K35" s="17"/>
      <c r="L35" s="17"/>
      <c r="M35" s="4"/>
      <c r="N35" s="4"/>
    </row>
    <row r="36" spans="1:42" ht="20" customHeight="1">
      <c r="A36" s="15"/>
      <c r="B36" s="4"/>
      <c r="C36" s="13"/>
      <c r="D36" s="17"/>
      <c r="E36" s="17"/>
      <c r="F36" s="17"/>
      <c r="G36" s="17"/>
      <c r="H36" s="17"/>
      <c r="I36" s="17"/>
      <c r="J36" s="17"/>
      <c r="K36" s="17"/>
      <c r="L36" s="17"/>
      <c r="M36" s="4"/>
      <c r="N36" s="4"/>
    </row>
    <row r="37" spans="1:42" ht="20" customHeight="1">
      <c r="A37" s="15"/>
      <c r="B37" s="4"/>
      <c r="C37" s="13"/>
      <c r="D37" s="17"/>
      <c r="E37" s="17"/>
      <c r="F37" s="17"/>
      <c r="G37" s="17"/>
      <c r="H37" s="17"/>
      <c r="I37" s="17"/>
      <c r="J37" s="17"/>
      <c r="K37" s="17"/>
      <c r="L37" s="17"/>
      <c r="M37" s="4"/>
      <c r="N37" s="4"/>
    </row>
    <row r="38" spans="1:42" ht="20" customHeight="1">
      <c r="A38" s="15"/>
      <c r="B38" s="4"/>
      <c r="C38" s="13"/>
      <c r="D38" s="17"/>
      <c r="E38" s="17"/>
      <c r="F38" s="17"/>
      <c r="G38" s="17"/>
      <c r="H38" s="17"/>
      <c r="I38" s="17"/>
      <c r="J38" s="17"/>
      <c r="K38" s="17"/>
      <c r="L38" s="17"/>
      <c r="M38" s="4"/>
      <c r="N38" s="4"/>
    </row>
    <row r="39" spans="1:42" ht="20" customHeight="1">
      <c r="A39" s="15"/>
      <c r="B39" s="4"/>
      <c r="C39" s="13"/>
      <c r="D39" s="17"/>
      <c r="E39" s="17"/>
      <c r="F39" s="17"/>
      <c r="G39" s="17"/>
      <c r="H39" s="17"/>
      <c r="I39" s="17"/>
      <c r="J39" s="17"/>
      <c r="K39" s="17"/>
      <c r="L39" s="17"/>
      <c r="M39" s="4"/>
      <c r="N39" s="4"/>
    </row>
    <row r="40" spans="1:42" ht="20" customHeight="1">
      <c r="A40" s="15"/>
      <c r="B40" s="4"/>
      <c r="C40" s="13"/>
      <c r="D40" s="17"/>
      <c r="E40" s="17"/>
      <c r="F40" s="17"/>
      <c r="G40" s="17"/>
      <c r="H40" s="17"/>
      <c r="I40" s="17"/>
      <c r="J40" s="17"/>
      <c r="K40" s="17"/>
      <c r="L40" s="17"/>
      <c r="M40" s="4"/>
      <c r="N40" s="4"/>
    </row>
    <row r="41" spans="1:42" ht="20" customHeight="1">
      <c r="A41" s="15"/>
      <c r="B41" s="4"/>
      <c r="C41" s="13" t="s">
        <v>130</v>
      </c>
      <c r="D41" s="17"/>
      <c r="E41" s="17"/>
      <c r="F41" s="17"/>
      <c r="G41" s="17"/>
      <c r="H41" s="17"/>
      <c r="I41" s="17"/>
      <c r="J41" s="17"/>
      <c r="K41" s="17"/>
      <c r="L41" s="17"/>
      <c r="M41" s="4"/>
      <c r="N41" s="4"/>
    </row>
    <row r="42" spans="1:42" ht="20" customHeight="1">
      <c r="A42" s="19"/>
      <c r="B42" s="4"/>
      <c r="C42" s="20"/>
      <c r="G42" s="20"/>
      <c r="H42" s="20"/>
      <c r="I42" s="17"/>
      <c r="J42" s="17"/>
      <c r="K42" s="17"/>
      <c r="L42" s="17"/>
      <c r="M42" s="4"/>
      <c r="N42" s="4"/>
    </row>
    <row r="43" spans="1:42" ht="20" customHeight="1">
      <c r="A43" s="10">
        <v>3</v>
      </c>
      <c r="B43" s="11"/>
      <c r="C43" s="8212" t="s">
        <v>131</v>
      </c>
      <c r="D43" s="8212"/>
      <c r="E43" s="8212"/>
      <c r="F43" s="8212"/>
      <c r="G43" s="8212"/>
      <c r="H43" s="8212"/>
      <c r="I43" s="8212"/>
      <c r="J43" s="8212"/>
      <c r="K43" s="8212"/>
      <c r="L43" s="8212"/>
      <c r="M43" s="4"/>
      <c r="N43" s="26" t="s">
        <v>12</v>
      </c>
      <c r="O43" s="12" t="s">
        <v>11</v>
      </c>
    </row>
    <row r="44" spans="1:42" ht="20" customHeight="1">
      <c r="A44" s="15"/>
      <c r="B44" s="4"/>
      <c r="C44" s="13" t="s">
        <v>132</v>
      </c>
      <c r="D44" s="16"/>
      <c r="E44" s="16"/>
      <c r="F44" s="16"/>
      <c r="G44" s="16"/>
      <c r="H44" s="16"/>
      <c r="I44" s="16"/>
      <c r="J44" s="16"/>
      <c r="K44" s="16"/>
      <c r="L44" s="16"/>
      <c r="M44" s="4"/>
      <c r="N44" s="14" t="s">
        <v>15</v>
      </c>
      <c r="O44" s="14" t="s">
        <v>16</v>
      </c>
      <c r="T44" s="21"/>
      <c r="AE44" s="22"/>
      <c r="AP44" s="22"/>
    </row>
    <row r="45" spans="1:42" ht="20" customHeight="1">
      <c r="A45" s="15"/>
      <c r="B45" s="4"/>
      <c r="C45" s="13" t="s">
        <v>134</v>
      </c>
      <c r="D45" s="17"/>
      <c r="E45" s="17"/>
      <c r="F45" s="17"/>
      <c r="G45" s="17"/>
      <c r="H45" s="17"/>
      <c r="I45" s="17"/>
      <c r="J45" s="17"/>
      <c r="K45" s="17"/>
      <c r="L45" s="17"/>
      <c r="M45" s="4"/>
      <c r="N45" s="4"/>
      <c r="T45" s="23"/>
      <c r="AP45" s="24"/>
    </row>
    <row r="46" spans="1:42" ht="20" customHeight="1">
      <c r="A46" s="15"/>
      <c r="B46" s="4"/>
      <c r="C46" s="13" t="s">
        <v>133</v>
      </c>
      <c r="D46" s="17"/>
      <c r="E46" s="17"/>
      <c r="F46" s="17"/>
      <c r="G46" s="17"/>
      <c r="H46" s="17"/>
      <c r="J46" s="17"/>
      <c r="K46" s="17"/>
      <c r="L46" s="18"/>
      <c r="M46" s="4"/>
      <c r="N46" s="4"/>
    </row>
    <row r="47" spans="1:42" ht="20" customHeight="1">
      <c r="A47" s="19"/>
      <c r="B47" s="4"/>
      <c r="D47" s="17"/>
      <c r="E47" s="17"/>
      <c r="F47" s="17"/>
      <c r="G47" s="17"/>
      <c r="H47" s="17"/>
      <c r="J47" s="17"/>
      <c r="K47" s="17"/>
      <c r="M47" s="4"/>
      <c r="N47" s="4"/>
    </row>
    <row r="48" spans="1:42" ht="20" customHeight="1">
      <c r="A48" s="19"/>
      <c r="B48" s="4"/>
      <c r="D48" s="17"/>
      <c r="E48" s="17"/>
      <c r="F48" s="17"/>
      <c r="G48" s="17"/>
      <c r="H48" s="17"/>
      <c r="I48" s="17"/>
      <c r="J48" s="17"/>
      <c r="K48" s="17"/>
      <c r="L48" s="17"/>
      <c r="N48" s="4"/>
    </row>
    <row r="49" spans="1:55" ht="20" customHeight="1">
      <c r="A49" s="19"/>
      <c r="B49" s="4"/>
      <c r="D49" s="17"/>
      <c r="E49" s="17"/>
      <c r="F49" s="17"/>
      <c r="G49" s="17"/>
      <c r="H49" s="17"/>
      <c r="I49" s="17"/>
      <c r="J49" s="17"/>
      <c r="K49" s="17"/>
      <c r="L49" s="17"/>
      <c r="M49" s="4"/>
      <c r="N49" s="4"/>
    </row>
    <row r="50" spans="1:55" ht="20" customHeight="1">
      <c r="A50" s="19"/>
      <c r="B50" s="4"/>
      <c r="D50" s="17"/>
      <c r="E50" s="17"/>
      <c r="F50" s="17"/>
      <c r="G50" s="17"/>
      <c r="H50" s="17"/>
      <c r="I50" s="17"/>
      <c r="J50" s="17"/>
      <c r="K50" s="17"/>
      <c r="L50" s="17"/>
      <c r="M50" s="4"/>
      <c r="N50" s="4"/>
      <c r="AZ50" s="8214"/>
      <c r="BA50" s="8214"/>
      <c r="BB50" s="8214"/>
      <c r="BC50" s="25"/>
    </row>
    <row r="51" spans="1:55" ht="20" customHeight="1">
      <c r="A51" s="19"/>
      <c r="B51" s="4"/>
      <c r="C51" s="13"/>
      <c r="D51" s="17"/>
      <c r="E51" s="17"/>
      <c r="F51" s="17"/>
      <c r="G51" s="17"/>
      <c r="H51" s="17"/>
      <c r="I51" s="17"/>
      <c r="J51" s="17"/>
      <c r="K51" s="17"/>
      <c r="L51" s="17"/>
      <c r="M51" s="4"/>
      <c r="N51" s="4"/>
      <c r="AZ51" s="8214"/>
      <c r="BA51" s="8214"/>
      <c r="BB51" s="8214"/>
      <c r="BC51" s="25"/>
    </row>
    <row r="52" spans="1:55" ht="20" customHeight="1">
      <c r="A52" s="19"/>
      <c r="B52" s="4"/>
      <c r="C52" s="13"/>
      <c r="D52" s="17"/>
      <c r="E52" s="17"/>
      <c r="F52" s="17"/>
      <c r="G52" s="17"/>
      <c r="H52" s="17"/>
      <c r="I52" s="17"/>
      <c r="J52" s="17"/>
      <c r="K52" s="17"/>
      <c r="L52" s="17"/>
      <c r="M52" s="4"/>
      <c r="N52" s="4"/>
      <c r="AZ52" s="8214"/>
      <c r="BA52" s="8214"/>
      <c r="BB52" s="8214"/>
      <c r="BC52" s="25"/>
    </row>
    <row r="53" spans="1:55" ht="20" customHeight="1">
      <c r="A53" s="19"/>
      <c r="B53" s="4"/>
      <c r="D53" s="17"/>
      <c r="E53" s="17"/>
      <c r="F53" s="17"/>
      <c r="G53" s="17"/>
      <c r="H53" s="17"/>
      <c r="I53" s="17"/>
      <c r="J53" s="17"/>
      <c r="K53" s="17"/>
      <c r="L53" s="17"/>
      <c r="M53" s="4"/>
      <c r="N53" s="4"/>
      <c r="AZ53" s="8214"/>
      <c r="BA53" s="8214"/>
      <c r="BB53" s="8214"/>
      <c r="BC53" s="25"/>
    </row>
    <row r="54" spans="1:55" ht="20" customHeight="1">
      <c r="A54" s="19"/>
      <c r="B54" s="4"/>
      <c r="D54" s="17"/>
      <c r="E54" s="17"/>
      <c r="F54" s="17"/>
      <c r="G54" s="17"/>
      <c r="H54" s="17"/>
      <c r="I54" s="17"/>
      <c r="J54" s="17"/>
      <c r="K54" s="17"/>
      <c r="L54" s="17"/>
      <c r="M54" s="4"/>
      <c r="N54" s="4"/>
      <c r="AZ54" s="8214"/>
      <c r="BA54" s="8214"/>
      <c r="BB54" s="8214"/>
      <c r="BC54" s="25"/>
    </row>
    <row r="55" spans="1:55" ht="20" customHeight="1">
      <c r="A55" s="19"/>
      <c r="B55" s="4"/>
      <c r="C55" s="13"/>
      <c r="D55" s="17"/>
      <c r="E55" s="17"/>
      <c r="F55" s="17"/>
      <c r="G55" s="17"/>
      <c r="H55" s="17"/>
      <c r="I55" s="17"/>
      <c r="J55" s="17"/>
      <c r="K55" s="17"/>
      <c r="L55" s="17"/>
      <c r="M55" s="4"/>
      <c r="N55" s="4"/>
    </row>
    <row r="56" spans="1:55" ht="20" customHeight="1">
      <c r="A56" s="19"/>
      <c r="B56" s="4"/>
      <c r="C56" s="13"/>
      <c r="D56" s="17"/>
      <c r="E56" s="17"/>
      <c r="F56" s="17"/>
      <c r="G56" s="17"/>
      <c r="H56" s="17"/>
      <c r="I56" s="17"/>
      <c r="J56" s="17"/>
      <c r="K56" s="17"/>
      <c r="L56" s="17"/>
      <c r="M56" s="4"/>
      <c r="N56" s="4"/>
    </row>
    <row r="57" spans="1:55" ht="20" customHeight="1">
      <c r="A57" s="19"/>
      <c r="B57" s="4"/>
      <c r="C57" s="13"/>
      <c r="D57" s="17"/>
      <c r="E57" s="17"/>
      <c r="F57" s="17"/>
      <c r="G57" s="17"/>
      <c r="H57" s="17"/>
      <c r="I57" s="17"/>
      <c r="J57" s="17"/>
      <c r="K57" s="17"/>
      <c r="L57" s="17"/>
      <c r="M57" s="4"/>
      <c r="N57" s="4"/>
    </row>
    <row r="58" spans="1:55" ht="20" customHeight="1" thickBot="1">
      <c r="A58" s="19"/>
      <c r="B58" s="4"/>
      <c r="C58" s="13"/>
      <c r="D58" s="17"/>
      <c r="E58" s="17"/>
      <c r="F58" s="17"/>
      <c r="G58" s="17"/>
      <c r="H58" s="17"/>
      <c r="I58" s="17" t="s">
        <v>17</v>
      </c>
      <c r="J58" s="17"/>
      <c r="K58" s="17"/>
      <c r="L58" s="17"/>
      <c r="M58" s="4"/>
      <c r="N58" s="4"/>
    </row>
    <row r="59" spans="1:55" ht="20" customHeight="1" thickBot="1">
      <c r="A59" s="19"/>
      <c r="B59" s="4"/>
      <c r="C59" s="13" t="s">
        <v>135</v>
      </c>
      <c r="D59" s="17"/>
      <c r="E59" s="17"/>
      <c r="F59" s="32" t="s">
        <v>1</v>
      </c>
      <c r="G59" s="13" t="s">
        <v>30</v>
      </c>
      <c r="H59" s="17"/>
      <c r="I59" s="17"/>
      <c r="J59" s="17"/>
      <c r="K59" s="17"/>
      <c r="L59" s="17"/>
      <c r="M59" s="4"/>
      <c r="N59" s="4"/>
    </row>
    <row r="60" spans="1:55" ht="10" customHeight="1">
      <c r="A60" s="19"/>
      <c r="B60" s="4"/>
      <c r="C60" s="20"/>
      <c r="D60" s="17"/>
      <c r="E60" s="17"/>
      <c r="F60" s="17"/>
      <c r="G60" s="17"/>
      <c r="H60" s="17"/>
      <c r="I60" s="17"/>
      <c r="J60" s="17"/>
      <c r="K60" s="17"/>
      <c r="L60" s="17"/>
      <c r="M60" s="4"/>
      <c r="N60" s="4"/>
    </row>
    <row r="61" spans="1:55" ht="15" customHeight="1">
      <c r="A61" s="19"/>
      <c r="B61" s="4"/>
      <c r="C61" s="42" t="s">
        <v>136</v>
      </c>
      <c r="D61" s="17"/>
      <c r="E61" s="17"/>
      <c r="F61" s="17"/>
      <c r="G61" s="17"/>
      <c r="H61" s="17"/>
      <c r="I61" s="17"/>
      <c r="J61" s="17"/>
      <c r="K61" s="17"/>
      <c r="L61" s="17"/>
      <c r="M61" s="4"/>
      <c r="N61" s="4"/>
    </row>
    <row r="62" spans="1:55" ht="15" customHeight="1">
      <c r="A62" s="19"/>
      <c r="B62" s="4"/>
      <c r="C62" s="42" t="s">
        <v>137</v>
      </c>
      <c r="D62" s="17"/>
      <c r="E62" s="17"/>
      <c r="F62" s="17"/>
      <c r="G62" s="17"/>
      <c r="H62" s="17"/>
      <c r="I62" s="17"/>
      <c r="J62" s="17"/>
      <c r="K62" s="17"/>
      <c r="L62" s="17"/>
      <c r="M62" s="4"/>
      <c r="N62" s="4"/>
    </row>
    <row r="63" spans="1:55" ht="15" customHeight="1">
      <c r="A63" s="19"/>
      <c r="B63" s="4"/>
      <c r="C63" s="42" t="s">
        <v>138</v>
      </c>
      <c r="D63" s="17"/>
      <c r="E63" s="17"/>
      <c r="F63" s="17"/>
      <c r="G63" s="17"/>
      <c r="H63" s="17"/>
      <c r="I63" s="17"/>
      <c r="J63" s="17"/>
      <c r="K63" s="17"/>
      <c r="L63" s="17"/>
      <c r="M63" s="4"/>
      <c r="N63" s="4"/>
    </row>
    <row r="65" spans="1:28" ht="20.25" customHeight="1">
      <c r="A65" s="10">
        <v>4</v>
      </c>
      <c r="B65" s="11"/>
      <c r="C65" s="8212" t="s">
        <v>151</v>
      </c>
      <c r="D65" s="8212"/>
      <c r="E65" s="8212"/>
      <c r="F65" s="8212"/>
      <c r="G65" s="8212"/>
      <c r="H65" s="8212"/>
      <c r="I65" s="8212"/>
      <c r="J65" s="8212"/>
      <c r="K65" s="8212"/>
      <c r="L65" s="8212"/>
      <c r="M65" s="4"/>
      <c r="N65" s="26" t="s">
        <v>12</v>
      </c>
      <c r="O65" s="12" t="s">
        <v>11</v>
      </c>
    </row>
    <row r="66" spans="1:28" ht="20.25" customHeight="1">
      <c r="C66" s="599" t="s">
        <v>148</v>
      </c>
      <c r="N66" s="14" t="s">
        <v>18</v>
      </c>
      <c r="O66" s="14" t="s">
        <v>12</v>
      </c>
    </row>
    <row r="67" spans="1:28" ht="20.25" customHeight="1">
      <c r="N67" s="14"/>
      <c r="O67" s="33"/>
    </row>
    <row r="68" spans="1:28" ht="20.25" customHeight="1">
      <c r="C68" s="13" t="s">
        <v>141</v>
      </c>
      <c r="N68" s="13"/>
      <c r="O68" s="20"/>
      <c r="W68" s="27"/>
      <c r="X68" s="27"/>
      <c r="Y68" s="27"/>
      <c r="Z68" s="27"/>
      <c r="AA68" s="27"/>
      <c r="AB68" s="28"/>
    </row>
    <row r="69" spans="1:28" ht="20.25" customHeight="1">
      <c r="C69" s="13" t="s">
        <v>142</v>
      </c>
      <c r="N69" s="14"/>
      <c r="O69" s="29"/>
      <c r="W69" s="27"/>
      <c r="X69" s="27"/>
      <c r="Y69" s="27"/>
      <c r="Z69" s="27"/>
      <c r="AA69" s="27"/>
      <c r="AB69" s="28"/>
    </row>
    <row r="70" spans="1:28" ht="20.25" customHeight="1">
      <c r="C70" s="13" t="s">
        <v>139</v>
      </c>
      <c r="N70" s="14"/>
      <c r="O70" s="29"/>
      <c r="AB70" s="28"/>
    </row>
    <row r="71" spans="1:28" ht="20.25" customHeight="1">
      <c r="C71" s="13" t="s">
        <v>147</v>
      </c>
      <c r="N71" s="14"/>
      <c r="O71" s="29"/>
      <c r="AB71" s="28"/>
    </row>
    <row r="72" spans="1:28" ht="20.25" customHeight="1">
      <c r="C72" s="13" t="s">
        <v>143</v>
      </c>
      <c r="N72" s="14"/>
      <c r="O72" s="29"/>
      <c r="AB72" s="28"/>
    </row>
    <row r="73" spans="1:28" ht="20.25" customHeight="1">
      <c r="C73" s="13" t="s">
        <v>149</v>
      </c>
      <c r="N73" s="14"/>
      <c r="O73" s="29"/>
      <c r="AB73" s="28"/>
    </row>
    <row r="74" spans="1:28" ht="20.25" customHeight="1">
      <c r="C74" s="13" t="s">
        <v>144</v>
      </c>
      <c r="N74" s="14"/>
      <c r="O74" s="29"/>
      <c r="AB74" s="28"/>
    </row>
    <row r="75" spans="1:28" ht="20.25" customHeight="1">
      <c r="C75" s="13" t="s">
        <v>145</v>
      </c>
      <c r="N75" s="14"/>
      <c r="O75" s="29"/>
      <c r="AB75" s="28"/>
    </row>
    <row r="76" spans="1:28" ht="20.25" customHeight="1">
      <c r="C76" s="13" t="s">
        <v>146</v>
      </c>
      <c r="N76" s="14"/>
      <c r="O76" s="29"/>
      <c r="AB76" s="28"/>
    </row>
    <row r="77" spans="1:28" ht="20.25" customHeight="1">
      <c r="C77" s="13" t="s">
        <v>150</v>
      </c>
      <c r="N77" s="14"/>
      <c r="O77" s="29"/>
      <c r="AB77" s="28"/>
    </row>
    <row r="78" spans="1:28" ht="20.25" customHeight="1">
      <c r="C78" s="44" t="s">
        <v>52</v>
      </c>
      <c r="N78" s="14"/>
      <c r="O78" s="29"/>
      <c r="AB78" s="28"/>
    </row>
    <row r="79" spans="1:28" ht="20.25" customHeight="1">
      <c r="C79" s="13"/>
      <c r="N79" s="14"/>
      <c r="O79" s="14"/>
    </row>
    <row r="80" spans="1:28" ht="20.25" customHeight="1">
      <c r="A80" s="10">
        <v>5</v>
      </c>
      <c r="B80" s="11"/>
      <c r="C80" s="8212" t="s">
        <v>162</v>
      </c>
      <c r="D80" s="8212"/>
      <c r="E80" s="8212"/>
      <c r="F80" s="8212"/>
      <c r="G80" s="8212"/>
      <c r="H80" s="8212"/>
      <c r="I80" s="8212"/>
      <c r="J80" s="8212"/>
      <c r="K80" s="8212"/>
      <c r="L80" s="8212"/>
      <c r="M80" s="4"/>
      <c r="N80" s="26" t="s">
        <v>12</v>
      </c>
      <c r="O80" s="12" t="s">
        <v>11</v>
      </c>
    </row>
    <row r="81" spans="1:16" ht="20.25" customHeight="1">
      <c r="C81" s="13" t="s">
        <v>152</v>
      </c>
      <c r="F81" s="13"/>
    </row>
    <row r="82" spans="1:16" ht="20.25" customHeight="1">
      <c r="A82" s="31"/>
      <c r="B82" s="4"/>
      <c r="C82" s="13" t="s">
        <v>153</v>
      </c>
      <c r="G82" s="13"/>
      <c r="K82" s="13"/>
      <c r="L82" s="13"/>
      <c r="M82" s="4"/>
      <c r="O82" s="12"/>
      <c r="P82" s="2"/>
    </row>
    <row r="83" spans="1:16" ht="20.25" customHeight="1">
      <c r="A83" s="31"/>
      <c r="B83" s="4"/>
      <c r="C83" s="13" t="s">
        <v>163</v>
      </c>
      <c r="K83" s="16"/>
      <c r="L83" s="16"/>
      <c r="M83" s="4"/>
      <c r="O83" s="12"/>
    </row>
    <row r="84" spans="1:16" ht="20.25" customHeight="1">
      <c r="A84" s="31"/>
      <c r="B84" s="4"/>
      <c r="C84" s="13" t="s">
        <v>226</v>
      </c>
      <c r="K84" s="16"/>
      <c r="L84" s="16"/>
      <c r="M84" s="4"/>
      <c r="O84" s="12"/>
    </row>
    <row r="85" spans="1:16" ht="10" customHeight="1">
      <c r="A85" s="31"/>
      <c r="B85" s="4"/>
      <c r="C85" s="13"/>
      <c r="K85" s="16"/>
      <c r="L85" s="16"/>
      <c r="M85" s="4"/>
      <c r="O85" s="12"/>
    </row>
    <row r="86" spans="1:16" ht="20.25" customHeight="1">
      <c r="A86" s="31"/>
      <c r="B86" s="4"/>
      <c r="C86" s="29" t="s">
        <v>154</v>
      </c>
      <c r="K86" s="16"/>
      <c r="L86" s="16"/>
      <c r="M86" s="4"/>
      <c r="O86" s="12"/>
    </row>
    <row r="87" spans="1:16" ht="20.25" customHeight="1" thickBot="1">
      <c r="A87" s="31"/>
      <c r="B87" s="4"/>
      <c r="C87" s="29" t="s">
        <v>155</v>
      </c>
      <c r="K87" s="16"/>
      <c r="L87" s="16"/>
      <c r="M87" s="4"/>
      <c r="O87" s="12"/>
    </row>
    <row r="88" spans="1:16" ht="20.25" customHeight="1" thickBot="1">
      <c r="A88" s="31"/>
      <c r="B88" s="4"/>
      <c r="C88" s="13" t="s">
        <v>156</v>
      </c>
      <c r="F88" s="32" t="s">
        <v>1</v>
      </c>
      <c r="G88" s="13" t="s">
        <v>30</v>
      </c>
      <c r="K88" s="16"/>
      <c r="L88" s="16"/>
      <c r="M88" s="4"/>
      <c r="O88" s="12"/>
    </row>
    <row r="89" spans="1:16" ht="5" customHeight="1">
      <c r="A89" s="31"/>
      <c r="B89" s="4"/>
      <c r="C89" s="13"/>
      <c r="K89" s="16"/>
      <c r="L89" s="16"/>
      <c r="M89" s="4"/>
      <c r="O89" s="12"/>
    </row>
    <row r="90" spans="1:16" ht="15" customHeight="1">
      <c r="A90" s="31"/>
      <c r="B90" s="4"/>
      <c r="C90" s="33" t="s">
        <v>157</v>
      </c>
      <c r="K90" s="16"/>
      <c r="L90" s="16"/>
      <c r="M90" s="4"/>
      <c r="O90" s="12"/>
    </row>
    <row r="91" spans="1:16" ht="15" customHeight="1">
      <c r="A91" s="31"/>
      <c r="B91" s="4"/>
      <c r="C91" s="33" t="s">
        <v>159</v>
      </c>
      <c r="K91" s="16"/>
      <c r="L91" s="16"/>
      <c r="M91" s="4"/>
      <c r="O91" s="12"/>
    </row>
    <row r="92" spans="1:16" ht="15" customHeight="1">
      <c r="A92" s="31"/>
      <c r="B92" s="4"/>
      <c r="C92" s="33" t="s">
        <v>158</v>
      </c>
      <c r="K92" s="16"/>
      <c r="L92" s="16"/>
      <c r="M92" s="4"/>
      <c r="O92" s="12"/>
    </row>
    <row r="93" spans="1:16" ht="10" customHeight="1">
      <c r="A93" s="31"/>
      <c r="B93" s="4"/>
      <c r="C93" s="13"/>
      <c r="K93" s="16"/>
      <c r="L93" s="16"/>
      <c r="M93" s="4"/>
      <c r="O93" s="12"/>
    </row>
    <row r="94" spans="1:16" ht="20.25" customHeight="1">
      <c r="A94" s="31"/>
      <c r="B94" s="4"/>
      <c r="C94" s="13" t="s">
        <v>160</v>
      </c>
      <c r="K94" s="16"/>
      <c r="L94" s="16"/>
      <c r="M94" s="4"/>
      <c r="O94" s="12"/>
    </row>
    <row r="95" spans="1:16" ht="20.25" customHeight="1">
      <c r="A95" s="31"/>
      <c r="B95" s="4"/>
      <c r="C95" s="13" t="s">
        <v>161</v>
      </c>
      <c r="K95" s="16"/>
      <c r="L95" s="16"/>
      <c r="M95" s="4"/>
      <c r="O95" s="12"/>
    </row>
    <row r="96" spans="1:16" ht="20.25" customHeight="1">
      <c r="A96" s="31"/>
      <c r="B96" s="4"/>
      <c r="C96" s="29"/>
      <c r="J96" s="16"/>
      <c r="K96" s="16"/>
      <c r="L96" s="16"/>
      <c r="M96" s="4"/>
      <c r="O96" s="12"/>
    </row>
    <row r="97" spans="1:55" ht="20.25" customHeight="1">
      <c r="A97" s="31"/>
      <c r="B97" s="4"/>
      <c r="C97" s="13"/>
      <c r="G97" s="13"/>
      <c r="J97" s="16"/>
      <c r="K97" s="16"/>
      <c r="L97" s="16"/>
      <c r="M97" s="4"/>
      <c r="O97" s="12"/>
    </row>
    <row r="98" spans="1:55" s="2" customFormat="1" ht="20.25" customHeight="1">
      <c r="A98" s="10">
        <v>6</v>
      </c>
      <c r="B98" s="11"/>
      <c r="C98" s="8212" t="s">
        <v>166</v>
      </c>
      <c r="D98" s="8212"/>
      <c r="E98" s="8212"/>
      <c r="F98" s="8212"/>
      <c r="G98" s="8212"/>
      <c r="H98" s="8212"/>
      <c r="I98" s="8212"/>
      <c r="J98" s="8212"/>
      <c r="K98" s="8212"/>
      <c r="L98" s="8212"/>
      <c r="M98" s="4"/>
      <c r="N98" s="26" t="s">
        <v>12</v>
      </c>
      <c r="O98" s="12" t="s">
        <v>11</v>
      </c>
      <c r="P98" s="1"/>
      <c r="AI98" s="1"/>
      <c r="AJ98" s="1"/>
      <c r="AK98" s="1"/>
      <c r="AL98" s="1"/>
      <c r="AM98" s="1"/>
      <c r="AN98" s="1"/>
      <c r="AO98" s="1"/>
      <c r="AP98" s="1"/>
      <c r="AQ98" s="1"/>
      <c r="AR98" s="1"/>
      <c r="AS98" s="1"/>
      <c r="AT98" s="1"/>
      <c r="AU98" s="1"/>
      <c r="AV98" s="1"/>
      <c r="AW98" s="1"/>
      <c r="AX98" s="1"/>
      <c r="AY98" s="1"/>
      <c r="AZ98" s="1"/>
      <c r="BA98" s="1"/>
      <c r="BB98" s="1"/>
      <c r="BC98" s="1"/>
    </row>
    <row r="99" spans="1:55" s="2" customFormat="1" ht="20.25" customHeight="1">
      <c r="A99" s="1"/>
      <c r="B99" s="1"/>
      <c r="C99" s="13" t="s">
        <v>164</v>
      </c>
      <c r="D99" s="1"/>
      <c r="E99" s="1"/>
      <c r="F99" s="13"/>
      <c r="G99" s="1"/>
      <c r="H99" s="1"/>
      <c r="I99" s="1"/>
      <c r="J99" s="1"/>
      <c r="K99" s="1"/>
      <c r="L99" s="1"/>
      <c r="M99" s="1"/>
      <c r="N99" s="1"/>
      <c r="O99" s="1"/>
      <c r="P99" s="1"/>
      <c r="AI99" s="1"/>
      <c r="AJ99" s="1"/>
      <c r="AK99" s="1"/>
      <c r="AL99" s="1"/>
      <c r="AM99" s="1"/>
      <c r="AN99" s="1"/>
      <c r="AO99" s="1"/>
      <c r="AP99" s="1"/>
      <c r="AQ99" s="1"/>
      <c r="AR99" s="1"/>
      <c r="AS99" s="1"/>
      <c r="AT99" s="1"/>
      <c r="AU99" s="1"/>
      <c r="AV99" s="1"/>
      <c r="AW99" s="1"/>
      <c r="AX99" s="1"/>
      <c r="AY99" s="1"/>
      <c r="AZ99" s="1"/>
      <c r="BA99" s="1"/>
      <c r="BB99" s="1"/>
      <c r="BC99" s="1"/>
    </row>
    <row r="100" spans="1:55" s="2" customFormat="1" ht="20.25" customHeight="1">
      <c r="A100" s="1"/>
      <c r="B100" s="1"/>
      <c r="C100" s="13" t="s">
        <v>165</v>
      </c>
      <c r="D100" s="1"/>
      <c r="E100" s="1"/>
      <c r="F100" s="13"/>
      <c r="G100" s="1"/>
      <c r="H100" s="1"/>
      <c r="I100" s="1"/>
      <c r="J100" s="1"/>
      <c r="K100" s="1"/>
      <c r="L100" s="1"/>
      <c r="M100" s="1"/>
      <c r="N100" s="1"/>
      <c r="O100" s="1"/>
      <c r="P100" s="1"/>
      <c r="AI100" s="1"/>
      <c r="AJ100" s="1"/>
      <c r="AK100" s="1"/>
      <c r="AL100" s="1"/>
      <c r="AM100" s="1"/>
      <c r="AN100" s="1"/>
      <c r="AO100" s="1"/>
      <c r="AP100" s="1"/>
      <c r="AQ100" s="1"/>
      <c r="AR100" s="1"/>
      <c r="AS100" s="1"/>
      <c r="AT100" s="1"/>
      <c r="AU100" s="1"/>
      <c r="AV100" s="1"/>
      <c r="AW100" s="1"/>
      <c r="AX100" s="1"/>
      <c r="AY100" s="1"/>
      <c r="AZ100" s="1"/>
      <c r="BA100" s="1"/>
      <c r="BB100" s="1"/>
      <c r="BC100" s="1"/>
    </row>
    <row r="101" spans="1:55" s="2" customFormat="1" ht="20.25" customHeight="1">
      <c r="A101" s="1"/>
      <c r="B101" s="1"/>
      <c r="C101" s="13" t="s">
        <v>167</v>
      </c>
      <c r="D101" s="1"/>
      <c r="E101" s="1"/>
      <c r="F101" s="13"/>
      <c r="G101" s="1"/>
      <c r="H101" s="1"/>
      <c r="I101" s="1"/>
      <c r="J101" s="1"/>
      <c r="K101" s="1"/>
      <c r="L101" s="1"/>
      <c r="M101" s="1"/>
      <c r="N101" s="1"/>
      <c r="O101" s="1"/>
      <c r="P101" s="1"/>
      <c r="AI101" s="1"/>
      <c r="AJ101" s="1"/>
      <c r="AK101" s="1"/>
      <c r="AL101" s="1"/>
      <c r="AM101" s="1"/>
      <c r="AN101" s="1"/>
      <c r="AO101" s="1"/>
      <c r="AP101" s="1"/>
      <c r="AQ101" s="1"/>
      <c r="AR101" s="1"/>
      <c r="AS101" s="1"/>
      <c r="AT101" s="1"/>
      <c r="AU101" s="1"/>
      <c r="AV101" s="1"/>
      <c r="AW101" s="1"/>
      <c r="AX101" s="1"/>
      <c r="AY101" s="1"/>
      <c r="AZ101" s="1"/>
      <c r="BA101" s="1"/>
      <c r="BB101" s="1"/>
      <c r="BC101" s="1"/>
    </row>
    <row r="102" spans="1:55" s="2" customFormat="1" ht="20.25" customHeight="1">
      <c r="A102" s="1"/>
      <c r="B102" s="1"/>
      <c r="C102" s="13" t="s">
        <v>168</v>
      </c>
      <c r="D102" s="1"/>
      <c r="E102" s="1"/>
      <c r="F102" s="13"/>
      <c r="G102" s="1"/>
      <c r="H102" s="1"/>
      <c r="I102" s="1"/>
      <c r="J102" s="1"/>
      <c r="K102" s="1"/>
      <c r="L102" s="1"/>
      <c r="M102" s="1"/>
      <c r="N102" s="1"/>
      <c r="O102" s="1"/>
      <c r="P102" s="1"/>
      <c r="AI102" s="1"/>
      <c r="AJ102" s="1"/>
      <c r="AK102" s="1"/>
      <c r="AL102" s="1"/>
      <c r="AM102" s="1"/>
      <c r="AN102" s="1"/>
      <c r="AO102" s="1"/>
      <c r="AP102" s="1"/>
      <c r="AQ102" s="1"/>
      <c r="AR102" s="1"/>
      <c r="AS102" s="1"/>
      <c r="AT102" s="1"/>
      <c r="AU102" s="1"/>
      <c r="AV102" s="1"/>
      <c r="AW102" s="1"/>
      <c r="AX102" s="1"/>
      <c r="AY102" s="1"/>
      <c r="AZ102" s="1"/>
      <c r="BA102" s="1"/>
      <c r="BB102" s="1"/>
      <c r="BC102" s="1"/>
    </row>
    <row r="103" spans="1:55" s="2" customFormat="1" ht="20.25" customHeight="1">
      <c r="A103" s="31"/>
      <c r="B103" s="4"/>
      <c r="C103" s="29"/>
      <c r="D103" s="1"/>
      <c r="E103" s="1"/>
      <c r="F103" s="13"/>
      <c r="G103" s="1"/>
      <c r="H103" s="1"/>
      <c r="I103" s="1"/>
      <c r="J103" s="16"/>
      <c r="K103" s="16"/>
      <c r="L103" s="16"/>
      <c r="M103" s="4"/>
      <c r="N103" s="1"/>
      <c r="O103" s="12"/>
      <c r="P103" s="1"/>
      <c r="AI103" s="1"/>
      <c r="AJ103" s="1"/>
      <c r="AK103" s="1"/>
      <c r="AL103" s="1"/>
      <c r="AM103" s="1"/>
      <c r="AN103" s="1"/>
      <c r="AO103" s="1"/>
      <c r="AP103" s="1"/>
      <c r="AQ103" s="1"/>
      <c r="AR103" s="1"/>
      <c r="AS103" s="1"/>
      <c r="AT103" s="1"/>
      <c r="AU103" s="1"/>
      <c r="AV103" s="1"/>
      <c r="AW103" s="1"/>
      <c r="AX103" s="1"/>
      <c r="AY103" s="1"/>
      <c r="AZ103" s="1"/>
      <c r="BA103" s="1"/>
      <c r="BB103" s="1"/>
      <c r="BC103" s="1"/>
    </row>
    <row r="104" spans="1:55" s="2" customFormat="1" ht="20.25" customHeight="1">
      <c r="A104" s="10">
        <v>7</v>
      </c>
      <c r="B104" s="11"/>
      <c r="C104" s="8212" t="s">
        <v>169</v>
      </c>
      <c r="D104" s="8212"/>
      <c r="E104" s="8212"/>
      <c r="F104" s="8212"/>
      <c r="G104" s="8212"/>
      <c r="H104" s="8212"/>
      <c r="I104" s="8212"/>
      <c r="J104" s="8212"/>
      <c r="K104" s="8212"/>
      <c r="L104" s="8212"/>
      <c r="M104" s="4"/>
      <c r="N104" s="26" t="s">
        <v>12</v>
      </c>
      <c r="O104" s="12" t="s">
        <v>11</v>
      </c>
      <c r="P104" s="1"/>
      <c r="AI104" s="1"/>
      <c r="AJ104" s="1"/>
      <c r="AK104" s="1"/>
      <c r="AL104" s="1"/>
      <c r="AM104" s="1"/>
      <c r="AN104" s="1"/>
      <c r="AO104" s="1"/>
      <c r="AP104" s="1"/>
      <c r="AQ104" s="1"/>
      <c r="AR104" s="1"/>
      <c r="AS104" s="1"/>
      <c r="AT104" s="1"/>
      <c r="AU104" s="1"/>
      <c r="AV104" s="1"/>
      <c r="AW104" s="1"/>
      <c r="AX104" s="1"/>
      <c r="AY104" s="1"/>
      <c r="AZ104" s="1"/>
      <c r="BA104" s="1"/>
      <c r="BB104" s="1"/>
      <c r="BC104" s="1"/>
    </row>
    <row r="105" spans="1:55" s="602" customFormat="1" ht="20.25" customHeight="1">
      <c r="A105" s="601"/>
      <c r="B105" s="601"/>
      <c r="C105" s="13" t="s">
        <v>170</v>
      </c>
      <c r="D105" s="601"/>
      <c r="E105" s="601"/>
      <c r="F105" s="599"/>
      <c r="G105" s="601"/>
      <c r="H105" s="601"/>
      <c r="I105" s="601"/>
      <c r="J105" s="601"/>
      <c r="K105" s="601"/>
      <c r="L105" s="601"/>
      <c r="M105" s="601"/>
      <c r="N105" s="601"/>
      <c r="O105" s="601"/>
      <c r="P105" s="601"/>
      <c r="AI105" s="601"/>
      <c r="AJ105" s="601"/>
      <c r="AK105" s="601"/>
      <c r="AL105" s="601"/>
      <c r="AM105" s="601"/>
      <c r="AN105" s="601"/>
      <c r="AO105" s="601"/>
      <c r="AP105" s="601"/>
      <c r="AQ105" s="601"/>
      <c r="AR105" s="601"/>
      <c r="AS105" s="601"/>
      <c r="AT105" s="601"/>
      <c r="AU105" s="601"/>
      <c r="AV105" s="601"/>
      <c r="AW105" s="601"/>
      <c r="AX105" s="601"/>
      <c r="AY105" s="601"/>
      <c r="AZ105" s="601"/>
      <c r="BA105" s="601"/>
      <c r="BB105" s="601"/>
      <c r="BC105" s="601"/>
    </row>
    <row r="106" spans="1:55" s="602" customFormat="1" ht="20.25" customHeight="1">
      <c r="A106" s="601"/>
      <c r="B106" s="601"/>
      <c r="C106" s="13" t="s">
        <v>171</v>
      </c>
      <c r="D106" s="601"/>
      <c r="E106" s="601"/>
      <c r="F106" s="599"/>
      <c r="G106" s="601"/>
      <c r="H106" s="601"/>
      <c r="I106" s="601"/>
      <c r="J106" s="601"/>
      <c r="K106" s="601"/>
      <c r="L106" s="601"/>
      <c r="M106" s="601"/>
      <c r="N106" s="601"/>
      <c r="O106" s="601"/>
      <c r="P106" s="601"/>
      <c r="AI106" s="601"/>
      <c r="AJ106" s="601"/>
      <c r="AK106" s="601"/>
      <c r="AL106" s="601"/>
      <c r="AM106" s="601"/>
      <c r="AN106" s="601"/>
      <c r="AO106" s="601"/>
      <c r="AP106" s="601"/>
      <c r="AQ106" s="601"/>
      <c r="AR106" s="601"/>
      <c r="AS106" s="601"/>
      <c r="AT106" s="601"/>
      <c r="AU106" s="601"/>
      <c r="AV106" s="601"/>
      <c r="AW106" s="601"/>
      <c r="AX106" s="601"/>
      <c r="AY106" s="601"/>
      <c r="AZ106" s="601"/>
      <c r="BA106" s="601"/>
      <c r="BB106" s="601"/>
      <c r="BC106" s="601"/>
    </row>
    <row r="107" spans="1:55" s="602" customFormat="1" ht="20.25" customHeight="1">
      <c r="A107" s="601"/>
      <c r="B107" s="601"/>
      <c r="C107" s="13" t="s">
        <v>176</v>
      </c>
      <c r="D107" s="601"/>
      <c r="E107" s="601"/>
      <c r="F107" s="599"/>
      <c r="G107" s="601"/>
      <c r="H107" s="601"/>
      <c r="I107" s="601"/>
      <c r="J107" s="601"/>
      <c r="K107" s="601"/>
      <c r="L107" s="601"/>
      <c r="M107" s="601"/>
      <c r="N107" s="601"/>
      <c r="O107" s="601"/>
      <c r="P107" s="601"/>
      <c r="AI107" s="601"/>
      <c r="AJ107" s="601"/>
      <c r="AK107" s="601"/>
      <c r="AL107" s="601"/>
      <c r="AM107" s="601"/>
      <c r="AN107" s="601"/>
      <c r="AO107" s="601"/>
      <c r="AP107" s="601"/>
      <c r="AQ107" s="601"/>
      <c r="AR107" s="601"/>
      <c r="AS107" s="601"/>
      <c r="AT107" s="601"/>
      <c r="AU107" s="601"/>
      <c r="AV107" s="601"/>
      <c r="AW107" s="601"/>
      <c r="AX107" s="601"/>
      <c r="AY107" s="601"/>
      <c r="AZ107" s="601"/>
      <c r="BA107" s="601"/>
      <c r="BB107" s="601"/>
      <c r="BC107" s="601"/>
    </row>
    <row r="108" spans="1:55" s="602" customFormat="1" ht="10" customHeight="1">
      <c r="A108" s="601"/>
      <c r="B108" s="601"/>
      <c r="C108" s="13"/>
      <c r="D108" s="601"/>
      <c r="E108" s="601"/>
      <c r="F108" s="599"/>
      <c r="G108" s="601"/>
      <c r="H108" s="601"/>
      <c r="I108" s="601"/>
      <c r="J108" s="601"/>
      <c r="K108" s="601"/>
      <c r="L108" s="601"/>
      <c r="M108" s="601"/>
      <c r="N108" s="601"/>
      <c r="O108" s="601"/>
      <c r="P108" s="601"/>
      <c r="AI108" s="601"/>
      <c r="AJ108" s="601"/>
      <c r="AK108" s="601"/>
      <c r="AL108" s="601"/>
      <c r="AM108" s="601"/>
      <c r="AN108" s="601"/>
      <c r="AO108" s="601"/>
      <c r="AP108" s="601"/>
      <c r="AQ108" s="601"/>
      <c r="AR108" s="601"/>
      <c r="AS108" s="601"/>
      <c r="AT108" s="601"/>
      <c r="AU108" s="601"/>
      <c r="AV108" s="601"/>
      <c r="AW108" s="601"/>
      <c r="AX108" s="601"/>
      <c r="AY108" s="601"/>
      <c r="AZ108" s="601"/>
      <c r="BA108" s="601"/>
      <c r="BB108" s="601"/>
      <c r="BC108" s="601"/>
    </row>
    <row r="109" spans="1:55" s="602" customFormat="1" ht="20.25" customHeight="1">
      <c r="A109" s="601"/>
      <c r="B109" s="601"/>
      <c r="C109" s="13" t="s">
        <v>173</v>
      </c>
      <c r="D109" s="601"/>
      <c r="E109" s="601"/>
      <c r="F109" s="599"/>
      <c r="G109" s="601"/>
      <c r="H109" s="601"/>
      <c r="I109" s="601"/>
      <c r="J109" s="601"/>
      <c r="K109" s="601"/>
      <c r="L109" s="601"/>
      <c r="M109" s="601"/>
      <c r="N109" s="601"/>
      <c r="O109" s="601"/>
      <c r="P109" s="601"/>
      <c r="AI109" s="601"/>
      <c r="AJ109" s="601"/>
      <c r="AK109" s="601"/>
      <c r="AL109" s="601"/>
      <c r="AM109" s="601"/>
      <c r="AN109" s="601"/>
      <c r="AO109" s="601"/>
      <c r="AP109" s="601"/>
      <c r="AQ109" s="601"/>
      <c r="AR109" s="601"/>
      <c r="AS109" s="601"/>
      <c r="AT109" s="601"/>
      <c r="AU109" s="601"/>
      <c r="AV109" s="601"/>
      <c r="AW109" s="601"/>
      <c r="AX109" s="601"/>
      <c r="AY109" s="601"/>
      <c r="AZ109" s="601"/>
      <c r="BA109" s="601"/>
      <c r="BB109" s="601"/>
      <c r="BC109" s="601"/>
    </row>
    <row r="110" spans="1:55" s="602" customFormat="1" ht="20.25" customHeight="1">
      <c r="A110" s="601"/>
      <c r="B110" s="601"/>
      <c r="C110" s="13" t="s">
        <v>172</v>
      </c>
      <c r="D110" s="601"/>
      <c r="E110" s="601"/>
      <c r="F110" s="599"/>
      <c r="G110" s="601"/>
      <c r="H110" s="601"/>
      <c r="I110" s="601"/>
      <c r="J110" s="601"/>
      <c r="K110" s="601"/>
      <c r="L110" s="601"/>
      <c r="M110" s="601"/>
      <c r="N110" s="601"/>
      <c r="O110" s="601"/>
      <c r="P110" s="601"/>
      <c r="AI110" s="601"/>
      <c r="AJ110" s="601"/>
      <c r="AK110" s="601"/>
      <c r="AL110" s="601"/>
      <c r="AM110" s="601"/>
      <c r="AN110" s="601"/>
      <c r="AO110" s="601"/>
      <c r="AP110" s="601"/>
      <c r="AQ110" s="601"/>
      <c r="AR110" s="601"/>
      <c r="AS110" s="601"/>
      <c r="AT110" s="601"/>
      <c r="AU110" s="601"/>
      <c r="AV110" s="601"/>
      <c r="AW110" s="601"/>
      <c r="AX110" s="601"/>
      <c r="AY110" s="601"/>
      <c r="AZ110" s="601"/>
      <c r="BA110" s="601"/>
      <c r="BB110" s="601"/>
      <c r="BC110" s="601"/>
    </row>
    <row r="111" spans="1:55" s="602" customFormat="1" ht="20.25" customHeight="1">
      <c r="A111" s="603"/>
      <c r="B111" s="603"/>
      <c r="C111" s="13" t="s">
        <v>174</v>
      </c>
      <c r="D111" s="603"/>
      <c r="E111" s="603"/>
      <c r="F111" s="603"/>
      <c r="G111" s="603"/>
      <c r="H111" s="603"/>
      <c r="I111" s="603"/>
      <c r="J111" s="603"/>
      <c r="K111" s="603"/>
      <c r="L111" s="603"/>
      <c r="M111" s="603"/>
      <c r="N111" s="603"/>
      <c r="O111" s="603"/>
      <c r="P111" s="603"/>
      <c r="Q111" s="603"/>
      <c r="AI111" s="601"/>
      <c r="AJ111" s="601"/>
      <c r="AK111" s="601"/>
      <c r="AL111" s="601"/>
      <c r="AM111" s="601"/>
      <c r="AN111" s="601"/>
      <c r="AO111" s="601"/>
      <c r="AP111" s="601"/>
      <c r="AQ111" s="601"/>
      <c r="AR111" s="601"/>
      <c r="AS111" s="601"/>
      <c r="AT111" s="601"/>
      <c r="AU111" s="601"/>
      <c r="AV111" s="601"/>
      <c r="AW111" s="601"/>
      <c r="AX111" s="601"/>
      <c r="AY111" s="601"/>
      <c r="AZ111" s="601"/>
      <c r="BA111" s="601"/>
      <c r="BB111" s="601"/>
      <c r="BC111" s="601"/>
    </row>
    <row r="112" spans="1:55" s="2" customFormat="1" ht="10" customHeight="1">
      <c r="A112" s="31"/>
      <c r="B112" s="31"/>
      <c r="C112" s="31"/>
      <c r="D112" s="31"/>
      <c r="E112" s="31"/>
      <c r="F112" s="31"/>
      <c r="G112" s="31"/>
      <c r="H112" s="31"/>
      <c r="I112" s="31"/>
      <c r="J112" s="31"/>
      <c r="K112" s="31"/>
      <c r="L112" s="31"/>
      <c r="M112" s="31"/>
      <c r="N112" s="31"/>
      <c r="O112" s="31"/>
      <c r="P112" s="31"/>
      <c r="Q112" s="31"/>
      <c r="AI112" s="1"/>
      <c r="AJ112" s="1"/>
      <c r="AK112" s="1"/>
      <c r="AL112" s="1"/>
      <c r="AM112" s="1"/>
      <c r="AN112" s="1"/>
      <c r="AO112" s="1"/>
      <c r="AP112" s="1"/>
      <c r="AQ112" s="1"/>
      <c r="AR112" s="1"/>
      <c r="AS112" s="1"/>
      <c r="AT112" s="1"/>
      <c r="AU112" s="1"/>
      <c r="AV112" s="1"/>
      <c r="AW112" s="1"/>
      <c r="AX112" s="1"/>
      <c r="AY112" s="1"/>
      <c r="AZ112" s="1"/>
      <c r="BA112" s="1"/>
      <c r="BB112" s="1"/>
      <c r="BC112" s="1"/>
    </row>
    <row r="113" spans="1:55" s="2" customFormat="1" ht="20.25" customHeight="1" thickBot="1">
      <c r="A113" s="31"/>
      <c r="B113" s="4"/>
      <c r="C113" s="29" t="s">
        <v>175</v>
      </c>
      <c r="D113" s="1"/>
      <c r="E113" s="1"/>
      <c r="F113" s="1"/>
      <c r="G113" s="1"/>
      <c r="H113" s="1"/>
      <c r="I113" s="1"/>
      <c r="J113" s="16"/>
      <c r="K113" s="16"/>
      <c r="L113" s="16"/>
      <c r="M113" s="4"/>
      <c r="N113" s="12"/>
      <c r="O113" s="12"/>
      <c r="P113" s="1"/>
      <c r="AI113" s="1"/>
      <c r="AJ113" s="1"/>
      <c r="AK113" s="1"/>
      <c r="AL113" s="1"/>
      <c r="AM113" s="1"/>
      <c r="AN113" s="1"/>
      <c r="AO113" s="1"/>
      <c r="AP113" s="1"/>
      <c r="AQ113" s="1"/>
      <c r="AR113" s="1"/>
      <c r="AS113" s="1"/>
      <c r="AT113" s="1"/>
      <c r="AU113" s="1"/>
      <c r="AV113" s="1"/>
      <c r="AW113" s="1"/>
      <c r="AX113" s="1"/>
      <c r="AY113" s="1"/>
      <c r="AZ113" s="1"/>
      <c r="BA113" s="1"/>
      <c r="BB113" s="1"/>
      <c r="BC113" s="1"/>
    </row>
    <row r="114" spans="1:55" s="2" customFormat="1" ht="20.25" customHeight="1" thickBot="1">
      <c r="A114" s="31"/>
      <c r="B114" s="4"/>
      <c r="C114" s="13" t="s">
        <v>21</v>
      </c>
      <c r="D114" s="1"/>
      <c r="E114" s="1"/>
      <c r="F114" s="32" t="s">
        <v>1</v>
      </c>
      <c r="G114" s="13" t="s">
        <v>22</v>
      </c>
      <c r="H114" s="16"/>
      <c r="I114" s="16"/>
      <c r="J114" s="16"/>
      <c r="K114" s="16"/>
      <c r="L114" s="16"/>
      <c r="M114" s="4"/>
      <c r="N114" s="12"/>
      <c r="O114" s="12"/>
      <c r="P114" s="1"/>
      <c r="AI114" s="1"/>
      <c r="AJ114" s="1"/>
      <c r="AK114" s="1"/>
      <c r="AL114" s="1"/>
      <c r="AM114" s="1"/>
      <c r="AN114" s="1"/>
      <c r="AO114" s="1"/>
      <c r="AP114" s="1"/>
      <c r="AQ114" s="1"/>
      <c r="AR114" s="1"/>
      <c r="AS114" s="1"/>
      <c r="AT114" s="1"/>
      <c r="AU114" s="1"/>
      <c r="AV114" s="1"/>
      <c r="AW114" s="1"/>
      <c r="AX114" s="1"/>
      <c r="AY114" s="1"/>
      <c r="AZ114" s="1"/>
      <c r="BA114" s="1"/>
      <c r="BB114" s="1"/>
      <c r="BC114" s="1"/>
    </row>
    <row r="115" spans="1:55" s="2" customFormat="1" ht="5" customHeight="1">
      <c r="A115" s="31"/>
      <c r="B115" s="4"/>
      <c r="C115" s="13"/>
      <c r="D115" s="1"/>
      <c r="E115" s="1"/>
      <c r="F115" s="1"/>
      <c r="G115" s="16"/>
      <c r="H115" s="16"/>
      <c r="I115" s="16"/>
      <c r="J115" s="16"/>
      <c r="K115" s="16"/>
      <c r="L115" s="16"/>
      <c r="M115" s="4"/>
      <c r="N115" s="12"/>
      <c r="O115" s="12"/>
      <c r="P115" s="1"/>
      <c r="AI115" s="1"/>
      <c r="AJ115" s="1"/>
      <c r="AK115" s="1"/>
      <c r="AL115" s="1"/>
      <c r="AM115" s="1"/>
      <c r="AN115" s="1"/>
      <c r="AO115" s="1"/>
      <c r="AP115" s="1"/>
      <c r="AQ115" s="1"/>
      <c r="AR115" s="1"/>
      <c r="AS115" s="1"/>
      <c r="AT115" s="1"/>
      <c r="AU115" s="1"/>
      <c r="AV115" s="1"/>
      <c r="AW115" s="1"/>
      <c r="AX115" s="1"/>
      <c r="AY115" s="1"/>
      <c r="AZ115" s="1"/>
      <c r="BA115" s="1"/>
      <c r="BB115" s="1"/>
      <c r="BC115" s="1"/>
    </row>
    <row r="116" spans="1:55" s="2" customFormat="1" ht="15" customHeight="1">
      <c r="A116" s="31"/>
      <c r="B116" s="4"/>
      <c r="C116" s="33" t="s">
        <v>177</v>
      </c>
      <c r="D116" s="1"/>
      <c r="E116" s="1"/>
      <c r="F116" s="1"/>
      <c r="G116" s="16"/>
      <c r="H116" s="16"/>
      <c r="I116" s="16"/>
      <c r="J116" s="16"/>
      <c r="K116" s="16"/>
      <c r="L116" s="16"/>
      <c r="M116" s="4"/>
      <c r="N116" s="12"/>
      <c r="O116" s="12"/>
      <c r="P116" s="1"/>
      <c r="AI116" s="1"/>
      <c r="AJ116" s="1"/>
      <c r="AK116" s="1"/>
      <c r="AL116" s="1"/>
      <c r="AM116" s="1"/>
      <c r="AN116" s="1"/>
      <c r="AO116" s="1"/>
      <c r="AP116" s="1"/>
      <c r="AQ116" s="1"/>
      <c r="AR116" s="1"/>
      <c r="AS116" s="1"/>
      <c r="AT116" s="1"/>
      <c r="AU116" s="1"/>
      <c r="AV116" s="1"/>
      <c r="AW116" s="1"/>
      <c r="AX116" s="1"/>
      <c r="AY116" s="1"/>
      <c r="AZ116" s="1"/>
      <c r="BA116" s="1"/>
      <c r="BB116" s="1"/>
      <c r="BC116" s="1"/>
    </row>
    <row r="117" spans="1:55" s="2" customFormat="1" ht="20.25" customHeight="1">
      <c r="A117" s="1"/>
      <c r="B117" s="1"/>
      <c r="C117" s="34"/>
      <c r="D117" s="1"/>
      <c r="E117" s="1"/>
      <c r="F117" s="1"/>
      <c r="G117" s="1"/>
      <c r="H117" s="1"/>
      <c r="I117" s="1"/>
      <c r="J117" s="1"/>
      <c r="K117" s="1"/>
      <c r="L117" s="1"/>
      <c r="M117" s="4"/>
      <c r="N117" s="12"/>
      <c r="O117" s="1"/>
      <c r="P117" s="1"/>
      <c r="T117" s="22"/>
      <c r="U117" s="22"/>
      <c r="V117" s="22"/>
      <c r="W117" s="22"/>
      <c r="X117" s="22"/>
      <c r="Y117" s="22"/>
      <c r="AI117" s="1"/>
      <c r="AJ117" s="1"/>
      <c r="AK117" s="1"/>
      <c r="AL117" s="1"/>
      <c r="AM117" s="1"/>
      <c r="AN117" s="1"/>
      <c r="AO117" s="1"/>
      <c r="AP117" s="1"/>
      <c r="AQ117" s="1"/>
      <c r="AR117" s="1"/>
      <c r="AS117" s="1"/>
      <c r="AT117" s="1"/>
      <c r="AU117" s="1"/>
      <c r="AV117" s="1"/>
      <c r="AW117" s="1"/>
      <c r="AX117" s="1"/>
      <c r="AY117" s="1"/>
      <c r="AZ117" s="1"/>
      <c r="BA117" s="1"/>
      <c r="BB117" s="1"/>
      <c r="BC117" s="1"/>
    </row>
    <row r="118" spans="1:55" s="2" customFormat="1" ht="20.25" customHeight="1">
      <c r="A118" s="10">
        <v>8</v>
      </c>
      <c r="B118" s="11"/>
      <c r="C118" s="8212" t="s">
        <v>181</v>
      </c>
      <c r="D118" s="8212"/>
      <c r="E118" s="8212"/>
      <c r="F118" s="8212"/>
      <c r="G118" s="8212"/>
      <c r="H118" s="8212"/>
      <c r="I118" s="8212"/>
      <c r="J118" s="8212"/>
      <c r="K118" s="8212"/>
      <c r="L118" s="8212"/>
      <c r="M118" s="1"/>
      <c r="N118" s="26" t="s">
        <v>12</v>
      </c>
      <c r="O118" s="12" t="s">
        <v>11</v>
      </c>
      <c r="P118" s="1"/>
      <c r="U118" s="13"/>
      <c r="V118" s="22"/>
      <c r="W118" s="22"/>
      <c r="Y118" s="13"/>
      <c r="AI118" s="1"/>
      <c r="AJ118" s="1"/>
      <c r="AK118" s="1"/>
      <c r="AL118" s="1"/>
      <c r="AM118" s="1"/>
      <c r="AN118" s="1"/>
      <c r="AO118" s="1"/>
      <c r="AP118" s="1"/>
      <c r="AQ118" s="1"/>
      <c r="AR118" s="1"/>
      <c r="AS118" s="1"/>
      <c r="AT118" s="1"/>
      <c r="AU118" s="1"/>
      <c r="AV118" s="1"/>
      <c r="AW118" s="1"/>
      <c r="AX118" s="1"/>
      <c r="AY118" s="1"/>
      <c r="AZ118" s="1"/>
      <c r="BA118" s="1"/>
      <c r="BB118" s="1"/>
      <c r="BC118" s="1"/>
    </row>
    <row r="119" spans="1:55" s="2" customFormat="1" ht="20.25" customHeight="1">
      <c r="A119" s="1"/>
      <c r="B119" s="1"/>
      <c r="C119" s="13" t="s">
        <v>178</v>
      </c>
      <c r="D119" s="1"/>
      <c r="E119" s="1"/>
      <c r="F119" s="1"/>
      <c r="G119" s="1"/>
      <c r="H119" s="1"/>
      <c r="I119" s="1"/>
      <c r="J119" s="1"/>
      <c r="K119" s="1"/>
      <c r="L119" s="1"/>
      <c r="M119" s="4"/>
      <c r="N119" s="1"/>
      <c r="O119" s="1"/>
      <c r="P119" s="1"/>
      <c r="T119" s="22"/>
      <c r="U119" s="22"/>
      <c r="V119" s="22"/>
      <c r="W119" s="22"/>
      <c r="X119" s="22"/>
      <c r="Y119" s="22"/>
      <c r="AI119" s="1"/>
      <c r="AJ119" s="1"/>
      <c r="AK119" s="1"/>
      <c r="AL119" s="1"/>
      <c r="AM119" s="1"/>
      <c r="AN119" s="1"/>
      <c r="AO119" s="1"/>
      <c r="AP119" s="1"/>
      <c r="AQ119" s="1"/>
      <c r="AR119" s="1"/>
      <c r="AS119" s="1"/>
      <c r="AT119" s="1"/>
      <c r="AU119" s="1"/>
      <c r="AV119" s="1"/>
      <c r="AW119" s="1"/>
      <c r="AX119" s="1"/>
      <c r="AY119" s="1"/>
      <c r="AZ119" s="1"/>
      <c r="BA119" s="1"/>
      <c r="BB119" s="1"/>
      <c r="BC119" s="1"/>
    </row>
    <row r="120" spans="1:55" s="2" customFormat="1" ht="10" customHeight="1">
      <c r="A120" s="1"/>
      <c r="B120" s="1"/>
      <c r="C120" s="13"/>
      <c r="D120" s="1"/>
      <c r="E120" s="1"/>
      <c r="F120" s="1"/>
      <c r="G120" s="1"/>
      <c r="H120" s="1"/>
      <c r="I120" s="1"/>
      <c r="J120" s="1"/>
      <c r="K120" s="1"/>
      <c r="L120" s="1"/>
      <c r="M120" s="4"/>
      <c r="N120" s="1"/>
      <c r="O120" s="1"/>
      <c r="P120" s="1"/>
      <c r="T120" s="22"/>
      <c r="U120" s="22"/>
      <c r="V120" s="22"/>
      <c r="W120" s="22"/>
      <c r="X120" s="22"/>
      <c r="Y120" s="22"/>
      <c r="AI120" s="1"/>
      <c r="AJ120" s="1"/>
      <c r="AK120" s="1"/>
      <c r="AL120" s="1"/>
      <c r="AM120" s="1"/>
      <c r="AN120" s="1"/>
      <c r="AO120" s="1"/>
      <c r="AP120" s="1"/>
      <c r="AQ120" s="1"/>
      <c r="AR120" s="1"/>
      <c r="AS120" s="1"/>
      <c r="AT120" s="1"/>
      <c r="AU120" s="1"/>
      <c r="AV120" s="1"/>
      <c r="AW120" s="1"/>
      <c r="AX120" s="1"/>
      <c r="AY120" s="1"/>
      <c r="AZ120" s="1"/>
      <c r="BA120" s="1"/>
      <c r="BB120" s="1"/>
      <c r="BC120" s="1"/>
    </row>
    <row r="121" spans="1:55" s="2" customFormat="1" ht="20.25" customHeight="1">
      <c r="A121" s="1"/>
      <c r="B121" s="1"/>
      <c r="C121" s="13"/>
      <c r="D121" s="1"/>
      <c r="E121" s="1"/>
      <c r="F121" s="1"/>
      <c r="G121" s="1"/>
      <c r="H121" s="1"/>
      <c r="I121" s="1"/>
      <c r="J121" s="1"/>
      <c r="K121" s="1"/>
      <c r="L121" s="1"/>
      <c r="M121" s="4"/>
      <c r="N121" s="1"/>
      <c r="O121" s="1"/>
      <c r="P121" s="1"/>
      <c r="T121" s="22"/>
      <c r="U121" s="22"/>
      <c r="V121" s="22"/>
      <c r="W121" s="22"/>
      <c r="X121" s="22"/>
      <c r="Y121" s="22"/>
      <c r="AI121" s="1"/>
      <c r="AJ121" s="1"/>
      <c r="AK121" s="1"/>
      <c r="AL121" s="1"/>
      <c r="AM121" s="1"/>
      <c r="AN121" s="1"/>
      <c r="AO121" s="1"/>
      <c r="AP121" s="1"/>
      <c r="AQ121" s="1"/>
      <c r="AR121" s="1"/>
      <c r="AS121" s="1"/>
      <c r="AT121" s="1"/>
      <c r="AU121" s="1"/>
      <c r="AV121" s="1"/>
      <c r="AW121" s="1"/>
      <c r="AX121" s="1"/>
      <c r="AY121" s="1"/>
      <c r="AZ121" s="1"/>
      <c r="BA121" s="1"/>
      <c r="BB121" s="1"/>
      <c r="BC121" s="1"/>
    </row>
    <row r="122" spans="1:55" s="2" customFormat="1" ht="20.25" customHeight="1">
      <c r="A122" s="1"/>
      <c r="B122" s="1"/>
      <c r="C122" s="13"/>
      <c r="D122" s="1"/>
      <c r="E122" s="1"/>
      <c r="F122" s="1"/>
      <c r="G122" s="1"/>
      <c r="H122" s="1"/>
      <c r="I122" s="1"/>
      <c r="J122" s="1"/>
      <c r="K122" s="1"/>
      <c r="L122" s="1"/>
      <c r="M122" s="4"/>
      <c r="N122" s="1"/>
      <c r="O122" s="1"/>
      <c r="P122" s="1"/>
      <c r="T122" s="22"/>
      <c r="U122" s="22"/>
      <c r="V122" s="22"/>
      <c r="W122" s="22"/>
      <c r="X122" s="22"/>
      <c r="Y122" s="22"/>
      <c r="AI122" s="1"/>
      <c r="AJ122" s="1"/>
      <c r="AK122" s="1"/>
      <c r="AL122" s="1"/>
      <c r="AM122" s="1"/>
      <c r="AN122" s="1"/>
      <c r="AO122" s="1"/>
      <c r="AP122" s="1"/>
      <c r="AQ122" s="1"/>
      <c r="AR122" s="1"/>
      <c r="AS122" s="1"/>
      <c r="AT122" s="1"/>
      <c r="AU122" s="1"/>
      <c r="AV122" s="1"/>
      <c r="AW122" s="1"/>
      <c r="AX122" s="1"/>
      <c r="AY122" s="1"/>
      <c r="AZ122" s="1"/>
      <c r="BA122" s="1"/>
      <c r="BB122" s="1"/>
      <c r="BC122" s="1"/>
    </row>
    <row r="123" spans="1:55" s="2" customFormat="1" ht="20.25" customHeight="1">
      <c r="A123" s="1"/>
      <c r="B123" s="1"/>
      <c r="C123" s="29" t="s">
        <v>19</v>
      </c>
      <c r="D123" s="1"/>
      <c r="E123" s="35"/>
      <c r="F123" s="1"/>
      <c r="G123" s="1"/>
      <c r="H123" s="1"/>
      <c r="I123" s="1"/>
      <c r="J123" s="1"/>
      <c r="K123" s="13" t="s">
        <v>184</v>
      </c>
      <c r="L123" s="1"/>
      <c r="M123" s="1"/>
      <c r="N123" s="1"/>
      <c r="O123" s="1"/>
      <c r="P123" s="1"/>
      <c r="T123" s="22"/>
      <c r="U123" s="22"/>
      <c r="V123" s="22"/>
      <c r="W123" s="22"/>
      <c r="X123" s="22"/>
      <c r="Y123" s="22"/>
      <c r="AI123" s="1"/>
      <c r="AJ123" s="1"/>
      <c r="AK123" s="1"/>
      <c r="AL123" s="1"/>
      <c r="AM123" s="1"/>
      <c r="AN123" s="1"/>
      <c r="AO123" s="1"/>
      <c r="AP123" s="1"/>
      <c r="AQ123" s="1"/>
      <c r="AR123" s="1"/>
      <c r="AS123" s="1"/>
      <c r="AT123" s="1"/>
      <c r="AU123" s="1"/>
      <c r="AV123" s="1"/>
      <c r="AW123" s="1"/>
      <c r="AX123" s="1"/>
      <c r="AY123" s="1"/>
      <c r="AZ123" s="1"/>
      <c r="BA123" s="1"/>
      <c r="BB123" s="1"/>
      <c r="BC123" s="1"/>
    </row>
    <row r="124" spans="1:55" s="2" customFormat="1" ht="20.25" customHeight="1">
      <c r="A124" s="1"/>
      <c r="B124" s="1"/>
      <c r="C124" s="29" t="s">
        <v>179</v>
      </c>
      <c r="D124" s="1"/>
      <c r="E124" s="35"/>
      <c r="F124" s="1"/>
      <c r="G124" s="1"/>
      <c r="H124" s="1"/>
      <c r="I124" s="1"/>
      <c r="J124" s="1"/>
      <c r="K124" s="1"/>
      <c r="L124" s="1"/>
      <c r="M124" s="1"/>
      <c r="N124" s="1"/>
      <c r="O124" s="1"/>
      <c r="P124" s="1"/>
      <c r="T124" s="22"/>
      <c r="U124" s="22"/>
      <c r="V124" s="22"/>
      <c r="W124" s="22"/>
      <c r="X124" s="22"/>
      <c r="Y124" s="22"/>
      <c r="AI124" s="1"/>
      <c r="AJ124" s="1"/>
      <c r="AK124" s="1"/>
      <c r="AL124" s="1"/>
      <c r="AM124" s="1"/>
      <c r="AN124" s="1"/>
      <c r="AO124" s="1"/>
      <c r="AP124" s="1"/>
      <c r="AQ124" s="1"/>
      <c r="AR124" s="1"/>
      <c r="AS124" s="1"/>
      <c r="AT124" s="1"/>
      <c r="AU124" s="1"/>
      <c r="AV124" s="1"/>
      <c r="AW124" s="1"/>
      <c r="AX124" s="1"/>
      <c r="AY124" s="1"/>
      <c r="AZ124" s="1"/>
      <c r="BA124" s="1"/>
      <c r="BB124" s="1"/>
      <c r="BC124" s="1"/>
    </row>
    <row r="125" spans="1:55" s="2" customFormat="1" ht="20.25" customHeight="1">
      <c r="A125" s="1"/>
      <c r="B125" s="1"/>
      <c r="C125" s="29"/>
      <c r="D125" s="1"/>
      <c r="E125" s="35"/>
      <c r="F125" s="1"/>
      <c r="G125" s="1"/>
      <c r="H125" s="1"/>
      <c r="I125" s="1"/>
      <c r="J125" s="1"/>
      <c r="K125" s="1"/>
      <c r="L125" s="1"/>
      <c r="M125" s="1"/>
      <c r="N125" s="1"/>
      <c r="O125" s="1"/>
      <c r="P125" s="1"/>
      <c r="T125" s="22"/>
      <c r="U125" s="22"/>
      <c r="V125" s="22"/>
      <c r="W125" s="22"/>
      <c r="X125" s="22"/>
      <c r="Y125" s="22"/>
      <c r="AI125" s="1"/>
      <c r="AJ125" s="1"/>
      <c r="AK125" s="1"/>
      <c r="AL125" s="1"/>
      <c r="AM125" s="1"/>
      <c r="AN125" s="1"/>
      <c r="AO125" s="1"/>
      <c r="AP125" s="1"/>
      <c r="AQ125" s="1"/>
      <c r="AR125" s="1"/>
      <c r="AS125" s="1"/>
      <c r="AT125" s="1"/>
      <c r="AU125" s="1"/>
      <c r="AV125" s="1"/>
      <c r="AW125" s="1"/>
      <c r="AX125" s="1"/>
      <c r="AY125" s="1"/>
      <c r="AZ125" s="1"/>
      <c r="BA125" s="1"/>
      <c r="BB125" s="1"/>
      <c r="BC125" s="1"/>
    </row>
    <row r="126" spans="1:55" s="2" customFormat="1" ht="20.25" customHeight="1">
      <c r="A126" s="1"/>
      <c r="B126" s="1"/>
      <c r="C126" s="29"/>
      <c r="D126" s="1"/>
      <c r="E126" s="35"/>
      <c r="F126" s="1"/>
      <c r="G126" s="1"/>
      <c r="H126" s="1"/>
      <c r="I126" s="1"/>
      <c r="J126" s="1"/>
      <c r="K126" s="1"/>
      <c r="L126" s="1"/>
      <c r="M126" s="1"/>
      <c r="N126" s="1"/>
      <c r="O126" s="1"/>
      <c r="P126" s="1"/>
      <c r="T126" s="22"/>
      <c r="U126" s="22"/>
      <c r="V126" s="22"/>
      <c r="W126" s="22"/>
      <c r="X126" s="22"/>
      <c r="Y126" s="22"/>
      <c r="AI126" s="1"/>
      <c r="AJ126" s="1"/>
      <c r="AK126" s="1"/>
      <c r="AL126" s="1"/>
      <c r="AM126" s="1"/>
      <c r="AN126" s="1"/>
      <c r="AO126" s="1"/>
      <c r="AP126" s="1"/>
      <c r="AQ126" s="1"/>
      <c r="AR126" s="1"/>
      <c r="AS126" s="1"/>
      <c r="AT126" s="1"/>
      <c r="AU126" s="1"/>
      <c r="AV126" s="1"/>
      <c r="AW126" s="1"/>
      <c r="AX126" s="1"/>
      <c r="AY126" s="1"/>
      <c r="AZ126" s="1"/>
      <c r="BA126" s="1"/>
      <c r="BB126" s="1"/>
      <c r="BC126" s="1"/>
    </row>
    <row r="127" spans="1:55" s="2" customFormat="1" ht="20.25" customHeight="1">
      <c r="A127" s="1"/>
      <c r="B127" s="1"/>
      <c r="C127" s="29"/>
      <c r="D127" s="1"/>
      <c r="E127" s="35"/>
      <c r="F127" s="1"/>
      <c r="G127" s="1"/>
      <c r="H127" s="1"/>
      <c r="I127" s="1"/>
      <c r="J127" s="1"/>
      <c r="K127" s="1"/>
      <c r="L127" s="1"/>
      <c r="M127" s="1"/>
      <c r="N127" s="1"/>
      <c r="O127" s="1"/>
      <c r="P127" s="1"/>
      <c r="T127" s="22"/>
      <c r="U127" s="22"/>
      <c r="V127" s="22"/>
      <c r="W127" s="22"/>
      <c r="X127" s="22"/>
      <c r="Y127" s="22"/>
      <c r="AI127" s="1"/>
      <c r="AJ127" s="1"/>
      <c r="AK127" s="1"/>
      <c r="AL127" s="1"/>
      <c r="AM127" s="1"/>
      <c r="AN127" s="1"/>
      <c r="AO127" s="1"/>
      <c r="AP127" s="1"/>
      <c r="AQ127" s="1"/>
      <c r="AR127" s="1"/>
      <c r="AS127" s="1"/>
      <c r="AT127" s="1"/>
      <c r="AU127" s="1"/>
      <c r="AV127" s="1"/>
      <c r="AW127" s="1"/>
      <c r="AX127" s="1"/>
      <c r="AY127" s="1"/>
      <c r="AZ127" s="1"/>
      <c r="BA127" s="1"/>
      <c r="BB127" s="1"/>
      <c r="BC127" s="1"/>
    </row>
    <row r="128" spans="1:55" s="2" customFormat="1" ht="20.25" customHeight="1">
      <c r="A128" s="1"/>
      <c r="B128" s="1"/>
      <c r="C128" s="29"/>
      <c r="D128" s="1"/>
      <c r="E128" s="35"/>
      <c r="F128" s="1"/>
      <c r="G128" s="1"/>
      <c r="H128" s="1"/>
      <c r="I128" s="1"/>
      <c r="J128" s="1"/>
      <c r="K128" s="1"/>
      <c r="L128" s="1"/>
      <c r="M128" s="1"/>
      <c r="N128" s="1"/>
      <c r="O128" s="1"/>
      <c r="P128" s="1"/>
      <c r="T128" s="22"/>
      <c r="U128" s="22"/>
      <c r="V128" s="22"/>
      <c r="W128" s="22"/>
      <c r="X128" s="22"/>
      <c r="Y128" s="22"/>
      <c r="AI128" s="1"/>
      <c r="AJ128" s="1"/>
      <c r="AK128" s="1"/>
      <c r="AL128" s="1"/>
      <c r="AM128" s="1"/>
      <c r="AN128" s="1"/>
      <c r="AO128" s="1"/>
      <c r="AP128" s="1"/>
      <c r="AQ128" s="1"/>
      <c r="AR128" s="1"/>
      <c r="AS128" s="1"/>
      <c r="AT128" s="1"/>
      <c r="AU128" s="1"/>
      <c r="AV128" s="1"/>
      <c r="AW128" s="1"/>
      <c r="AX128" s="1"/>
      <c r="AY128" s="1"/>
      <c r="AZ128" s="1"/>
      <c r="BA128" s="1"/>
      <c r="BB128" s="1"/>
      <c r="BC128" s="1"/>
    </row>
    <row r="129" spans="1:55" s="2" customFormat="1" ht="20.25" customHeight="1">
      <c r="A129" s="1"/>
      <c r="B129" s="1"/>
      <c r="C129" s="29"/>
      <c r="D129" s="1"/>
      <c r="E129" s="35"/>
      <c r="F129" s="1"/>
      <c r="G129" s="1"/>
      <c r="H129" s="1"/>
      <c r="I129" s="1"/>
      <c r="J129" s="1"/>
      <c r="K129" s="1"/>
      <c r="L129" s="1"/>
      <c r="M129" s="1"/>
      <c r="N129" s="1"/>
      <c r="O129" s="1"/>
      <c r="P129" s="1"/>
      <c r="T129" s="22"/>
      <c r="U129" s="22"/>
      <c r="V129" s="22"/>
      <c r="W129" s="22"/>
      <c r="X129" s="22"/>
      <c r="Y129" s="22"/>
      <c r="AI129" s="1"/>
      <c r="AJ129" s="1"/>
      <c r="AK129" s="1"/>
      <c r="AL129" s="1"/>
      <c r="AM129" s="1"/>
      <c r="AN129" s="1"/>
      <c r="AO129" s="1"/>
      <c r="AP129" s="1"/>
      <c r="AQ129" s="1"/>
      <c r="AR129" s="1"/>
      <c r="AS129" s="1"/>
      <c r="AT129" s="1"/>
      <c r="AU129" s="1"/>
      <c r="AV129" s="1"/>
      <c r="AW129" s="1"/>
      <c r="AX129" s="1"/>
      <c r="AY129" s="1"/>
      <c r="AZ129" s="1"/>
      <c r="BA129" s="1"/>
      <c r="BB129" s="1"/>
      <c r="BC129" s="1"/>
    </row>
    <row r="130" spans="1:55" s="2" customFormat="1" ht="20.25" customHeight="1">
      <c r="A130" s="1"/>
      <c r="B130" s="1"/>
      <c r="D130" s="1"/>
      <c r="E130" s="35"/>
      <c r="F130" s="1"/>
      <c r="G130" s="1"/>
      <c r="H130" s="1"/>
      <c r="I130" s="1"/>
      <c r="J130" s="1"/>
      <c r="K130" s="1"/>
      <c r="L130" s="1"/>
      <c r="M130" s="1"/>
      <c r="N130" s="1"/>
      <c r="O130" s="1"/>
      <c r="P130" s="1"/>
      <c r="T130" s="22"/>
      <c r="U130" s="22"/>
      <c r="V130" s="22"/>
      <c r="W130" s="22"/>
      <c r="X130" s="22"/>
      <c r="Y130" s="22"/>
      <c r="AI130" s="1"/>
      <c r="AJ130" s="1"/>
      <c r="AK130" s="1"/>
      <c r="AL130" s="1"/>
      <c r="AM130" s="1"/>
      <c r="AN130" s="1"/>
      <c r="AO130" s="1"/>
      <c r="AP130" s="1"/>
      <c r="AQ130" s="1"/>
      <c r="AR130" s="1"/>
      <c r="AS130" s="1"/>
      <c r="AT130" s="1"/>
      <c r="AU130" s="1"/>
      <c r="AV130" s="1"/>
      <c r="AW130" s="1"/>
      <c r="AX130" s="1"/>
      <c r="AY130" s="1"/>
      <c r="AZ130" s="1"/>
      <c r="BA130" s="1"/>
      <c r="BB130" s="1"/>
      <c r="BC130" s="1"/>
    </row>
    <row r="131" spans="1:55" s="2" customFormat="1" ht="20.25" customHeight="1">
      <c r="A131" s="1"/>
      <c r="B131" s="1"/>
      <c r="C131" s="13"/>
      <c r="D131" s="1"/>
      <c r="E131" s="1"/>
      <c r="F131" s="1"/>
      <c r="G131" s="13"/>
      <c r="H131" s="1"/>
      <c r="I131" s="1"/>
      <c r="J131" s="1"/>
      <c r="K131" s="1"/>
      <c r="L131" s="1"/>
      <c r="M131" s="1"/>
      <c r="N131" s="1"/>
      <c r="O131" s="1"/>
      <c r="P131" s="1"/>
      <c r="T131" s="22"/>
      <c r="U131" s="22"/>
      <c r="V131" s="22"/>
      <c r="W131" s="22"/>
      <c r="X131" s="22"/>
      <c r="Y131" s="22"/>
      <c r="AI131" s="1"/>
      <c r="AJ131" s="1"/>
      <c r="AK131" s="1"/>
      <c r="AL131" s="1"/>
      <c r="AM131" s="1"/>
      <c r="AN131" s="1"/>
      <c r="AO131" s="1"/>
      <c r="AP131" s="1"/>
      <c r="AQ131" s="1"/>
      <c r="AR131" s="1"/>
      <c r="AS131" s="1"/>
      <c r="AT131" s="1"/>
      <c r="AU131" s="1"/>
      <c r="AV131" s="1"/>
      <c r="AW131" s="1"/>
      <c r="AX131" s="1"/>
      <c r="AY131" s="1"/>
      <c r="AZ131" s="1"/>
      <c r="BA131" s="1"/>
      <c r="BB131" s="1"/>
      <c r="BC131" s="1"/>
    </row>
    <row r="132" spans="1:55" s="2" customFormat="1" ht="20.25" customHeight="1">
      <c r="A132" s="1"/>
      <c r="B132" s="1"/>
      <c r="C132" s="13"/>
      <c r="D132" s="1"/>
      <c r="E132" s="1"/>
      <c r="F132" s="1"/>
      <c r="G132" s="13"/>
      <c r="H132" s="1"/>
      <c r="I132" s="1"/>
      <c r="J132" s="1"/>
      <c r="K132" s="1"/>
      <c r="L132" s="1"/>
      <c r="M132" s="1"/>
      <c r="N132" s="1"/>
      <c r="O132" s="1"/>
      <c r="P132" s="1"/>
      <c r="T132" s="22"/>
      <c r="U132" s="22"/>
      <c r="V132" s="22"/>
      <c r="W132" s="22"/>
      <c r="X132" s="22"/>
      <c r="Y132" s="22"/>
      <c r="AI132" s="1"/>
      <c r="AJ132" s="1"/>
      <c r="AK132" s="1"/>
      <c r="AL132" s="1"/>
      <c r="AM132" s="1"/>
      <c r="AN132" s="1"/>
      <c r="AO132" s="1"/>
      <c r="AP132" s="1"/>
      <c r="AQ132" s="1"/>
      <c r="AR132" s="1"/>
      <c r="AS132" s="1"/>
      <c r="AT132" s="1"/>
      <c r="AU132" s="1"/>
      <c r="AV132" s="1"/>
      <c r="AW132" s="1"/>
      <c r="AX132" s="1"/>
      <c r="AY132" s="1"/>
      <c r="AZ132" s="1"/>
      <c r="BA132" s="1"/>
      <c r="BB132" s="1"/>
      <c r="BC132" s="1"/>
    </row>
    <row r="133" spans="1:55" s="2" customFormat="1" ht="20.25" customHeight="1">
      <c r="A133" s="1"/>
      <c r="B133" s="1"/>
      <c r="C133" s="33"/>
      <c r="D133" s="1"/>
      <c r="E133" s="1"/>
      <c r="F133" s="1"/>
      <c r="G133" s="1"/>
      <c r="H133" s="1"/>
      <c r="I133" s="1"/>
      <c r="J133" s="1"/>
      <c r="K133" s="1"/>
      <c r="L133" s="1"/>
      <c r="M133" s="1"/>
      <c r="N133" s="1"/>
      <c r="O133" s="1"/>
      <c r="P133" s="1"/>
      <c r="T133" s="22"/>
      <c r="U133" s="22"/>
      <c r="V133" s="22"/>
      <c r="W133" s="22"/>
      <c r="X133" s="22"/>
      <c r="Y133" s="22"/>
      <c r="AI133" s="1"/>
      <c r="AJ133" s="1"/>
      <c r="AK133" s="1"/>
      <c r="AL133" s="1"/>
      <c r="AM133" s="1"/>
      <c r="AN133" s="1"/>
      <c r="AO133" s="1"/>
      <c r="AP133" s="1"/>
      <c r="AQ133" s="1"/>
      <c r="AR133" s="1"/>
      <c r="AS133" s="1"/>
      <c r="AT133" s="1"/>
      <c r="AU133" s="1"/>
      <c r="AV133" s="1"/>
      <c r="AW133" s="1"/>
      <c r="AX133" s="1"/>
      <c r="AY133" s="1"/>
      <c r="AZ133" s="1"/>
      <c r="BA133" s="1"/>
      <c r="BB133" s="1"/>
      <c r="BC133" s="1"/>
    </row>
    <row r="134" spans="1:55" s="2" customFormat="1" ht="20.25" customHeight="1">
      <c r="A134" s="10">
        <v>9</v>
      </c>
      <c r="B134" s="11"/>
      <c r="C134" s="8212" t="s">
        <v>185</v>
      </c>
      <c r="D134" s="8212"/>
      <c r="E134" s="8212"/>
      <c r="F134" s="8212"/>
      <c r="G134" s="8212"/>
      <c r="H134" s="8212"/>
      <c r="I134" s="8212"/>
      <c r="J134" s="8212"/>
      <c r="K134" s="8212"/>
      <c r="L134" s="8212"/>
      <c r="M134" s="1"/>
      <c r="N134" s="26" t="str">
        <f>IF(G150="str252","Completed","Incomplete")</f>
        <v>Incomplete</v>
      </c>
      <c r="O134" s="12" t="s">
        <v>47</v>
      </c>
      <c r="P134" s="1"/>
      <c r="T134" s="22"/>
      <c r="U134" s="22"/>
      <c r="V134" s="22"/>
      <c r="W134" s="22"/>
      <c r="X134" s="22"/>
      <c r="Y134" s="22"/>
      <c r="AI134" s="1"/>
      <c r="AJ134" s="1"/>
      <c r="AK134" s="1"/>
      <c r="AL134" s="1"/>
      <c r="AM134" s="1"/>
      <c r="AN134" s="1"/>
      <c r="AO134" s="1"/>
      <c r="AP134" s="1"/>
      <c r="AQ134" s="1"/>
      <c r="AR134" s="1"/>
      <c r="AS134" s="1"/>
      <c r="AT134" s="1"/>
      <c r="AU134" s="1"/>
      <c r="AV134" s="1"/>
      <c r="AW134" s="1"/>
      <c r="AX134" s="1"/>
      <c r="AY134" s="1"/>
      <c r="AZ134" s="1"/>
      <c r="BA134" s="1"/>
      <c r="BB134" s="1"/>
      <c r="BC134" s="1"/>
    </row>
    <row r="135" spans="1:55" s="2" customFormat="1" ht="20.25" customHeight="1">
      <c r="A135" s="1"/>
      <c r="B135" s="1"/>
      <c r="C135" s="13" t="s">
        <v>186</v>
      </c>
      <c r="D135" s="1"/>
      <c r="E135" s="1"/>
      <c r="F135" s="1"/>
      <c r="G135" s="1"/>
      <c r="H135" s="1"/>
      <c r="I135" s="1"/>
      <c r="J135" s="1"/>
      <c r="K135" s="1"/>
      <c r="L135" s="1"/>
      <c r="M135" s="4"/>
      <c r="N135" s="1"/>
      <c r="O135" s="1"/>
      <c r="P135" s="1"/>
      <c r="T135" s="22"/>
      <c r="U135" s="22"/>
      <c r="V135" s="22"/>
      <c r="W135" s="22"/>
      <c r="X135" s="22"/>
      <c r="Y135" s="22"/>
      <c r="AI135" s="1"/>
      <c r="AJ135" s="1"/>
      <c r="AK135" s="1"/>
      <c r="AL135" s="1"/>
      <c r="AM135" s="1"/>
      <c r="AN135" s="1"/>
      <c r="AO135" s="1"/>
      <c r="AP135" s="1"/>
      <c r="AQ135" s="1"/>
      <c r="AR135" s="1"/>
      <c r="AS135" s="1"/>
      <c r="AT135" s="1"/>
      <c r="AU135" s="1"/>
      <c r="AV135" s="1"/>
      <c r="AW135" s="1"/>
      <c r="AX135" s="1"/>
      <c r="AY135" s="1"/>
      <c r="AZ135" s="1"/>
      <c r="BA135" s="1"/>
      <c r="BB135" s="1"/>
      <c r="BC135" s="1"/>
    </row>
    <row r="136" spans="1:55" s="2" customFormat="1" ht="20.25" customHeight="1">
      <c r="A136" s="1"/>
      <c r="B136" s="1"/>
      <c r="C136" s="13" t="s">
        <v>187</v>
      </c>
      <c r="D136" s="1"/>
      <c r="E136" s="1"/>
      <c r="F136" s="1"/>
      <c r="G136" s="1"/>
      <c r="H136" s="1"/>
      <c r="I136" s="1"/>
      <c r="J136" s="1"/>
      <c r="K136" s="1"/>
      <c r="L136" s="1"/>
      <c r="M136" s="4"/>
      <c r="N136" s="1"/>
      <c r="O136" s="1"/>
      <c r="P136" s="1"/>
      <c r="T136" s="22"/>
      <c r="U136" s="22"/>
      <c r="V136" s="22"/>
      <c r="W136" s="22"/>
      <c r="X136" s="22"/>
      <c r="Y136" s="22"/>
      <c r="AI136" s="1"/>
      <c r="AJ136" s="1"/>
      <c r="AK136" s="1"/>
      <c r="AL136" s="1"/>
      <c r="AM136" s="1"/>
      <c r="AN136" s="1"/>
      <c r="AO136" s="1"/>
      <c r="AP136" s="1"/>
      <c r="AQ136" s="1"/>
      <c r="AR136" s="1"/>
      <c r="AS136" s="1"/>
      <c r="AT136" s="1"/>
      <c r="AU136" s="1"/>
      <c r="AV136" s="1"/>
      <c r="AW136" s="1"/>
      <c r="AX136" s="1"/>
      <c r="AY136" s="1"/>
      <c r="AZ136" s="1"/>
      <c r="BA136" s="1"/>
      <c r="BB136" s="1"/>
      <c r="BC136" s="1"/>
    </row>
    <row r="137" spans="1:55" s="2" customFormat="1" ht="20.25" customHeight="1">
      <c r="A137" s="1"/>
      <c r="B137" s="1"/>
      <c r="C137" s="13" t="s">
        <v>188</v>
      </c>
      <c r="D137" s="1"/>
      <c r="E137" s="35"/>
      <c r="F137" s="1"/>
      <c r="G137" s="1"/>
      <c r="H137" s="1"/>
      <c r="I137" s="1"/>
      <c r="J137" s="1"/>
      <c r="K137" s="1"/>
      <c r="L137" s="1"/>
      <c r="M137" s="1"/>
      <c r="N137" s="1"/>
      <c r="O137" s="1"/>
      <c r="P137" s="1"/>
      <c r="T137" s="22"/>
      <c r="U137" s="22"/>
      <c r="V137" s="22"/>
      <c r="W137" s="22"/>
      <c r="X137" s="22"/>
      <c r="Y137" s="22"/>
      <c r="AI137" s="1"/>
      <c r="AJ137" s="1"/>
      <c r="AK137" s="1"/>
      <c r="AL137" s="1"/>
      <c r="AM137" s="1"/>
      <c r="AN137" s="1"/>
      <c r="AO137" s="1"/>
      <c r="AP137" s="1"/>
      <c r="AQ137" s="1"/>
      <c r="AR137" s="1"/>
      <c r="AS137" s="1"/>
      <c r="AT137" s="1"/>
      <c r="AU137" s="1"/>
      <c r="AV137" s="1"/>
      <c r="AW137" s="1"/>
      <c r="AX137" s="1"/>
      <c r="AY137" s="1"/>
      <c r="AZ137" s="1"/>
      <c r="BA137" s="1"/>
      <c r="BB137" s="1"/>
      <c r="BC137" s="1"/>
    </row>
    <row r="138" spans="1:55" s="2" customFormat="1" ht="10" customHeight="1">
      <c r="A138" s="1"/>
      <c r="B138" s="1"/>
      <c r="C138" s="29"/>
      <c r="D138" s="1"/>
      <c r="E138" s="35"/>
      <c r="F138" s="1"/>
      <c r="G138" s="1"/>
      <c r="H138" s="1"/>
      <c r="I138" s="1"/>
      <c r="J138" s="1"/>
      <c r="K138"/>
      <c r="L138"/>
      <c r="M138" s="1"/>
      <c r="N138" s="1"/>
      <c r="O138" s="1"/>
      <c r="P138" s="1"/>
      <c r="T138" s="22"/>
      <c r="U138" s="22"/>
      <c r="V138" s="22"/>
      <c r="W138" s="22"/>
      <c r="X138" s="22"/>
      <c r="Y138" s="22"/>
      <c r="AI138" s="1"/>
      <c r="AJ138" s="1"/>
      <c r="AK138" s="1"/>
      <c r="AL138" s="1"/>
      <c r="AM138" s="1"/>
      <c r="AN138" s="1"/>
      <c r="AO138" s="1"/>
      <c r="AP138" s="1"/>
      <c r="AQ138" s="1"/>
      <c r="AR138" s="1"/>
      <c r="AS138" s="1"/>
      <c r="AT138" s="1"/>
      <c r="AU138" s="1"/>
      <c r="AV138" s="1"/>
      <c r="AW138" s="1"/>
      <c r="AX138" s="1"/>
      <c r="AY138" s="1"/>
      <c r="AZ138" s="1"/>
      <c r="BA138" s="1"/>
      <c r="BB138" s="1"/>
      <c r="BC138" s="1"/>
    </row>
    <row r="139" spans="1:55" s="2" customFormat="1" ht="20.25" customHeight="1">
      <c r="A139" s="1"/>
      <c r="B139" s="1"/>
      <c r="C139" s="13" t="s">
        <v>192</v>
      </c>
      <c r="D139" s="1"/>
      <c r="E139" s="35"/>
      <c r="F139" s="1"/>
      <c r="G139" s="1"/>
      <c r="H139" s="1"/>
      <c r="I139" s="1"/>
      <c r="J139" s="1"/>
      <c r="K139" s="1"/>
      <c r="L139" s="1"/>
      <c r="M139" s="1"/>
      <c r="N139" s="1"/>
      <c r="O139" s="1"/>
      <c r="P139" s="1"/>
      <c r="T139" s="22"/>
      <c r="U139" s="22"/>
      <c r="V139" s="22"/>
      <c r="W139" s="22"/>
      <c r="X139" s="22"/>
      <c r="Y139" s="22"/>
      <c r="AI139" s="1"/>
      <c r="AJ139" s="1"/>
      <c r="AK139" s="1"/>
      <c r="AL139" s="1"/>
      <c r="AM139" s="1"/>
      <c r="AN139" s="1"/>
      <c r="AO139" s="1"/>
      <c r="AP139" s="1"/>
      <c r="AQ139" s="1"/>
      <c r="AR139" s="1"/>
      <c r="AS139" s="1"/>
      <c r="AT139" s="1"/>
      <c r="AU139" s="1"/>
      <c r="AV139" s="1"/>
      <c r="AW139" s="1"/>
      <c r="AX139" s="1"/>
      <c r="AY139" s="1"/>
      <c r="AZ139" s="1"/>
      <c r="BA139" s="1"/>
      <c r="BB139" s="1"/>
      <c r="BC139" s="1"/>
    </row>
    <row r="140" spans="1:55" s="2" customFormat="1" ht="20.25" customHeight="1">
      <c r="A140" s="1"/>
      <c r="B140" s="1"/>
      <c r="C140" s="8213" t="s">
        <v>193</v>
      </c>
      <c r="D140" s="8213"/>
      <c r="E140" s="8213"/>
      <c r="F140" s="8213"/>
      <c r="G140" s="8213"/>
      <c r="H140" s="8213"/>
      <c r="I140" s="8213"/>
      <c r="J140" s="8213"/>
      <c r="K140" s="1"/>
      <c r="L140" s="1"/>
      <c r="M140" s="1"/>
      <c r="N140" s="1"/>
      <c r="O140" s="1"/>
      <c r="P140" s="1"/>
      <c r="T140" s="22"/>
      <c r="U140" s="22"/>
      <c r="V140" s="22"/>
      <c r="W140" s="22"/>
      <c r="X140" s="22"/>
      <c r="Y140" s="22"/>
      <c r="AI140" s="1"/>
      <c r="AJ140" s="1"/>
      <c r="AK140" s="1"/>
      <c r="AL140" s="1"/>
      <c r="AM140" s="1"/>
      <c r="AN140" s="1"/>
      <c r="AO140" s="1"/>
      <c r="AP140" s="1"/>
      <c r="AQ140" s="1"/>
      <c r="AR140" s="1"/>
      <c r="AS140" s="1"/>
      <c r="AT140" s="1"/>
      <c r="AU140" s="1"/>
      <c r="AV140" s="1"/>
      <c r="AW140" s="1"/>
      <c r="AX140" s="1"/>
      <c r="AY140" s="1"/>
      <c r="AZ140" s="1"/>
      <c r="BA140" s="1"/>
      <c r="BB140" s="1"/>
      <c r="BC140" s="1"/>
    </row>
    <row r="141" spans="1:55" s="2" customFormat="1" ht="20.25" customHeight="1">
      <c r="A141" s="1"/>
      <c r="B141" s="1"/>
      <c r="C141" s="8213"/>
      <c r="D141" s="8213"/>
      <c r="E141" s="8213"/>
      <c r="F141" s="8213"/>
      <c r="G141" s="8213"/>
      <c r="H141" s="8213"/>
      <c r="I141" s="8213"/>
      <c r="J141" s="8213"/>
      <c r="K141" s="1"/>
      <c r="L141" s="1"/>
      <c r="M141" s="1"/>
      <c r="N141" s="1"/>
      <c r="O141" s="1"/>
      <c r="P141" s="1"/>
      <c r="T141" s="22"/>
      <c r="U141" s="22"/>
      <c r="V141" s="22"/>
      <c r="W141" s="22"/>
      <c r="X141" s="22"/>
      <c r="Y141" s="22"/>
      <c r="AI141" s="1"/>
      <c r="AJ141" s="1"/>
      <c r="AK141" s="1"/>
      <c r="AL141" s="1"/>
      <c r="AM141" s="1"/>
      <c r="AN141" s="1"/>
      <c r="AO141" s="1"/>
      <c r="AP141" s="1"/>
      <c r="AQ141" s="1"/>
      <c r="AR141" s="1"/>
      <c r="AS141" s="1"/>
      <c r="AT141" s="1"/>
      <c r="AU141" s="1"/>
      <c r="AV141" s="1"/>
      <c r="AW141" s="1"/>
      <c r="AX141" s="1"/>
      <c r="AY141" s="1"/>
      <c r="AZ141" s="1"/>
      <c r="BA141" s="1"/>
      <c r="BB141" s="1"/>
      <c r="BC141" s="1"/>
    </row>
    <row r="142" spans="1:55" s="2" customFormat="1" ht="20.25" customHeight="1">
      <c r="A142" s="1"/>
      <c r="B142" s="1"/>
      <c r="C142" s="8213"/>
      <c r="D142" s="8213"/>
      <c r="E142" s="8213"/>
      <c r="F142" s="8213"/>
      <c r="G142" s="8213"/>
      <c r="H142" s="8213"/>
      <c r="I142" s="8213"/>
      <c r="J142" s="8213"/>
      <c r="K142" s="1"/>
      <c r="L142" s="604" t="s">
        <v>189</v>
      </c>
      <c r="M142" s="1"/>
      <c r="N142" s="1"/>
      <c r="O142" s="1"/>
      <c r="P142" s="1"/>
      <c r="T142" s="22"/>
      <c r="U142" s="22"/>
      <c r="V142" s="22"/>
      <c r="W142" s="22"/>
      <c r="X142" s="22"/>
      <c r="Y142" s="22"/>
      <c r="AI142" s="1"/>
      <c r="AJ142" s="1"/>
      <c r="AK142" s="1"/>
      <c r="AL142" s="1"/>
      <c r="AM142" s="1"/>
      <c r="AN142" s="1"/>
      <c r="AO142" s="1"/>
      <c r="AP142" s="1"/>
      <c r="AQ142" s="1"/>
      <c r="AR142" s="1"/>
      <c r="AS142" s="1"/>
      <c r="AT142" s="1"/>
      <c r="AU142" s="1"/>
      <c r="AV142" s="1"/>
      <c r="AW142" s="1"/>
      <c r="AX142" s="1"/>
      <c r="AY142" s="1"/>
      <c r="AZ142" s="1"/>
      <c r="BA142" s="1"/>
      <c r="BB142" s="1"/>
      <c r="BC142" s="1"/>
    </row>
    <row r="143" spans="1:55" s="2" customFormat="1" ht="27.5" customHeight="1" thickBot="1">
      <c r="A143" s="1"/>
      <c r="B143" s="1"/>
      <c r="C143" s="8213"/>
      <c r="D143" s="8213"/>
      <c r="E143" s="8213"/>
      <c r="F143" s="8213"/>
      <c r="G143" s="8213"/>
      <c r="H143" s="8213"/>
      <c r="I143" s="8213"/>
      <c r="J143" s="8213"/>
      <c r="K143" s="1"/>
      <c r="L143" s="1"/>
      <c r="M143" s="1"/>
      <c r="N143" s="1"/>
      <c r="O143" s="1"/>
      <c r="P143" s="1"/>
      <c r="T143" s="22"/>
      <c r="U143" s="22"/>
      <c r="V143" s="22"/>
      <c r="W143" s="22"/>
      <c r="X143" s="22"/>
      <c r="Y143" s="22"/>
      <c r="AI143" s="1"/>
      <c r="AJ143" s="1"/>
      <c r="AK143" s="1"/>
      <c r="AL143" s="1"/>
      <c r="AM143" s="1"/>
      <c r="AN143" s="1"/>
      <c r="AO143" s="1"/>
      <c r="AP143" s="1"/>
      <c r="AQ143" s="1"/>
      <c r="AR143" s="1"/>
      <c r="AS143" s="1"/>
      <c r="AT143" s="1"/>
      <c r="AU143" s="1"/>
      <c r="AV143" s="1"/>
      <c r="AW143" s="1"/>
      <c r="AX143" s="1"/>
      <c r="AY143" s="1"/>
      <c r="AZ143" s="1"/>
      <c r="BA143" s="1"/>
      <c r="BB143" s="1"/>
      <c r="BC143" s="1"/>
    </row>
    <row r="144" spans="1:55" s="2" customFormat="1" ht="20.25" customHeight="1" thickBot="1">
      <c r="A144" s="1"/>
      <c r="B144" s="1"/>
      <c r="C144" s="13" t="s">
        <v>21</v>
      </c>
      <c r="D144" s="1"/>
      <c r="E144" s="1"/>
      <c r="F144" s="32" t="s">
        <v>1</v>
      </c>
      <c r="G144" s="608" t="s">
        <v>30</v>
      </c>
      <c r="H144" s="606"/>
      <c r="I144" s="606"/>
      <c r="J144" s="606"/>
      <c r="K144" s="1"/>
      <c r="L144" s="1"/>
      <c r="M144" s="1"/>
      <c r="N144" s="1"/>
      <c r="O144" s="1"/>
      <c r="P144" s="1"/>
      <c r="T144" s="22"/>
      <c r="U144" s="22"/>
      <c r="V144" s="22"/>
      <c r="W144" s="22"/>
      <c r="X144" s="22"/>
      <c r="Y144" s="22"/>
      <c r="AI144" s="1"/>
      <c r="AJ144" s="1"/>
      <c r="AK144" s="1"/>
      <c r="AL144" s="1"/>
      <c r="AM144" s="1"/>
      <c r="AN144" s="1"/>
      <c r="AO144" s="1"/>
      <c r="AP144" s="1"/>
      <c r="AQ144" s="1"/>
      <c r="AR144" s="1"/>
      <c r="AS144" s="1"/>
      <c r="AT144" s="1"/>
      <c r="AU144" s="1"/>
      <c r="AV144" s="1"/>
      <c r="AW144" s="1"/>
      <c r="AX144" s="1"/>
      <c r="AY144" s="1"/>
      <c r="AZ144" s="1"/>
      <c r="BA144" s="1"/>
      <c r="BB144" s="1"/>
      <c r="BC144" s="1"/>
    </row>
    <row r="145" spans="1:55" s="2" customFormat="1" ht="5" customHeight="1">
      <c r="A145" s="1"/>
      <c r="B145" s="1"/>
      <c r="C145" s="13"/>
      <c r="D145" s="1"/>
      <c r="E145" s="1"/>
      <c r="F145" s="1"/>
      <c r="G145" s="606"/>
      <c r="H145" s="606"/>
      <c r="I145" s="606"/>
      <c r="J145" s="606"/>
      <c r="K145" s="1"/>
      <c r="L145" s="1"/>
      <c r="M145" s="1"/>
      <c r="N145" s="1"/>
      <c r="O145" s="1"/>
      <c r="P145" s="1"/>
      <c r="T145" s="22"/>
      <c r="U145" s="22"/>
      <c r="V145" s="22"/>
      <c r="W145" s="22"/>
      <c r="X145" s="22"/>
      <c r="Y145" s="22"/>
      <c r="AI145" s="1"/>
      <c r="AJ145" s="1"/>
      <c r="AK145" s="1"/>
      <c r="AL145" s="1"/>
      <c r="AM145" s="1"/>
      <c r="AN145" s="1"/>
      <c r="AO145" s="1"/>
      <c r="AP145" s="1"/>
      <c r="AQ145" s="1"/>
      <c r="AR145" s="1"/>
      <c r="AS145" s="1"/>
      <c r="AT145" s="1"/>
      <c r="AU145" s="1"/>
      <c r="AV145" s="1"/>
      <c r="AW145" s="1"/>
      <c r="AX145" s="1"/>
      <c r="AY145" s="1"/>
      <c r="AZ145" s="1"/>
      <c r="BA145" s="1"/>
      <c r="BB145" s="1"/>
      <c r="BC145" s="1"/>
    </row>
    <row r="146" spans="1:55" s="2" customFormat="1" ht="15" customHeight="1">
      <c r="A146" s="1"/>
      <c r="B146" s="1"/>
      <c r="C146" s="33" t="s">
        <v>194</v>
      </c>
      <c r="D146" s="33"/>
      <c r="E146" s="1"/>
      <c r="F146" s="1"/>
      <c r="G146" s="1"/>
      <c r="H146" s="1"/>
      <c r="I146" s="1"/>
      <c r="J146" s="1"/>
      <c r="K146" s="1"/>
      <c r="L146" s="1"/>
      <c r="M146" s="1"/>
      <c r="N146" s="1"/>
      <c r="O146" s="1"/>
      <c r="P146" s="1"/>
      <c r="T146" s="22"/>
      <c r="U146" s="22"/>
      <c r="V146" s="22"/>
      <c r="W146" s="22"/>
      <c r="X146" s="22"/>
      <c r="Y146" s="22"/>
      <c r="AI146" s="1"/>
      <c r="AJ146" s="1"/>
      <c r="AK146" s="1"/>
      <c r="AL146" s="1"/>
      <c r="AM146" s="1"/>
      <c r="AN146" s="1"/>
      <c r="AO146" s="1"/>
      <c r="AP146" s="1"/>
      <c r="AQ146" s="1"/>
      <c r="AR146" s="1"/>
      <c r="AS146" s="1"/>
      <c r="AT146" s="1"/>
      <c r="AU146" s="1"/>
      <c r="AV146" s="1"/>
      <c r="AW146" s="1"/>
      <c r="AX146" s="1"/>
      <c r="AY146" s="1"/>
      <c r="AZ146" s="1"/>
      <c r="BA146" s="1"/>
      <c r="BB146" s="1"/>
      <c r="BC146" s="1"/>
    </row>
    <row r="147" spans="1:55" s="2" customFormat="1" ht="15" customHeight="1">
      <c r="A147" s="1"/>
      <c r="B147" s="1"/>
      <c r="C147" s="33" t="s">
        <v>195</v>
      </c>
      <c r="D147" s="1"/>
      <c r="E147" s="1"/>
      <c r="F147" s="1"/>
      <c r="G147" s="1"/>
      <c r="H147" s="1"/>
      <c r="I147" s="1"/>
      <c r="J147" s="1"/>
      <c r="K147" s="1"/>
      <c r="L147" s="1"/>
      <c r="M147" s="1"/>
      <c r="N147" s="1"/>
      <c r="O147" s="1"/>
      <c r="P147" s="1"/>
      <c r="T147" s="22"/>
      <c r="U147" s="22"/>
      <c r="V147" s="22"/>
      <c r="W147" s="22"/>
      <c r="X147" s="22"/>
      <c r="Y147" s="22"/>
      <c r="AI147" s="1"/>
      <c r="AJ147" s="1"/>
      <c r="AK147" s="1"/>
      <c r="AL147" s="1"/>
      <c r="AM147" s="1"/>
      <c r="AN147" s="1"/>
      <c r="AO147" s="1"/>
      <c r="AP147" s="1"/>
      <c r="AQ147" s="1"/>
      <c r="AR147" s="1"/>
      <c r="AS147" s="1"/>
      <c r="AT147" s="1"/>
      <c r="AU147" s="1"/>
      <c r="AV147" s="1"/>
      <c r="AW147" s="1"/>
      <c r="AX147" s="1"/>
      <c r="AY147" s="1"/>
      <c r="AZ147" s="1"/>
      <c r="BA147" s="1"/>
      <c r="BB147" s="1"/>
      <c r="BC147" s="1"/>
    </row>
    <row r="148" spans="1:55" s="2" customFormat="1" ht="15" customHeight="1">
      <c r="A148" s="1"/>
      <c r="B148" s="1"/>
      <c r="C148" s="33" t="s">
        <v>196</v>
      </c>
      <c r="D148" s="1"/>
      <c r="E148" s="1"/>
      <c r="F148" s="1"/>
      <c r="G148" s="1"/>
      <c r="H148" s="1"/>
      <c r="I148" s="1"/>
      <c r="J148" s="1"/>
      <c r="K148" s="1"/>
      <c r="L148" s="1"/>
      <c r="M148" s="1"/>
      <c r="N148" s="1"/>
      <c r="O148" s="1"/>
      <c r="P148" s="1"/>
      <c r="T148" s="22"/>
      <c r="U148" s="22"/>
      <c r="V148" s="22"/>
      <c r="W148" s="22"/>
      <c r="X148" s="22"/>
      <c r="Y148" s="22"/>
      <c r="AI148" s="1"/>
      <c r="AJ148" s="1"/>
      <c r="AK148" s="1"/>
      <c r="AL148" s="1"/>
      <c r="AM148" s="1"/>
      <c r="AN148" s="1"/>
      <c r="AO148" s="1"/>
      <c r="AP148" s="1"/>
      <c r="AQ148" s="1"/>
      <c r="AR148" s="1"/>
      <c r="AS148" s="1"/>
      <c r="AT148" s="1"/>
      <c r="AU148" s="1"/>
      <c r="AV148" s="1"/>
      <c r="AW148" s="1"/>
      <c r="AX148" s="1"/>
      <c r="AY148" s="1"/>
      <c r="AZ148" s="1"/>
      <c r="BA148" s="1"/>
      <c r="BB148" s="1"/>
      <c r="BC148" s="1"/>
    </row>
    <row r="149" spans="1:55" s="2" customFormat="1" ht="10" customHeight="1">
      <c r="A149" s="1"/>
      <c r="B149" s="1"/>
      <c r="C149" s="13"/>
      <c r="D149" s="1"/>
      <c r="E149" s="1"/>
      <c r="F149" s="1"/>
      <c r="G149" s="1"/>
      <c r="H149" s="1"/>
      <c r="I149" s="1"/>
      <c r="J149" s="1"/>
      <c r="K149" s="1"/>
      <c r="L149" s="1"/>
      <c r="M149" s="1"/>
      <c r="N149" s="1"/>
      <c r="O149" s="1"/>
      <c r="P149" s="1"/>
      <c r="T149" s="22"/>
      <c r="U149" s="22"/>
      <c r="V149" s="22"/>
      <c r="W149" s="22"/>
      <c r="X149" s="22"/>
      <c r="Y149" s="22"/>
      <c r="AI149" s="1"/>
      <c r="AJ149" s="1"/>
      <c r="AK149" s="1"/>
      <c r="AL149" s="1"/>
      <c r="AM149" s="1"/>
      <c r="AN149" s="1"/>
      <c r="AO149" s="1"/>
      <c r="AP149" s="1"/>
      <c r="AQ149" s="1"/>
      <c r="AR149" s="1"/>
      <c r="AS149" s="1"/>
      <c r="AT149" s="1"/>
      <c r="AU149" s="1"/>
      <c r="AV149" s="1"/>
      <c r="AW149" s="1"/>
      <c r="AX149" s="1"/>
      <c r="AY149" s="1"/>
      <c r="AZ149" s="1"/>
      <c r="BA149" s="1"/>
      <c r="BB149" s="1"/>
      <c r="BC149" s="1"/>
    </row>
    <row r="150" spans="1:55" s="2" customFormat="1" ht="20.25" customHeight="1">
      <c r="A150" s="1"/>
      <c r="B150" s="1"/>
      <c r="C150" s="13" t="s">
        <v>200</v>
      </c>
      <c r="D150" s="1"/>
      <c r="E150" s="1"/>
      <c r="F150" s="1"/>
      <c r="G150" s="607"/>
      <c r="H150" s="13" t="s">
        <v>197</v>
      </c>
      <c r="I150" s="1"/>
      <c r="J150" s="1"/>
      <c r="K150" s="1"/>
      <c r="L150" s="1"/>
      <c r="M150" s="1"/>
      <c r="N150" s="1"/>
      <c r="O150" s="1"/>
      <c r="P150" s="1"/>
      <c r="T150" s="22"/>
      <c r="U150" s="22"/>
      <c r="V150" s="22"/>
      <c r="W150" s="22"/>
      <c r="X150" s="22"/>
      <c r="Y150" s="22"/>
      <c r="AI150" s="1"/>
      <c r="AJ150" s="1"/>
      <c r="AK150" s="1"/>
      <c r="AL150" s="1"/>
      <c r="AM150" s="1"/>
      <c r="AN150" s="1"/>
      <c r="AO150" s="1"/>
      <c r="AP150" s="1"/>
      <c r="AQ150" s="1"/>
      <c r="AR150" s="1"/>
      <c r="AS150" s="1"/>
      <c r="AT150" s="1"/>
      <c r="AU150" s="1"/>
      <c r="AV150" s="1"/>
      <c r="AW150" s="1"/>
      <c r="AX150" s="1"/>
      <c r="AY150" s="1"/>
      <c r="AZ150" s="1"/>
      <c r="BA150" s="1"/>
      <c r="BB150" s="1"/>
      <c r="BC150" s="1"/>
    </row>
    <row r="151" spans="1:55" s="2" customFormat="1" ht="20.25" customHeight="1">
      <c r="A151" s="1"/>
      <c r="B151" s="1"/>
      <c r="C151" s="13"/>
      <c r="D151" s="1"/>
      <c r="E151" s="1"/>
      <c r="F151" s="1"/>
      <c r="G151" s="1"/>
      <c r="H151" s="13"/>
      <c r="I151" s="1"/>
      <c r="J151" s="1"/>
      <c r="K151" s="1"/>
      <c r="L151" s="1"/>
      <c r="M151" s="1"/>
      <c r="N151" s="1"/>
      <c r="O151" s="1"/>
      <c r="P151" s="1"/>
      <c r="T151" s="22"/>
      <c r="U151" s="22"/>
      <c r="V151" s="22"/>
      <c r="W151" s="22"/>
      <c r="X151" s="22"/>
      <c r="Y151" s="22"/>
      <c r="AI151" s="1"/>
      <c r="AJ151" s="1"/>
      <c r="AK151" s="1"/>
      <c r="AL151" s="1"/>
      <c r="AM151" s="1"/>
      <c r="AN151" s="1"/>
      <c r="AO151" s="1"/>
      <c r="AP151" s="1"/>
      <c r="AQ151" s="1"/>
      <c r="AR151" s="1"/>
      <c r="AS151" s="1"/>
      <c r="AT151" s="1"/>
      <c r="AU151" s="1"/>
      <c r="AV151" s="1"/>
      <c r="AW151" s="1"/>
      <c r="AX151" s="1"/>
      <c r="AY151" s="1"/>
      <c r="AZ151" s="1"/>
      <c r="BA151" s="1"/>
      <c r="BB151" s="1"/>
      <c r="BC151" s="1"/>
    </row>
    <row r="152" spans="1:55" s="2" customFormat="1" ht="20.25" customHeight="1">
      <c r="A152" s="10">
        <v>10</v>
      </c>
      <c r="B152" s="11"/>
      <c r="C152" s="8212" t="s">
        <v>198</v>
      </c>
      <c r="D152" s="8212"/>
      <c r="E152" s="8212"/>
      <c r="F152" s="8212"/>
      <c r="G152" s="8212"/>
      <c r="H152" s="8212"/>
      <c r="I152" s="8212"/>
      <c r="J152" s="8212"/>
      <c r="K152" s="8212"/>
      <c r="L152" s="8212"/>
      <c r="M152" s="1"/>
      <c r="N152" s="26" t="str">
        <f>IF(G155="float","Completed","Incomplete")</f>
        <v>Incomplete</v>
      </c>
      <c r="O152" s="12" t="s">
        <v>47</v>
      </c>
      <c r="P152" s="1"/>
      <c r="T152" s="22"/>
      <c r="U152" s="22"/>
      <c r="V152" s="22"/>
      <c r="W152" s="22"/>
      <c r="X152" s="22"/>
      <c r="Y152" s="22"/>
      <c r="AI152" s="1"/>
      <c r="AJ152" s="1"/>
      <c r="AK152" s="1"/>
      <c r="AL152" s="1"/>
      <c r="AM152" s="1"/>
      <c r="AN152" s="1"/>
      <c r="AO152" s="1"/>
      <c r="AP152" s="1"/>
      <c r="AQ152" s="1"/>
      <c r="AR152" s="1"/>
      <c r="AS152" s="1"/>
      <c r="AT152" s="1"/>
      <c r="AU152" s="1"/>
      <c r="AV152" s="1"/>
      <c r="AW152" s="1"/>
      <c r="AX152" s="1"/>
      <c r="AY152" s="1"/>
      <c r="AZ152" s="1"/>
      <c r="BA152" s="1"/>
      <c r="BB152" s="1"/>
      <c r="BC152" s="1"/>
    </row>
    <row r="153" spans="1:55" s="2" customFormat="1" ht="20.25" customHeight="1">
      <c r="A153" s="1"/>
      <c r="B153" s="1"/>
      <c r="C153" s="13" t="s">
        <v>227</v>
      </c>
      <c r="D153" s="1"/>
      <c r="E153" s="1"/>
      <c r="F153" s="1"/>
      <c r="G153" s="1"/>
      <c r="H153" s="13"/>
      <c r="I153" s="1"/>
      <c r="J153" s="1"/>
      <c r="K153" s="1"/>
      <c r="L153" s="1"/>
      <c r="M153" s="1"/>
      <c r="N153" s="1"/>
      <c r="O153" s="1"/>
      <c r="P153" s="1"/>
      <c r="T153" s="22"/>
      <c r="U153" s="22"/>
      <c r="V153" s="22"/>
      <c r="W153" s="22"/>
      <c r="X153" s="22"/>
      <c r="Y153" s="22"/>
      <c r="AI153" s="1"/>
      <c r="AJ153" s="1"/>
      <c r="AK153" s="1"/>
      <c r="AL153" s="1"/>
      <c r="AM153" s="1"/>
      <c r="AN153" s="1"/>
      <c r="AO153" s="1"/>
      <c r="AP153" s="1"/>
      <c r="AQ153" s="1"/>
      <c r="AR153" s="1"/>
      <c r="AS153" s="1"/>
      <c r="AT153" s="1"/>
      <c r="AU153" s="1"/>
      <c r="AV153" s="1"/>
      <c r="AW153" s="1"/>
      <c r="AX153" s="1"/>
      <c r="AY153" s="1"/>
      <c r="AZ153" s="1"/>
      <c r="BA153" s="1"/>
      <c r="BB153" s="1"/>
      <c r="BC153" s="1"/>
    </row>
    <row r="154" spans="1:55" s="2" customFormat="1" ht="20.25" customHeight="1">
      <c r="A154" s="1"/>
      <c r="B154" s="1"/>
      <c r="C154" s="605" t="s">
        <v>199</v>
      </c>
      <c r="D154" s="606"/>
      <c r="E154" s="606"/>
      <c r="F154" s="606"/>
      <c r="G154" s="606"/>
      <c r="H154" s="606"/>
      <c r="I154" s="606"/>
      <c r="J154" s="606"/>
      <c r="K154" s="1"/>
      <c r="L154" s="1"/>
      <c r="M154" s="1"/>
      <c r="N154" s="1"/>
      <c r="O154" s="1"/>
      <c r="P154" s="1"/>
      <c r="T154" s="22"/>
      <c r="U154" s="22"/>
      <c r="V154" s="22"/>
      <c r="W154" s="22"/>
      <c r="X154" s="22"/>
      <c r="Y154" s="22"/>
      <c r="AI154" s="1"/>
      <c r="AJ154" s="1"/>
      <c r="AK154" s="1"/>
      <c r="AL154" s="1"/>
      <c r="AM154" s="1"/>
      <c r="AN154" s="1"/>
      <c r="AO154" s="1"/>
      <c r="AP154" s="1"/>
      <c r="AQ154" s="1"/>
      <c r="AR154" s="1"/>
      <c r="AS154" s="1"/>
      <c r="AT154" s="1"/>
      <c r="AU154" s="1"/>
      <c r="AV154" s="1"/>
      <c r="AW154" s="1"/>
      <c r="AX154" s="1"/>
      <c r="AY154" s="1"/>
      <c r="AZ154" s="1"/>
      <c r="BA154" s="1"/>
      <c r="BB154" s="1"/>
      <c r="BC154" s="1"/>
    </row>
    <row r="155" spans="1:55" s="2" customFormat="1" ht="20.25" customHeight="1">
      <c r="A155" s="1"/>
      <c r="B155" s="1"/>
      <c r="C155" s="13" t="s">
        <v>201</v>
      </c>
      <c r="D155" s="1"/>
      <c r="E155" s="1"/>
      <c r="F155" s="1"/>
      <c r="G155" s="607"/>
      <c r="H155" s="13" t="s">
        <v>197</v>
      </c>
      <c r="I155" s="606"/>
      <c r="J155" s="606"/>
      <c r="K155" s="1"/>
      <c r="L155" s="1"/>
      <c r="M155" s="1"/>
      <c r="N155" s="1"/>
      <c r="O155" s="1"/>
      <c r="P155" s="1"/>
      <c r="T155" s="22"/>
      <c r="U155" s="22"/>
      <c r="V155" s="22"/>
      <c r="W155" s="22"/>
      <c r="X155" s="22"/>
      <c r="Y155" s="22"/>
      <c r="AI155" s="1"/>
      <c r="AJ155" s="1"/>
      <c r="AK155" s="1"/>
      <c r="AL155" s="1"/>
      <c r="AM155" s="1"/>
      <c r="AN155" s="1"/>
      <c r="AO155" s="1"/>
      <c r="AP155" s="1"/>
      <c r="AQ155" s="1"/>
      <c r="AR155" s="1"/>
      <c r="AS155" s="1"/>
      <c r="AT155" s="1"/>
      <c r="AU155" s="1"/>
      <c r="AV155" s="1"/>
      <c r="AW155" s="1"/>
      <c r="AX155" s="1"/>
      <c r="AY155" s="1"/>
      <c r="AZ155" s="1"/>
      <c r="BA155" s="1"/>
      <c r="BB155" s="1"/>
      <c r="BC155" s="1"/>
    </row>
    <row r="156" spans="1:55" s="2" customFormat="1" ht="10" customHeight="1">
      <c r="A156" s="1"/>
      <c r="B156" s="1"/>
      <c r="C156" s="13"/>
      <c r="D156" s="1"/>
      <c r="E156" s="1"/>
      <c r="F156" s="1"/>
      <c r="G156" s="606"/>
      <c r="H156" s="13"/>
      <c r="I156" s="606"/>
      <c r="J156" s="606"/>
      <c r="K156" s="1"/>
      <c r="L156" s="1"/>
      <c r="M156" s="1"/>
      <c r="N156" s="1"/>
      <c r="O156" s="1"/>
      <c r="P156" s="1"/>
      <c r="T156" s="22"/>
      <c r="U156" s="22"/>
      <c r="V156" s="22"/>
      <c r="W156" s="22"/>
      <c r="X156" s="22"/>
      <c r="Y156" s="22"/>
      <c r="AI156" s="1"/>
      <c r="AJ156" s="1"/>
      <c r="AK156" s="1"/>
      <c r="AL156" s="1"/>
      <c r="AM156" s="1"/>
      <c r="AN156" s="1"/>
      <c r="AO156" s="1"/>
      <c r="AP156" s="1"/>
      <c r="AQ156" s="1"/>
      <c r="AR156" s="1"/>
      <c r="AS156" s="1"/>
      <c r="AT156" s="1"/>
      <c r="AU156" s="1"/>
      <c r="AV156" s="1"/>
      <c r="AW156" s="1"/>
      <c r="AX156" s="1"/>
      <c r="AY156" s="1"/>
      <c r="AZ156" s="1"/>
      <c r="BA156" s="1"/>
      <c r="BB156" s="1"/>
      <c r="BC156" s="1"/>
    </row>
    <row r="157" spans="1:55" s="2" customFormat="1" ht="20.25" customHeight="1">
      <c r="A157" s="1"/>
      <c r="B157" s="1"/>
      <c r="C157" s="13" t="s">
        <v>202</v>
      </c>
      <c r="D157" s="1"/>
      <c r="E157" s="1"/>
      <c r="F157" s="1"/>
      <c r="G157" s="606"/>
      <c r="H157" s="13"/>
      <c r="I157" s="606"/>
      <c r="J157" s="606"/>
      <c r="K157" s="1"/>
      <c r="L157" s="1"/>
      <c r="M157" s="1"/>
      <c r="N157" s="1"/>
      <c r="O157" s="1"/>
      <c r="P157" s="1"/>
      <c r="T157" s="22"/>
      <c r="U157" s="22"/>
      <c r="V157" s="22"/>
      <c r="W157" s="22"/>
      <c r="X157" s="22"/>
      <c r="Y157" s="22"/>
      <c r="AI157" s="1"/>
      <c r="AJ157" s="1"/>
      <c r="AK157" s="1"/>
      <c r="AL157" s="1"/>
      <c r="AM157" s="1"/>
      <c r="AN157" s="1"/>
      <c r="AO157" s="1"/>
      <c r="AP157" s="1"/>
      <c r="AQ157" s="1"/>
      <c r="AR157" s="1"/>
      <c r="AS157" s="1"/>
      <c r="AT157" s="1"/>
      <c r="AU157" s="1"/>
      <c r="AV157" s="1"/>
      <c r="AW157" s="1"/>
      <c r="AX157" s="1"/>
      <c r="AY157" s="1"/>
      <c r="AZ157" s="1"/>
      <c r="BA157" s="1"/>
      <c r="BB157" s="1"/>
      <c r="BC157" s="1"/>
    </row>
    <row r="158" spans="1:55" s="2" customFormat="1" ht="20.25" customHeight="1">
      <c r="A158" s="1"/>
      <c r="B158" s="1"/>
      <c r="C158" s="13"/>
      <c r="D158" s="1"/>
      <c r="E158" s="1"/>
      <c r="F158" s="1"/>
      <c r="G158" s="606"/>
      <c r="H158" s="13"/>
      <c r="I158" s="606"/>
      <c r="J158" s="606"/>
      <c r="K158" s="1"/>
      <c r="L158" s="1"/>
      <c r="M158" s="1"/>
      <c r="N158" s="1"/>
      <c r="O158" s="1"/>
      <c r="P158" s="1"/>
      <c r="T158" s="22"/>
      <c r="U158" s="22"/>
      <c r="V158" s="22"/>
      <c r="W158" s="22"/>
      <c r="X158" s="22"/>
      <c r="Y158" s="22"/>
      <c r="AI158" s="1"/>
      <c r="AJ158" s="1"/>
      <c r="AK158" s="1"/>
      <c r="AL158" s="1"/>
      <c r="AM158" s="1"/>
      <c r="AN158" s="1"/>
      <c r="AO158" s="1"/>
      <c r="AP158" s="1"/>
      <c r="AQ158" s="1"/>
      <c r="AR158" s="1"/>
      <c r="AS158" s="1"/>
      <c r="AT158" s="1"/>
      <c r="AU158" s="1"/>
      <c r="AV158" s="1"/>
      <c r="AW158" s="1"/>
      <c r="AX158" s="1"/>
      <c r="AY158" s="1"/>
      <c r="AZ158" s="1"/>
      <c r="BA158" s="1"/>
      <c r="BB158" s="1"/>
      <c r="BC158" s="1"/>
    </row>
    <row r="159" spans="1:55" s="2" customFormat="1" ht="20.25" customHeight="1">
      <c r="A159" s="1"/>
      <c r="B159" s="1"/>
      <c r="C159" s="13"/>
      <c r="D159" s="1"/>
      <c r="E159" s="1"/>
      <c r="F159" s="1"/>
      <c r="G159" s="606"/>
      <c r="H159" s="13"/>
      <c r="I159" s="606"/>
      <c r="J159" s="606"/>
      <c r="K159" s="1"/>
      <c r="L159" s="1"/>
      <c r="M159" s="1"/>
      <c r="N159" s="1"/>
      <c r="O159" s="1"/>
      <c r="P159" s="1"/>
      <c r="T159" s="22"/>
      <c r="U159" s="22"/>
      <c r="V159" s="22"/>
      <c r="W159" s="22"/>
      <c r="X159" s="22"/>
      <c r="Y159" s="22"/>
      <c r="AI159" s="1"/>
      <c r="AJ159" s="1"/>
      <c r="AK159" s="1"/>
      <c r="AL159" s="1"/>
      <c r="AM159" s="1"/>
      <c r="AN159" s="1"/>
      <c r="AO159" s="1"/>
      <c r="AP159" s="1"/>
      <c r="AQ159" s="1"/>
      <c r="AR159" s="1"/>
      <c r="AS159" s="1"/>
      <c r="AT159" s="1"/>
      <c r="AU159" s="1"/>
      <c r="AV159" s="1"/>
      <c r="AW159" s="1"/>
      <c r="AX159" s="1"/>
      <c r="AY159" s="1"/>
      <c r="AZ159" s="1"/>
      <c r="BA159" s="1"/>
      <c r="BB159" s="1"/>
      <c r="BC159" s="1"/>
    </row>
    <row r="160" spans="1:55" s="2" customFormat="1" ht="20.25" customHeight="1">
      <c r="A160" s="1"/>
      <c r="B160" s="1"/>
      <c r="C160" s="13"/>
      <c r="D160" s="1"/>
      <c r="E160" s="1"/>
      <c r="F160" s="1"/>
      <c r="G160" s="606"/>
      <c r="H160" s="13"/>
      <c r="I160" s="606"/>
      <c r="J160" s="606"/>
      <c r="K160" s="1"/>
      <c r="L160" s="1"/>
      <c r="M160" s="1"/>
      <c r="N160" s="1"/>
      <c r="O160" s="1"/>
      <c r="P160" s="1"/>
      <c r="T160" s="22"/>
      <c r="U160" s="22"/>
      <c r="V160" s="22"/>
      <c r="W160" s="22"/>
      <c r="X160" s="22"/>
      <c r="Y160" s="22"/>
      <c r="AI160" s="1"/>
      <c r="AJ160" s="1"/>
      <c r="AK160" s="1"/>
      <c r="AL160" s="1"/>
      <c r="AM160" s="1"/>
      <c r="AN160" s="1"/>
      <c r="AO160" s="1"/>
      <c r="AP160" s="1"/>
      <c r="AQ160" s="1"/>
      <c r="AR160" s="1"/>
      <c r="AS160" s="1"/>
      <c r="AT160" s="1"/>
      <c r="AU160" s="1"/>
      <c r="AV160" s="1"/>
      <c r="AW160" s="1"/>
      <c r="AX160" s="1"/>
      <c r="AY160" s="1"/>
      <c r="AZ160" s="1"/>
      <c r="BA160" s="1"/>
      <c r="BB160" s="1"/>
      <c r="BC160" s="1"/>
    </row>
    <row r="161" spans="1:55" s="2" customFormat="1" ht="20.25" customHeight="1">
      <c r="A161" s="1"/>
      <c r="B161" s="1"/>
      <c r="C161" s="13"/>
      <c r="D161" s="1"/>
      <c r="E161" s="1"/>
      <c r="F161" s="1"/>
      <c r="G161" s="606"/>
      <c r="H161" s="13"/>
      <c r="I161" s="606"/>
      <c r="J161" s="606"/>
      <c r="K161" s="1"/>
      <c r="L161" s="1"/>
      <c r="M161" s="1"/>
      <c r="N161" s="1"/>
      <c r="O161" s="1"/>
      <c r="P161" s="1"/>
      <c r="T161" s="22"/>
      <c r="U161" s="22"/>
      <c r="V161" s="22"/>
      <c r="W161" s="22"/>
      <c r="X161" s="22"/>
      <c r="Y161" s="22"/>
      <c r="AI161" s="1"/>
      <c r="AJ161" s="1"/>
      <c r="AK161" s="1"/>
      <c r="AL161" s="1"/>
      <c r="AM161" s="1"/>
      <c r="AN161" s="1"/>
      <c r="AO161" s="1"/>
      <c r="AP161" s="1"/>
      <c r="AQ161" s="1"/>
      <c r="AR161" s="1"/>
      <c r="AS161" s="1"/>
      <c r="AT161" s="1"/>
      <c r="AU161" s="1"/>
      <c r="AV161" s="1"/>
      <c r="AW161" s="1"/>
      <c r="AX161" s="1"/>
      <c r="AY161" s="1"/>
      <c r="AZ161" s="1"/>
      <c r="BA161" s="1"/>
      <c r="BB161" s="1"/>
      <c r="BC161" s="1"/>
    </row>
    <row r="162" spans="1:55" s="2" customFormat="1" ht="20.25" customHeight="1">
      <c r="A162" s="1"/>
      <c r="B162" s="1"/>
      <c r="C162" s="13"/>
      <c r="D162" s="1"/>
      <c r="E162" s="1"/>
      <c r="F162" s="1"/>
      <c r="G162" s="606"/>
      <c r="H162" s="13"/>
      <c r="I162" s="606"/>
      <c r="J162" s="606"/>
      <c r="K162" s="1"/>
      <c r="L162" s="1"/>
      <c r="M162" s="1"/>
      <c r="N162" s="1"/>
      <c r="O162" s="1"/>
      <c r="P162" s="1"/>
      <c r="T162" s="22"/>
      <c r="U162" s="22"/>
      <c r="V162" s="22"/>
      <c r="W162" s="22"/>
      <c r="X162" s="22"/>
      <c r="Y162" s="22"/>
      <c r="AI162" s="1"/>
      <c r="AJ162" s="1"/>
      <c r="AK162" s="1"/>
      <c r="AL162" s="1"/>
      <c r="AM162" s="1"/>
      <c r="AN162" s="1"/>
      <c r="AO162" s="1"/>
      <c r="AP162" s="1"/>
      <c r="AQ162" s="1"/>
      <c r="AR162" s="1"/>
      <c r="AS162" s="1"/>
      <c r="AT162" s="1"/>
      <c r="AU162" s="1"/>
      <c r="AV162" s="1"/>
      <c r="AW162" s="1"/>
      <c r="AX162" s="1"/>
      <c r="AY162" s="1"/>
      <c r="AZ162" s="1"/>
      <c r="BA162" s="1"/>
      <c r="BB162" s="1"/>
      <c r="BC162" s="1"/>
    </row>
    <row r="163" spans="1:55" s="2" customFormat="1" ht="20.25" customHeight="1">
      <c r="A163" s="1"/>
      <c r="B163" s="1"/>
      <c r="C163" s="13"/>
      <c r="D163" s="1"/>
      <c r="E163" s="1"/>
      <c r="F163" s="1"/>
      <c r="G163" s="606"/>
      <c r="H163" s="13"/>
      <c r="I163" s="606"/>
      <c r="J163" s="606"/>
      <c r="K163" s="1"/>
      <c r="L163" s="1"/>
      <c r="M163" s="1"/>
      <c r="N163" s="1"/>
      <c r="O163" s="1"/>
      <c r="P163" s="1"/>
      <c r="T163" s="22"/>
      <c r="U163" s="22"/>
      <c r="V163" s="22"/>
      <c r="W163" s="22"/>
      <c r="X163" s="22"/>
      <c r="Y163" s="22"/>
      <c r="AI163" s="1"/>
      <c r="AJ163" s="1"/>
      <c r="AK163" s="1"/>
      <c r="AL163" s="1"/>
      <c r="AM163" s="1"/>
      <c r="AN163" s="1"/>
      <c r="AO163" s="1"/>
      <c r="AP163" s="1"/>
      <c r="AQ163" s="1"/>
      <c r="AR163" s="1"/>
      <c r="AS163" s="1"/>
      <c r="AT163" s="1"/>
      <c r="AU163" s="1"/>
      <c r="AV163" s="1"/>
      <c r="AW163" s="1"/>
      <c r="AX163" s="1"/>
      <c r="AY163" s="1"/>
      <c r="AZ163" s="1"/>
      <c r="BA163" s="1"/>
      <c r="BB163" s="1"/>
      <c r="BC163" s="1"/>
    </row>
    <row r="164" spans="1:55" s="2" customFormat="1" ht="20.25" customHeight="1">
      <c r="A164" s="1"/>
      <c r="B164" s="1"/>
      <c r="C164" s="13"/>
      <c r="D164" s="1"/>
      <c r="E164" s="1"/>
      <c r="F164" s="1"/>
      <c r="G164" s="606"/>
      <c r="H164" s="13"/>
      <c r="I164" s="606"/>
      <c r="J164" s="606"/>
      <c r="K164" s="1"/>
      <c r="L164" s="1"/>
      <c r="M164" s="1"/>
      <c r="N164" s="1"/>
      <c r="O164" s="1"/>
      <c r="P164" s="1"/>
      <c r="T164" s="22"/>
      <c r="U164" s="22"/>
      <c r="V164" s="22"/>
      <c r="W164" s="22"/>
      <c r="X164" s="22"/>
      <c r="Y164" s="22"/>
      <c r="AI164" s="1"/>
      <c r="AJ164" s="1"/>
      <c r="AK164" s="1"/>
      <c r="AL164" s="1"/>
      <c r="AM164" s="1"/>
      <c r="AN164" s="1"/>
      <c r="AO164" s="1"/>
      <c r="AP164" s="1"/>
      <c r="AQ164" s="1"/>
      <c r="AR164" s="1"/>
      <c r="AS164" s="1"/>
      <c r="AT164" s="1"/>
      <c r="AU164" s="1"/>
      <c r="AV164" s="1"/>
      <c r="AW164" s="1"/>
      <c r="AX164" s="1"/>
      <c r="AY164" s="1"/>
      <c r="AZ164" s="1"/>
      <c r="BA164" s="1"/>
      <c r="BB164" s="1"/>
      <c r="BC164" s="1"/>
    </row>
    <row r="165" spans="1:55" s="2" customFormat="1" ht="10" customHeight="1">
      <c r="A165" s="1"/>
      <c r="B165" s="1"/>
      <c r="C165" s="13"/>
      <c r="D165" s="1"/>
      <c r="E165" s="1"/>
      <c r="F165" s="1"/>
      <c r="G165" s="606"/>
      <c r="H165" s="13"/>
      <c r="I165" s="606"/>
      <c r="J165" s="606"/>
      <c r="K165" s="1"/>
      <c r="L165" s="1"/>
      <c r="M165" s="1"/>
      <c r="N165" s="1"/>
      <c r="O165" s="1"/>
      <c r="P165" s="1"/>
      <c r="T165" s="22"/>
      <c r="U165" s="22"/>
      <c r="V165" s="22"/>
      <c r="W165" s="22"/>
      <c r="X165" s="22"/>
      <c r="Y165" s="22"/>
      <c r="AI165" s="1"/>
      <c r="AJ165" s="1"/>
      <c r="AK165" s="1"/>
      <c r="AL165" s="1"/>
      <c r="AM165" s="1"/>
      <c r="AN165" s="1"/>
      <c r="AO165" s="1"/>
      <c r="AP165" s="1"/>
      <c r="AQ165" s="1"/>
      <c r="AR165" s="1"/>
      <c r="AS165" s="1"/>
      <c r="AT165" s="1"/>
      <c r="AU165" s="1"/>
      <c r="AV165" s="1"/>
      <c r="AW165" s="1"/>
      <c r="AX165" s="1"/>
      <c r="AY165" s="1"/>
      <c r="AZ165" s="1"/>
      <c r="BA165" s="1"/>
      <c r="BB165" s="1"/>
      <c r="BC165" s="1"/>
    </row>
    <row r="166" spans="1:55" ht="20" customHeight="1">
      <c r="A166" s="19"/>
      <c r="B166" s="4"/>
      <c r="C166" s="20" t="s">
        <v>203</v>
      </c>
      <c r="D166" s="4"/>
      <c r="E166" s="14"/>
      <c r="F166" s="14"/>
      <c r="H166" s="17"/>
      <c r="I166" s="17"/>
      <c r="J166" s="17"/>
      <c r="K166" s="17"/>
      <c r="L166" s="17"/>
      <c r="M166" s="4"/>
      <c r="N166" s="4"/>
    </row>
    <row r="167" spans="1:55" ht="20" customHeight="1">
      <c r="A167" s="19"/>
      <c r="B167" s="4"/>
      <c r="C167" s="20" t="s">
        <v>29</v>
      </c>
      <c r="D167" s="4"/>
      <c r="E167" s="14"/>
      <c r="F167" s="38" t="s">
        <v>1</v>
      </c>
      <c r="G167" s="20" t="s">
        <v>205</v>
      </c>
      <c r="H167" s="2"/>
      <c r="I167" s="17"/>
      <c r="J167" s="17"/>
      <c r="K167" s="17"/>
      <c r="L167" s="17"/>
      <c r="M167" s="4"/>
      <c r="N167" s="4"/>
    </row>
    <row r="168" spans="1:55" ht="20" customHeight="1">
      <c r="A168" s="19"/>
      <c r="B168" s="4"/>
      <c r="C168" s="20"/>
      <c r="D168" s="4"/>
      <c r="E168" s="14"/>
      <c r="F168" s="17"/>
      <c r="G168" s="20"/>
      <c r="H168" s="2"/>
      <c r="I168" s="17"/>
      <c r="J168" s="17"/>
      <c r="K168" s="17"/>
      <c r="L168" s="17"/>
      <c r="M168" s="4"/>
      <c r="N168" s="4"/>
    </row>
    <row r="169" spans="1:55" ht="20" customHeight="1">
      <c r="A169" s="19"/>
      <c r="B169" s="4"/>
      <c r="C169" s="20"/>
      <c r="D169" s="4"/>
      <c r="E169" s="14"/>
      <c r="F169" s="17"/>
      <c r="G169" s="20"/>
      <c r="H169" s="2"/>
      <c r="I169" s="17"/>
      <c r="J169" s="17"/>
      <c r="K169" s="17"/>
      <c r="L169" s="17"/>
      <c r="M169" s="4"/>
      <c r="N169" s="4"/>
      <c r="X169" s="8214" t="s">
        <v>230</v>
      </c>
      <c r="Y169" s="8215"/>
      <c r="Z169" s="8215"/>
    </row>
    <row r="170" spans="1:55" ht="20" customHeight="1">
      <c r="A170" s="19"/>
      <c r="B170" s="4"/>
      <c r="C170" s="20"/>
      <c r="D170" s="4"/>
      <c r="E170" s="14"/>
      <c r="F170" s="17"/>
      <c r="G170" s="20"/>
      <c r="H170" s="2"/>
      <c r="I170" s="17"/>
      <c r="J170" s="17"/>
      <c r="K170" s="17"/>
      <c r="L170" s="17"/>
      <c r="M170" s="4"/>
      <c r="N170" s="4"/>
      <c r="X170" s="8215"/>
      <c r="Y170" s="8215"/>
      <c r="Z170" s="8215"/>
    </row>
    <row r="171" spans="1:55" ht="20" customHeight="1">
      <c r="A171" s="19"/>
      <c r="B171" s="4"/>
      <c r="C171" s="20"/>
      <c r="D171" s="4"/>
      <c r="E171" s="14"/>
      <c r="F171" s="17"/>
      <c r="G171" s="20"/>
      <c r="H171" s="2"/>
      <c r="I171" s="17"/>
      <c r="J171" s="17"/>
      <c r="K171" s="17"/>
      <c r="L171" s="17"/>
      <c r="M171" s="4"/>
      <c r="N171" s="4"/>
      <c r="X171" s="8215"/>
      <c r="Y171" s="8215"/>
      <c r="Z171" s="8215"/>
    </row>
    <row r="172" spans="1:55" ht="20" customHeight="1">
      <c r="A172" s="19"/>
      <c r="B172" s="4"/>
      <c r="C172" s="20"/>
      <c r="D172" s="4"/>
      <c r="E172" s="14"/>
      <c r="F172" s="17"/>
      <c r="G172" s="20"/>
      <c r="H172" s="2"/>
      <c r="I172" s="17"/>
      <c r="J172" s="17"/>
      <c r="K172" s="17"/>
      <c r="L172" s="17"/>
      <c r="M172" s="4"/>
      <c r="N172" s="4"/>
      <c r="X172" s="8215"/>
      <c r="Y172" s="8215"/>
      <c r="Z172" s="8215"/>
    </row>
    <row r="173" spans="1:55" ht="20" customHeight="1">
      <c r="A173" s="19"/>
      <c r="B173" s="4"/>
      <c r="C173" s="20"/>
      <c r="D173" s="4"/>
      <c r="E173" s="14"/>
      <c r="F173" s="17"/>
      <c r="G173" s="20"/>
      <c r="H173" s="2"/>
      <c r="I173" s="17"/>
      <c r="J173" s="17"/>
      <c r="K173" s="17"/>
      <c r="L173" s="17"/>
      <c r="M173" s="4"/>
      <c r="N173" s="4"/>
      <c r="X173" s="8215"/>
      <c r="Y173" s="8215"/>
      <c r="Z173" s="8215"/>
    </row>
    <row r="174" spans="1:55" ht="20" customHeight="1">
      <c r="A174" s="19"/>
      <c r="B174" s="4"/>
      <c r="C174" s="20"/>
      <c r="D174" s="4"/>
      <c r="E174" s="14"/>
      <c r="F174" s="17"/>
      <c r="G174" s="20"/>
      <c r="H174" s="2"/>
      <c r="I174" s="17"/>
      <c r="J174" s="17"/>
      <c r="K174" s="17"/>
      <c r="L174" s="17"/>
      <c r="M174" s="4"/>
      <c r="N174" s="4"/>
    </row>
    <row r="175" spans="1:55" ht="20" customHeight="1">
      <c r="A175" s="19"/>
      <c r="B175" s="4"/>
      <c r="C175" s="20"/>
      <c r="D175" s="4"/>
      <c r="E175" s="14"/>
      <c r="F175" s="17"/>
      <c r="G175" s="20"/>
      <c r="H175" s="2"/>
      <c r="I175" s="17"/>
      <c r="J175" s="17"/>
      <c r="K175" s="17"/>
      <c r="L175" s="17"/>
      <c r="M175" s="4"/>
      <c r="N175" s="4"/>
    </row>
    <row r="176" spans="1:55" ht="20" customHeight="1">
      <c r="A176" s="19"/>
      <c r="B176" s="4"/>
      <c r="D176" s="17"/>
      <c r="E176" s="17"/>
      <c r="F176" s="17"/>
      <c r="G176" s="17"/>
      <c r="H176" s="17"/>
      <c r="I176" s="17"/>
      <c r="J176" s="17"/>
      <c r="K176" s="17"/>
      <c r="L176" s="17"/>
      <c r="M176" s="4"/>
      <c r="N176" s="4"/>
    </row>
    <row r="177" spans="1:28" ht="20.25" customHeight="1">
      <c r="A177" s="10">
        <v>11</v>
      </c>
      <c r="B177" s="11"/>
      <c r="C177" s="8212" t="s">
        <v>206</v>
      </c>
      <c r="D177" s="8212"/>
      <c r="E177" s="8212"/>
      <c r="F177" s="8212"/>
      <c r="G177" s="8212"/>
      <c r="H177" s="8212"/>
      <c r="I177" s="8212"/>
      <c r="J177" s="8212"/>
      <c r="K177" s="8212"/>
      <c r="L177" s="8212"/>
      <c r="N177" s="26" t="s">
        <v>12</v>
      </c>
      <c r="O177" s="12" t="s">
        <v>11</v>
      </c>
    </row>
    <row r="178" spans="1:28" ht="20.25" customHeight="1" thickBot="1">
      <c r="C178" s="605" t="s">
        <v>207</v>
      </c>
      <c r="O178" s="12"/>
    </row>
    <row r="179" spans="1:28" ht="20.25" customHeight="1" thickBot="1">
      <c r="C179" s="13" t="s">
        <v>21</v>
      </c>
      <c r="F179" s="32" t="s">
        <v>1</v>
      </c>
      <c r="G179" s="13" t="s">
        <v>30</v>
      </c>
      <c r="O179" s="12"/>
    </row>
    <row r="180" spans="1:28" ht="5" customHeight="1">
      <c r="C180" s="13"/>
      <c r="O180" s="12"/>
    </row>
    <row r="181" spans="1:28" ht="15" customHeight="1">
      <c r="C181" s="33" t="s">
        <v>208</v>
      </c>
      <c r="O181" s="12"/>
    </row>
    <row r="182" spans="1:28" ht="15" customHeight="1">
      <c r="C182" s="33" t="s">
        <v>209</v>
      </c>
      <c r="O182" s="12"/>
    </row>
    <row r="183" spans="1:28" ht="10" customHeight="1">
      <c r="O183" s="12"/>
    </row>
    <row r="184" spans="1:28" ht="20.25" customHeight="1">
      <c r="C184" s="13" t="s">
        <v>210</v>
      </c>
      <c r="N184" s="14" t="s">
        <v>18</v>
      </c>
      <c r="O184" s="14" t="s">
        <v>12</v>
      </c>
    </row>
    <row r="185" spans="1:28" ht="20.25" customHeight="1">
      <c r="C185" s="13" t="s">
        <v>211</v>
      </c>
      <c r="N185" s="14"/>
      <c r="O185" s="33"/>
    </row>
    <row r="186" spans="1:28" ht="20.25" customHeight="1">
      <c r="C186" s="13" t="s">
        <v>212</v>
      </c>
      <c r="N186" s="13"/>
      <c r="O186" s="20"/>
      <c r="W186" s="27"/>
      <c r="X186" s="27"/>
      <c r="Y186" s="27"/>
      <c r="Z186" s="27"/>
      <c r="AA186" s="27"/>
      <c r="AB186" s="28"/>
    </row>
    <row r="187" spans="1:28" ht="20.25" customHeight="1">
      <c r="C187" s="13" t="s">
        <v>213</v>
      </c>
      <c r="N187" s="14"/>
      <c r="O187" s="29"/>
      <c r="W187" s="27"/>
      <c r="X187" s="27"/>
      <c r="Y187" s="27"/>
      <c r="Z187" s="27"/>
      <c r="AA187" s="27"/>
      <c r="AB187" s="28"/>
    </row>
    <row r="188" spans="1:28" ht="20.25" customHeight="1">
      <c r="C188" s="13" t="s">
        <v>214</v>
      </c>
      <c r="N188" s="14"/>
      <c r="O188" s="29"/>
      <c r="AB188" s="28"/>
    </row>
    <row r="189" spans="1:28" ht="20.25" customHeight="1">
      <c r="C189" s="13" t="s">
        <v>215</v>
      </c>
    </row>
    <row r="190" spans="1:28" ht="20.25" customHeight="1">
      <c r="C190" s="13" t="s">
        <v>216</v>
      </c>
    </row>
    <row r="191" spans="1:28" ht="20.25" customHeight="1">
      <c r="C191" s="13" t="s">
        <v>217</v>
      </c>
    </row>
    <row r="192" spans="1:28" ht="20.25" customHeight="1">
      <c r="C192" s="13" t="s">
        <v>218</v>
      </c>
    </row>
    <row r="194" spans="1:47" ht="20.25" customHeight="1">
      <c r="A194" s="10">
        <v>12</v>
      </c>
      <c r="B194" s="11"/>
      <c r="C194" s="8212" t="s">
        <v>222</v>
      </c>
      <c r="D194" s="8212"/>
      <c r="E194" s="8212"/>
      <c r="F194" s="8212"/>
      <c r="G194" s="8212"/>
      <c r="H194" s="8212"/>
      <c r="I194" s="8212"/>
      <c r="J194" s="8212"/>
      <c r="K194" s="8212"/>
      <c r="L194" s="8212"/>
      <c r="N194" s="26" t="s">
        <v>12</v>
      </c>
      <c r="O194" s="12" t="s">
        <v>47</v>
      </c>
    </row>
    <row r="195" spans="1:47" ht="20.25" customHeight="1">
      <c r="C195" s="605" t="s">
        <v>223</v>
      </c>
      <c r="AH195" s="36"/>
      <c r="AI195" s="37"/>
      <c r="AJ195" s="37"/>
      <c r="AK195" s="37"/>
      <c r="AL195" s="37"/>
      <c r="AM195" s="37"/>
      <c r="AN195" s="37"/>
      <c r="AO195" s="37"/>
      <c r="AP195" s="37"/>
      <c r="AQ195" s="37"/>
      <c r="AR195" s="37"/>
      <c r="AS195" s="37"/>
      <c r="AT195" s="37"/>
      <c r="AU195" s="37"/>
    </row>
    <row r="196" spans="1:47" ht="20.25" customHeight="1">
      <c r="C196" s="13" t="s">
        <v>224</v>
      </c>
    </row>
    <row r="197" spans="1:47" ht="20.25" customHeight="1">
      <c r="C197" s="13" t="s">
        <v>225</v>
      </c>
    </row>
    <row r="198" spans="1:47" ht="20.25" customHeight="1">
      <c r="C198" s="13" t="s">
        <v>228</v>
      </c>
    </row>
    <row r="200" spans="1:47" ht="20.25" customHeight="1">
      <c r="C200" s="40" t="s">
        <v>229</v>
      </c>
    </row>
    <row r="201" spans="1:47" ht="20.25" customHeight="1">
      <c r="C201" s="40"/>
      <c r="D201" s="19"/>
    </row>
    <row r="202" spans="1:47" ht="20.25" customHeight="1">
      <c r="C202" s="19"/>
      <c r="D202" s="19"/>
    </row>
    <row r="203" spans="1:47" ht="20.25" customHeight="1">
      <c r="C203" s="19"/>
      <c r="D203" s="19"/>
    </row>
    <row r="204" spans="1:47" ht="20.25" customHeight="1">
      <c r="C204" s="19"/>
      <c r="D204" s="19"/>
    </row>
    <row r="205" spans="1:47" ht="20.25" customHeight="1">
      <c r="C205" s="19"/>
      <c r="D205" s="19"/>
    </row>
    <row r="206" spans="1:47" ht="20.25" customHeight="1">
      <c r="C206" s="19"/>
      <c r="D206" s="19"/>
    </row>
    <row r="207" spans="1:47" ht="20.25" customHeight="1">
      <c r="C207" s="19"/>
      <c r="D207" s="19"/>
    </row>
    <row r="208" spans="1:47" ht="20.25" customHeight="1">
      <c r="C208" s="19"/>
      <c r="D208" s="19"/>
    </row>
    <row r="209" spans="3:4" ht="20.25" customHeight="1">
      <c r="C209" s="19"/>
      <c r="D209" s="19"/>
    </row>
    <row r="210" spans="3:4" ht="20.25" customHeight="1">
      <c r="C210" s="19"/>
      <c r="D210" s="19"/>
    </row>
    <row r="211" spans="3:4" ht="20.25" customHeight="1">
      <c r="C211" s="19"/>
      <c r="D211" s="19"/>
    </row>
    <row r="212" spans="3:4" ht="20.25" customHeight="1">
      <c r="C212" s="19"/>
      <c r="D212" s="19"/>
    </row>
    <row r="213" spans="3:4" ht="20.25" customHeight="1">
      <c r="C213" s="19"/>
      <c r="D213" s="19"/>
    </row>
    <row r="214" spans="3:4" ht="20.25" customHeight="1">
      <c r="C214" s="19"/>
      <c r="D214" s="19"/>
    </row>
    <row r="215" spans="3:4" ht="20.25" customHeight="1">
      <c r="C215" s="19"/>
      <c r="D215" s="19"/>
    </row>
    <row r="216" spans="3:4" ht="20.25" customHeight="1">
      <c r="C216" s="19"/>
      <c r="D216" s="19"/>
    </row>
    <row r="217" spans="3:4" ht="20.25" customHeight="1">
      <c r="C217" s="19"/>
      <c r="D217" s="19"/>
    </row>
    <row r="218" spans="3:4" ht="20.25" customHeight="1">
      <c r="C218" s="19"/>
      <c r="D218" s="19"/>
    </row>
    <row r="219" spans="3:4" ht="20.25" customHeight="1">
      <c r="C219" s="19"/>
      <c r="D219" s="19"/>
    </row>
    <row r="220" spans="3:4" ht="20.25" customHeight="1">
      <c r="C220" s="19"/>
      <c r="D220" s="19"/>
    </row>
    <row r="221" spans="3:4" ht="20.25" customHeight="1">
      <c r="C221" s="19"/>
      <c r="D221" s="19"/>
    </row>
    <row r="222" spans="3:4" ht="20.25" customHeight="1">
      <c r="C222" s="19"/>
      <c r="D222" s="19"/>
    </row>
    <row r="223" spans="3:4" ht="20.25" customHeight="1">
      <c r="C223" s="19"/>
      <c r="D223" s="19"/>
    </row>
    <row r="224" spans="3:4" ht="20.25" customHeight="1">
      <c r="C224" s="19"/>
      <c r="D224" s="19"/>
    </row>
    <row r="225" spans="3:4" ht="20.25" customHeight="1">
      <c r="C225" s="19"/>
      <c r="D225" s="19"/>
    </row>
    <row r="226" spans="3:4" ht="20.25" customHeight="1">
      <c r="C226" s="19"/>
      <c r="D226" s="19"/>
    </row>
    <row r="227" spans="3:4" ht="20.25" customHeight="1">
      <c r="C227" s="19"/>
      <c r="D227" s="19"/>
    </row>
    <row r="228" spans="3:4" ht="20.25" customHeight="1">
      <c r="C228" s="19"/>
      <c r="D228" s="19"/>
    </row>
    <row r="229" spans="3:4" ht="20.25" customHeight="1">
      <c r="C229" s="19"/>
      <c r="D229" s="19"/>
    </row>
    <row r="230" spans="3:4" ht="20.25" customHeight="1">
      <c r="C230" s="19"/>
      <c r="D230" s="19"/>
    </row>
    <row r="231" spans="3:4" ht="20.25" customHeight="1">
      <c r="C231" s="19"/>
      <c r="D231" s="19"/>
    </row>
    <row r="232" spans="3:4" ht="20.25" customHeight="1">
      <c r="C232" s="19"/>
      <c r="D232" s="19"/>
    </row>
    <row r="233" spans="3:4" ht="20.25" customHeight="1">
      <c r="C233" s="19"/>
      <c r="D233" s="19"/>
    </row>
    <row r="234" spans="3:4" ht="20.25" customHeight="1">
      <c r="C234" s="19"/>
      <c r="D234" s="19"/>
    </row>
    <row r="235" spans="3:4" ht="20.25" customHeight="1">
      <c r="C235" s="19"/>
      <c r="D235" s="19"/>
    </row>
    <row r="236" spans="3:4" ht="20.25" customHeight="1">
      <c r="C236" s="19"/>
      <c r="D236" s="19"/>
    </row>
    <row r="237" spans="3:4" ht="20.25" customHeight="1">
      <c r="C237" s="19"/>
      <c r="D237" s="19"/>
    </row>
    <row r="238" spans="3:4" ht="20.25" customHeight="1">
      <c r="C238" s="19"/>
      <c r="D238" s="19"/>
    </row>
    <row r="239" spans="3:4" ht="20.25" customHeight="1">
      <c r="C239" s="19"/>
      <c r="D239" s="19"/>
    </row>
    <row r="240" spans="3:4" ht="20.25" customHeight="1">
      <c r="C240" s="19"/>
      <c r="D240" s="19"/>
    </row>
    <row r="241" spans="3:4" ht="20.25" customHeight="1">
      <c r="C241" s="19"/>
      <c r="D241" s="19"/>
    </row>
    <row r="242" spans="3:4" ht="20.25" customHeight="1">
      <c r="C242" s="19"/>
      <c r="D242" s="19"/>
    </row>
    <row r="243" spans="3:4" ht="20.25" customHeight="1">
      <c r="C243" s="19"/>
      <c r="D243" s="19"/>
    </row>
    <row r="244" spans="3:4" ht="20.25" customHeight="1">
      <c r="C244" s="19"/>
      <c r="D244" s="19"/>
    </row>
    <row r="245" spans="3:4" ht="20.25" customHeight="1">
      <c r="C245" s="19"/>
      <c r="D245" s="19"/>
    </row>
    <row r="246" spans="3:4" ht="20.25" customHeight="1">
      <c r="C246" s="19"/>
      <c r="D246" s="19"/>
    </row>
    <row r="247" spans="3:4" ht="20.25" customHeight="1">
      <c r="C247" s="19"/>
      <c r="D247" s="19"/>
    </row>
    <row r="248" spans="3:4" ht="20.25" customHeight="1">
      <c r="C248" s="19"/>
      <c r="D248" s="19"/>
    </row>
    <row r="249" spans="3:4" ht="20.25" customHeight="1">
      <c r="C249" s="19"/>
      <c r="D249" s="19"/>
    </row>
    <row r="250" spans="3:4" ht="20.25" customHeight="1">
      <c r="C250" s="19"/>
      <c r="D250" s="19"/>
    </row>
    <row r="251" spans="3:4" ht="20.25" customHeight="1">
      <c r="C251" s="19"/>
      <c r="D251" s="19"/>
    </row>
    <row r="252" spans="3:4" ht="20.25" customHeight="1">
      <c r="C252" s="19"/>
      <c r="D252" s="19"/>
    </row>
    <row r="253" spans="3:4" ht="20.25" customHeight="1">
      <c r="C253" s="19"/>
      <c r="D253" s="19"/>
    </row>
    <row r="254" spans="3:4" ht="20.25" customHeight="1">
      <c r="C254" s="19"/>
      <c r="D254" s="19"/>
    </row>
    <row r="255" spans="3:4" ht="20.25" customHeight="1">
      <c r="C255" s="19"/>
      <c r="D255" s="19"/>
    </row>
    <row r="256" spans="3:4" ht="20.25" customHeight="1">
      <c r="C256" s="19"/>
      <c r="D256" s="19"/>
    </row>
    <row r="257" spans="3:4" ht="20.25" customHeight="1">
      <c r="C257" s="19"/>
      <c r="D257" s="19"/>
    </row>
    <row r="258" spans="3:4" ht="20.25" customHeight="1">
      <c r="C258" s="19"/>
      <c r="D258" s="19"/>
    </row>
    <row r="259" spans="3:4" ht="20.25" customHeight="1">
      <c r="C259" s="19"/>
      <c r="D259" s="19"/>
    </row>
    <row r="260" spans="3:4" ht="20.25" customHeight="1">
      <c r="C260" s="19"/>
      <c r="D260" s="19"/>
    </row>
    <row r="261" spans="3:4" ht="20.25" customHeight="1">
      <c r="C261" s="19"/>
      <c r="D261" s="19"/>
    </row>
    <row r="262" spans="3:4" ht="20.25" customHeight="1">
      <c r="C262" s="19"/>
      <c r="D262" s="19"/>
    </row>
    <row r="263" spans="3:4" ht="20.25" customHeight="1">
      <c r="C263" s="19"/>
      <c r="D263" s="19"/>
    </row>
    <row r="264" spans="3:4" ht="20.25" customHeight="1">
      <c r="C264" s="19"/>
      <c r="D264" s="19"/>
    </row>
    <row r="265" spans="3:4" ht="20.25" customHeight="1">
      <c r="C265" s="19"/>
      <c r="D265" s="19"/>
    </row>
    <row r="266" spans="3:4" ht="20.25" customHeight="1">
      <c r="C266" s="19"/>
      <c r="D266" s="19"/>
    </row>
    <row r="267" spans="3:4" ht="20.25" customHeight="1">
      <c r="C267" s="19"/>
      <c r="D267" s="19"/>
    </row>
    <row r="268" spans="3:4" ht="20.25" customHeight="1">
      <c r="C268" s="19"/>
      <c r="D268" s="19"/>
    </row>
    <row r="269" spans="3:4" ht="20.25" customHeight="1">
      <c r="C269" s="19"/>
      <c r="D269" s="19"/>
    </row>
    <row r="270" spans="3:4" ht="20.25" customHeight="1">
      <c r="C270" s="19"/>
      <c r="D270" s="19"/>
    </row>
    <row r="271" spans="3:4" ht="20.25" customHeight="1">
      <c r="C271" s="19"/>
      <c r="D271" s="19"/>
    </row>
    <row r="272" spans="3:4" ht="20.25" customHeight="1">
      <c r="C272" s="19"/>
      <c r="D272" s="19"/>
    </row>
    <row r="273" spans="3:4" ht="20.25" customHeight="1">
      <c r="C273" s="19"/>
      <c r="D273" s="19"/>
    </row>
    <row r="274" spans="3:4" ht="20.25" customHeight="1">
      <c r="C274" s="19"/>
      <c r="D274" s="19"/>
    </row>
    <row r="275" spans="3:4" ht="20.25" customHeight="1">
      <c r="C275" s="19"/>
      <c r="D275" s="19"/>
    </row>
    <row r="276" spans="3:4" ht="20.25" customHeight="1">
      <c r="C276" s="19"/>
      <c r="D276" s="19"/>
    </row>
    <row r="277" spans="3:4" ht="20.25" customHeight="1">
      <c r="C277" s="19"/>
      <c r="D277" s="19"/>
    </row>
    <row r="278" spans="3:4" ht="20.25" customHeight="1">
      <c r="C278" s="19"/>
      <c r="D278" s="19"/>
    </row>
    <row r="279" spans="3:4" ht="20.25" customHeight="1">
      <c r="C279" s="19"/>
      <c r="D279" s="19"/>
    </row>
    <row r="280" spans="3:4" ht="20.25" customHeight="1">
      <c r="C280" s="19"/>
      <c r="D280" s="19"/>
    </row>
    <row r="281" spans="3:4" ht="20.25" customHeight="1">
      <c r="C281" s="19"/>
      <c r="D281" s="19"/>
    </row>
    <row r="282" spans="3:4" ht="20.25" customHeight="1">
      <c r="C282" s="19"/>
      <c r="D282" s="19"/>
    </row>
    <row r="283" spans="3:4" ht="20.25" customHeight="1">
      <c r="C283" s="19"/>
      <c r="D283" s="19"/>
    </row>
    <row r="284" spans="3:4" ht="20.25" customHeight="1">
      <c r="C284" s="19"/>
      <c r="D284" s="19"/>
    </row>
    <row r="285" spans="3:4" ht="20.25" customHeight="1">
      <c r="C285" s="19"/>
      <c r="D285" s="19"/>
    </row>
    <row r="286" spans="3:4" ht="20.25" customHeight="1">
      <c r="C286" s="19"/>
      <c r="D286" s="19"/>
    </row>
    <row r="287" spans="3:4" ht="20.25" customHeight="1">
      <c r="C287" s="19"/>
      <c r="D287" s="19"/>
    </row>
    <row r="288" spans="3:4" ht="20.25" customHeight="1">
      <c r="C288" s="19"/>
      <c r="D288" s="19"/>
    </row>
    <row r="289" spans="3:4" ht="20.25" customHeight="1">
      <c r="C289" s="19"/>
      <c r="D289" s="19"/>
    </row>
    <row r="290" spans="3:4" ht="20.25" customHeight="1">
      <c r="C290" s="19"/>
      <c r="D290" s="19"/>
    </row>
    <row r="291" spans="3:4" ht="20.25" customHeight="1">
      <c r="C291" s="19"/>
      <c r="D291" s="19"/>
    </row>
    <row r="292" spans="3:4" ht="20.25" customHeight="1">
      <c r="C292" s="19"/>
      <c r="D292" s="19"/>
    </row>
  </sheetData>
  <sheetProtection selectLockedCells="1"/>
  <mergeCells count="19">
    <mergeCell ref="C104:L104"/>
    <mergeCell ref="C118:L118"/>
    <mergeCell ref="C134:L134"/>
    <mergeCell ref="C43:L43"/>
    <mergeCell ref="AZ50:BB54"/>
    <mergeCell ref="C65:L65"/>
    <mergeCell ref="C80:L80"/>
    <mergeCell ref="C98:L98"/>
    <mergeCell ref="C28:L28"/>
    <mergeCell ref="A1:N2"/>
    <mergeCell ref="A3:N3"/>
    <mergeCell ref="A5:C5"/>
    <mergeCell ref="B6:L6"/>
    <mergeCell ref="C7:L7"/>
    <mergeCell ref="C177:L177"/>
    <mergeCell ref="C194:L194"/>
    <mergeCell ref="C140:J143"/>
    <mergeCell ref="X169:Z173"/>
    <mergeCell ref="C152:L152"/>
  </mergeCells>
  <phoneticPr fontId="28" type="noConversion"/>
  <conditionalFormatting sqref="N7">
    <cfRule type="containsText" dxfId="139" priority="226" operator="containsText" text="Completed">
      <formula>NOT(ISERROR(SEARCH("Completed",N7)))</formula>
    </cfRule>
  </conditionalFormatting>
  <conditionalFormatting sqref="A28:XFD42">
    <cfRule type="expression" dxfId="138" priority="223">
      <formula>$N$7&lt;&gt;"Completed"</formula>
    </cfRule>
  </conditionalFormatting>
  <conditionalFormatting sqref="N28">
    <cfRule type="containsText" dxfId="137" priority="225" operator="containsText" text="Completed">
      <formula>NOT(ISERROR(SEARCH("Completed",N28)))</formula>
    </cfRule>
  </conditionalFormatting>
  <conditionalFormatting sqref="N43">
    <cfRule type="containsText" dxfId="136" priority="221" operator="containsText" text="Completed">
      <formula>NOT(ISERROR(SEARCH("Completed",N43)))</formula>
    </cfRule>
  </conditionalFormatting>
  <conditionalFormatting sqref="N65">
    <cfRule type="containsText" dxfId="135" priority="222" operator="containsText" text="Completed">
      <formula>NOT(ISERROR(SEARCH("Completed",N65)))</formula>
    </cfRule>
  </conditionalFormatting>
  <conditionalFormatting sqref="N80">
    <cfRule type="containsText" dxfId="134" priority="217" operator="containsText" text="Completed">
      <formula>NOT(ISERROR(SEARCH("Completed",N80)))</formula>
    </cfRule>
  </conditionalFormatting>
  <conditionalFormatting sqref="N98">
    <cfRule type="containsText" dxfId="133" priority="215" operator="containsText" text="Completed">
      <formula>NOT(ISERROR(SEARCH("Completed",N98)))</formula>
    </cfRule>
  </conditionalFormatting>
  <conditionalFormatting sqref="N104">
    <cfRule type="containsText" dxfId="132" priority="213" operator="containsText" text="Completed">
      <formula>NOT(ISERROR(SEARCH("Completed",N104)))</formula>
    </cfRule>
  </conditionalFormatting>
  <conditionalFormatting sqref="N118">
    <cfRule type="containsText" dxfId="131" priority="211" operator="containsText" text="Completed">
      <formula>NOT(ISERROR(SEARCH("Completed",N118)))</formula>
    </cfRule>
  </conditionalFormatting>
  <conditionalFormatting sqref="N134">
    <cfRule type="containsText" dxfId="130" priority="209" operator="containsText" text="Completed">
      <formula>NOT(ISERROR(SEARCH("Completed",N134)))</formula>
    </cfRule>
  </conditionalFormatting>
  <conditionalFormatting sqref="A43:XFD64">
    <cfRule type="expression" dxfId="129" priority="131">
      <formula>$N$28&lt;&gt;"Completed"</formula>
    </cfRule>
  </conditionalFormatting>
  <conditionalFormatting sqref="A61:XFD63">
    <cfRule type="expression" dxfId="128" priority="130">
      <formula>$F$59&lt;&gt;"Yes"</formula>
    </cfRule>
  </conditionalFormatting>
  <conditionalFormatting sqref="A65:XFD79">
    <cfRule type="expression" dxfId="127" priority="126">
      <formula>$N$43&lt;&gt;"Completed"</formula>
    </cfRule>
  </conditionalFormatting>
  <conditionalFormatting sqref="A80:XFD97">
    <cfRule type="expression" dxfId="126" priority="99">
      <formula>$N$65&lt;&gt;"Completed"</formula>
    </cfRule>
  </conditionalFormatting>
  <conditionalFormatting sqref="A90:XFD92">
    <cfRule type="expression" dxfId="125" priority="98">
      <formula>$F$88&lt;&gt;"Yes"</formula>
    </cfRule>
  </conditionalFormatting>
  <conditionalFormatting sqref="A116:XFD116">
    <cfRule type="expression" dxfId="124" priority="92">
      <formula>$F$114&lt;&gt;"Yes"</formula>
    </cfRule>
  </conditionalFormatting>
  <conditionalFormatting sqref="A104:XFD117">
    <cfRule type="expression" dxfId="123" priority="91">
      <formula>$N$98&lt;&gt;"Completed"</formula>
    </cfRule>
  </conditionalFormatting>
  <conditionalFormatting sqref="C68">
    <cfRule type="expression" dxfId="122" priority="79">
      <formula>$V$2&lt;1</formula>
    </cfRule>
  </conditionalFormatting>
  <conditionalFormatting sqref="C69">
    <cfRule type="expression" dxfId="121" priority="78">
      <formula>$V$2&lt;2</formula>
    </cfRule>
  </conditionalFormatting>
  <conditionalFormatting sqref="C70">
    <cfRule type="expression" dxfId="120" priority="77">
      <formula>$V$2&lt;3</formula>
    </cfRule>
  </conditionalFormatting>
  <conditionalFormatting sqref="C71">
    <cfRule type="expression" dxfId="119" priority="76">
      <formula>$V$2&lt;4</formula>
    </cfRule>
  </conditionalFormatting>
  <conditionalFormatting sqref="C72">
    <cfRule type="expression" dxfId="118" priority="75">
      <formula>$V$2&lt;5</formula>
    </cfRule>
  </conditionalFormatting>
  <conditionalFormatting sqref="C73">
    <cfRule type="expression" dxfId="117" priority="74">
      <formula>$V$2&lt;6</formula>
    </cfRule>
  </conditionalFormatting>
  <conditionalFormatting sqref="C74">
    <cfRule type="expression" dxfId="116" priority="73">
      <formula>$V$2&lt;7</formula>
    </cfRule>
  </conditionalFormatting>
  <conditionalFormatting sqref="C75">
    <cfRule type="expression" dxfId="115" priority="72">
      <formula>$V$2&lt;8</formula>
    </cfRule>
  </conditionalFormatting>
  <conditionalFormatting sqref="C76">
    <cfRule type="expression" dxfId="114" priority="71">
      <formula>$V$2&lt;9</formula>
    </cfRule>
  </conditionalFormatting>
  <conditionalFormatting sqref="C77">
    <cfRule type="expression" dxfId="113" priority="70">
      <formula>$V$2&lt;10</formula>
    </cfRule>
  </conditionalFormatting>
  <conditionalFormatting sqref="C78">
    <cfRule type="expression" dxfId="112" priority="69">
      <formula>$V$2&lt;11</formula>
    </cfRule>
  </conditionalFormatting>
  <conditionalFormatting sqref="C123:C124">
    <cfRule type="expression" dxfId="111" priority="66">
      <formula>ISEVEN($W$2)</formula>
    </cfRule>
  </conditionalFormatting>
  <conditionalFormatting sqref="K123">
    <cfRule type="expression" dxfId="110" priority="61">
      <formula>ISEVEN($X$2)</formula>
    </cfRule>
  </conditionalFormatting>
  <conditionalFormatting sqref="A118:XFD133">
    <cfRule type="expression" dxfId="109" priority="60">
      <formula>$N$104&lt;&gt;"Completed"</formula>
    </cfRule>
  </conditionalFormatting>
  <conditionalFormatting sqref="L142">
    <cfRule type="expression" dxfId="108" priority="59">
      <formula>ISEVEN($Y$2)</formula>
    </cfRule>
  </conditionalFormatting>
  <conditionalFormatting sqref="G150">
    <cfRule type="containsText" dxfId="107" priority="54" operator="containsText" text="str252">
      <formula>NOT(ISERROR(SEARCH("str252",G150)))</formula>
    </cfRule>
  </conditionalFormatting>
  <conditionalFormatting sqref="N152">
    <cfRule type="containsText" dxfId="106" priority="53" operator="containsText" text="Completed">
      <formula>NOT(ISERROR(SEARCH("Completed",N152)))</formula>
    </cfRule>
  </conditionalFormatting>
  <conditionalFormatting sqref="A134:XFD151">
    <cfRule type="expression" dxfId="105" priority="52">
      <formula>$N$118&lt;&gt;"Completed"</formula>
    </cfRule>
  </conditionalFormatting>
  <conditionalFormatting sqref="A146:XFD148">
    <cfRule type="expression" dxfId="104" priority="51">
      <formula>$F$144&lt;&gt;"Yes"</formula>
    </cfRule>
  </conditionalFormatting>
  <conditionalFormatting sqref="G155">
    <cfRule type="containsText" dxfId="103" priority="49" operator="containsText" text="float">
      <formula>NOT(ISERROR(SEARCH("float",G155)))</formula>
    </cfRule>
  </conditionalFormatting>
  <conditionalFormatting sqref="N177">
    <cfRule type="containsText" dxfId="102" priority="44" operator="containsText" text="Completed">
      <formula>NOT(ISERROR(SEARCH("Completed",N177)))</formula>
    </cfRule>
  </conditionalFormatting>
  <conditionalFormatting sqref="X169:Z173">
    <cfRule type="expression" dxfId="101" priority="42">
      <formula>$T$2&lt;4</formula>
    </cfRule>
  </conditionalFormatting>
  <conditionalFormatting sqref="A152:XFD176">
    <cfRule type="expression" dxfId="100" priority="41">
      <formula>$N$134&lt;&gt;"Completed"</formula>
    </cfRule>
  </conditionalFormatting>
  <conditionalFormatting sqref="N194">
    <cfRule type="containsText" dxfId="99" priority="32" operator="containsText" text="Completed">
      <formula>NOT(ISERROR(SEARCH("Completed",N194)))</formula>
    </cfRule>
  </conditionalFormatting>
  <conditionalFormatting sqref="A177:XFD193">
    <cfRule type="expression" dxfId="98" priority="31">
      <formula>$N$152&lt;&gt;"Completed"</formula>
    </cfRule>
  </conditionalFormatting>
  <conditionalFormatting sqref="A181:XFD182">
    <cfRule type="expression" dxfId="97" priority="30">
      <formula>$F$179&lt;&gt;"Yes"</formula>
    </cfRule>
  </conditionalFormatting>
  <conditionalFormatting sqref="C200:C201">
    <cfRule type="expression" dxfId="96" priority="11">
      <formula>$N$194&lt;&gt;"Completed"</formula>
    </cfRule>
  </conditionalFormatting>
  <conditionalFormatting sqref="A194:XFD198">
    <cfRule type="expression" dxfId="95" priority="10">
      <formula>$N$177&lt;&gt;"Completed"</formula>
    </cfRule>
  </conditionalFormatting>
  <conditionalFormatting sqref="A98:XFD103">
    <cfRule type="expression" dxfId="94" priority="9">
      <formula>$N$80&lt;&gt;"Completed"</formula>
    </cfRule>
  </conditionalFormatting>
  <conditionalFormatting sqref="C185">
    <cfRule type="expression" dxfId="93" priority="8">
      <formula>$AA$2&lt;1</formula>
    </cfRule>
  </conditionalFormatting>
  <conditionalFormatting sqref="C186">
    <cfRule type="expression" dxfId="92" priority="7">
      <formula>$AA$2&lt;2</formula>
    </cfRule>
  </conditionalFormatting>
  <conditionalFormatting sqref="C187">
    <cfRule type="expression" dxfId="91" priority="6">
      <formula>$AA$2&lt;3</formula>
    </cfRule>
  </conditionalFormatting>
  <conditionalFormatting sqref="C188">
    <cfRule type="expression" dxfId="90" priority="5">
      <formula>$AA$2&lt;4</formula>
    </cfRule>
  </conditionalFormatting>
  <conditionalFormatting sqref="C189">
    <cfRule type="expression" dxfId="89" priority="4">
      <formula>$AA$2&lt;5</formula>
    </cfRule>
  </conditionalFormatting>
  <conditionalFormatting sqref="C190">
    <cfRule type="expression" dxfId="88" priority="3">
      <formula>$AA$2&lt;6</formula>
    </cfRule>
  </conditionalFormatting>
  <conditionalFormatting sqref="C191">
    <cfRule type="expression" dxfId="87" priority="2">
      <formula>$AA$2&lt;7</formula>
    </cfRule>
  </conditionalFormatting>
  <conditionalFormatting sqref="C192">
    <cfRule type="expression" dxfId="86" priority="1">
      <formula>$AA$2&lt;8</formula>
    </cfRule>
  </conditionalFormatting>
  <dataValidations count="2">
    <dataValidation type="list" allowBlank="1" showInputMessage="1" showErrorMessage="1" sqref="F114 F59 F88 F144 F167 F179" xr:uid="{8C9E3E26-5605-4956-97C8-EA73906B1EB2}">
      <formula1>$N$9:$O$9</formula1>
    </dataValidation>
    <dataValidation type="list" allowBlank="1" showInputMessage="1" showErrorMessage="1" sqref="N7 N28 N43 N65 N80 N98 N134 N118 N104 N152 N177 N194" xr:uid="{F36460FF-7806-4B77-B5C9-A466EFD7C01E}">
      <formula1>$N$8:$O$8</formula1>
    </dataValidation>
  </dataValidations>
  <pageMargins left="0.7" right="0.7" top="0.75" bottom="0.75" header="0.3" footer="0.3"/>
  <pageSetup orientation="portrait" horizontalDpi="4294967293"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7F80A-1077-4A1E-9DCA-36F8F9695604}">
  <sheetPr codeName="Section2_dofile">
    <tabColor theme="0" tint="-0.499984740745262"/>
  </sheetPr>
  <dimension ref="A1:BC117"/>
  <sheetViews>
    <sheetView showGridLines="0" zoomScaleNormal="100" workbookViewId="0">
      <selection sqref="A1:N2"/>
    </sheetView>
  </sheetViews>
  <sheetFormatPr defaultColWidth="9.36328125" defaultRowHeight="20.25" customHeight="1"/>
  <cols>
    <col min="1" max="1" width="9.36328125" style="1"/>
    <col min="2" max="2" width="2.6328125" style="1" customWidth="1"/>
    <col min="3" max="3" width="9.90625" style="1" bestFit="1" customWidth="1"/>
    <col min="4" max="4" width="9.36328125" style="1"/>
    <col min="5" max="5" width="10" style="1" bestFit="1" customWidth="1"/>
    <col min="6" max="11" width="9.36328125" style="1"/>
    <col min="12" max="12" width="12.1796875" style="1" customWidth="1"/>
    <col min="13" max="13" width="4" style="1" customWidth="1"/>
    <col min="14" max="14" width="15.6328125" style="1" customWidth="1"/>
    <col min="15" max="16" width="9.36328125" style="1"/>
    <col min="17" max="17" width="9.36328125" style="2" customWidth="1"/>
    <col min="18" max="34" width="9.36328125" style="2"/>
    <col min="35" max="16384" width="9.36328125" style="1"/>
  </cols>
  <sheetData>
    <row r="1" spans="1:34" ht="20.25" customHeight="1">
      <c r="A1" s="8216" t="s">
        <v>233</v>
      </c>
      <c r="B1" s="8216"/>
      <c r="C1" s="8216"/>
      <c r="D1" s="8216"/>
      <c r="E1" s="8216"/>
      <c r="F1" s="8216"/>
      <c r="G1" s="8216"/>
      <c r="H1" s="8216"/>
      <c r="I1" s="8216"/>
      <c r="J1" s="8216"/>
      <c r="K1" s="8216"/>
      <c r="L1" s="8216"/>
      <c r="M1" s="8216"/>
      <c r="N1" s="8216"/>
      <c r="O1" s="2">
        <v>105</v>
      </c>
      <c r="P1" s="2" t="s">
        <v>35</v>
      </c>
      <c r="Q1" s="2" t="s">
        <v>326</v>
      </c>
      <c r="R1" s="2" t="s">
        <v>343</v>
      </c>
      <c r="S1" s="2" t="s">
        <v>359</v>
      </c>
      <c r="T1" s="2" t="s">
        <v>360</v>
      </c>
      <c r="U1" s="22"/>
      <c r="V1" s="22"/>
      <c r="W1" s="22"/>
      <c r="Y1" s="2" t="s">
        <v>37</v>
      </c>
      <c r="Z1" s="2" t="s">
        <v>38</v>
      </c>
      <c r="AA1" s="2" t="s">
        <v>39</v>
      </c>
      <c r="AB1" s="2" t="s">
        <v>40</v>
      </c>
      <c r="AC1" s="2" t="s">
        <v>41</v>
      </c>
      <c r="AD1" s="2" t="s">
        <v>42</v>
      </c>
      <c r="AE1" s="2" t="s">
        <v>43</v>
      </c>
      <c r="AF1" s="2" t="s">
        <v>44</v>
      </c>
      <c r="AG1" s="2" t="s">
        <v>45</v>
      </c>
    </row>
    <row r="2" spans="1:34" ht="20.25" customHeight="1">
      <c r="A2" s="8216"/>
      <c r="B2" s="8216"/>
      <c r="C2" s="8216"/>
      <c r="D2" s="8216"/>
      <c r="E2" s="8216"/>
      <c r="F2" s="8216"/>
      <c r="G2" s="8216"/>
      <c r="H2" s="8216"/>
      <c r="I2" s="8216"/>
      <c r="J2" s="8216"/>
      <c r="K2" s="8216"/>
      <c r="L2" s="8216"/>
      <c r="M2" s="8216"/>
      <c r="N2" s="8216"/>
      <c r="O2" s="2">
        <v>84</v>
      </c>
      <c r="P2" s="2">
        <v>0</v>
      </c>
      <c r="Q2" s="2">
        <v>0</v>
      </c>
      <c r="R2" s="2">
        <v>0</v>
      </c>
      <c r="S2" s="2">
        <v>0</v>
      </c>
      <c r="T2" s="2">
        <v>0</v>
      </c>
      <c r="U2" s="22"/>
      <c r="V2" s="22"/>
      <c r="W2" s="22"/>
      <c r="X2" s="22"/>
      <c r="Y2" s="2">
        <v>15</v>
      </c>
      <c r="Z2" s="2">
        <v>15</v>
      </c>
      <c r="AA2" s="2">
        <v>15</v>
      </c>
      <c r="AB2" s="2">
        <v>15</v>
      </c>
      <c r="AC2" s="2">
        <v>15</v>
      </c>
      <c r="AD2" s="2">
        <v>15</v>
      </c>
      <c r="AE2" s="2">
        <v>15</v>
      </c>
      <c r="AF2" s="2">
        <v>15</v>
      </c>
      <c r="AG2" s="2">
        <v>15</v>
      </c>
    </row>
    <row r="3" spans="1:34" ht="22" customHeight="1">
      <c r="A3" s="8217" t="s">
        <v>2</v>
      </c>
      <c r="B3" s="8217"/>
      <c r="C3" s="8217"/>
      <c r="D3" s="8217"/>
      <c r="E3" s="8217"/>
      <c r="F3" s="8217"/>
      <c r="G3" s="8217"/>
      <c r="H3" s="8217"/>
      <c r="I3" s="8217"/>
      <c r="J3" s="8217"/>
      <c r="K3" s="8217"/>
      <c r="L3" s="8217"/>
      <c r="M3" s="8217"/>
      <c r="N3" s="8217"/>
      <c r="O3" s="2" t="s">
        <v>344</v>
      </c>
      <c r="P3" s="2">
        <v>15</v>
      </c>
      <c r="Q3" s="2" t="s">
        <v>327</v>
      </c>
      <c r="U3" s="22"/>
      <c r="V3" s="22"/>
      <c r="W3" s="22"/>
    </row>
    <row r="4" spans="1:34" ht="20.25" customHeight="1" thickBot="1">
      <c r="A4" s="3"/>
      <c r="B4" s="4"/>
      <c r="C4" s="4"/>
      <c r="D4" s="4"/>
      <c r="E4" s="4"/>
      <c r="F4" s="4"/>
      <c r="G4" s="4"/>
      <c r="H4" s="4"/>
      <c r="I4" s="4"/>
      <c r="K4" s="4"/>
      <c r="L4" s="4"/>
      <c r="M4" s="4"/>
      <c r="N4" s="46" t="s">
        <v>3</v>
      </c>
    </row>
    <row r="5" spans="1:34" ht="20.25" customHeight="1" thickBot="1">
      <c r="A5" s="8218" t="s">
        <v>4</v>
      </c>
      <c r="B5" s="8218"/>
      <c r="C5" s="8218"/>
      <c r="D5" s="8204"/>
      <c r="E5" s="8205"/>
      <c r="F5" s="8205"/>
      <c r="G5" s="8205"/>
      <c r="H5" s="8205"/>
      <c r="I5" s="8205"/>
      <c r="J5" s="8206"/>
      <c r="K5" s="8205"/>
      <c r="L5" s="617"/>
      <c r="M5" s="4"/>
      <c r="N5" s="47" t="s">
        <v>5</v>
      </c>
      <c r="S5" s="2" t="s">
        <v>6</v>
      </c>
      <c r="AC5" s="1"/>
      <c r="AD5" s="1"/>
      <c r="AE5" s="1"/>
      <c r="AF5" s="1"/>
    </row>
    <row r="6" spans="1:34" ht="20.25" customHeight="1">
      <c r="A6" s="7" t="s">
        <v>7</v>
      </c>
      <c r="B6" s="8217" t="s">
        <v>8</v>
      </c>
      <c r="C6" s="8217"/>
      <c r="D6" s="8217"/>
      <c r="E6" s="8217"/>
      <c r="F6" s="8217"/>
      <c r="G6" s="8217"/>
      <c r="H6" s="8217"/>
      <c r="I6" s="8217"/>
      <c r="J6" s="8217"/>
      <c r="K6" s="8217"/>
      <c r="L6" s="8217"/>
      <c r="M6" s="8"/>
      <c r="N6" s="8" t="s">
        <v>9</v>
      </c>
      <c r="S6" s="2">
        <f>SUM(T6:AD6)</f>
        <v>0</v>
      </c>
      <c r="T6" s="2">
        <f>IF(N7="Completed",1,0)</f>
        <v>0</v>
      </c>
      <c r="U6" s="2">
        <f>IF(N20="Completed",1,0)</f>
        <v>0</v>
      </c>
      <c r="V6" s="2">
        <f>IF(N41="Completed",1,0)</f>
        <v>0</v>
      </c>
      <c r="W6" s="2">
        <f>IF(N57="Completed",1,0)</f>
        <v>0</v>
      </c>
      <c r="X6" s="2">
        <f>IF(N79="Completed",1,0)</f>
        <v>0</v>
      </c>
      <c r="Y6" s="2">
        <f>IF(N88="Completed",1,0)</f>
        <v>0</v>
      </c>
      <c r="Z6" s="2">
        <f>IF(N93="Completed",1,0)</f>
        <v>0</v>
      </c>
      <c r="AA6" s="2">
        <f>IF(N105="Completed",1,0)</f>
        <v>0</v>
      </c>
      <c r="AB6" s="2">
        <f>IF(N112="Completed",1,0)</f>
        <v>0</v>
      </c>
      <c r="AC6" s="22"/>
      <c r="AD6" s="22"/>
      <c r="AF6" s="9"/>
      <c r="AG6" s="9"/>
      <c r="AH6" s="9"/>
    </row>
    <row r="7" spans="1:34" ht="20.25" customHeight="1">
      <c r="A7" s="10">
        <v>1</v>
      </c>
      <c r="B7" s="11"/>
      <c r="C7" s="8212" t="s">
        <v>234</v>
      </c>
      <c r="D7" s="8212"/>
      <c r="E7" s="8212"/>
      <c r="F7" s="8212"/>
      <c r="G7" s="8212"/>
      <c r="H7" s="8212"/>
      <c r="I7" s="8212"/>
      <c r="J7" s="8212"/>
      <c r="K7" s="8212"/>
      <c r="L7" s="8212"/>
      <c r="M7" s="4"/>
      <c r="N7" s="26" t="s">
        <v>12</v>
      </c>
      <c r="O7" s="12" t="s">
        <v>11</v>
      </c>
    </row>
    <row r="8" spans="1:34" ht="20" customHeight="1">
      <c r="C8" s="13" t="s">
        <v>235</v>
      </c>
      <c r="N8" s="14" t="s">
        <v>10</v>
      </c>
      <c r="O8" s="14" t="s">
        <v>12</v>
      </c>
      <c r="P8" s="14"/>
      <c r="Q8" s="14" t="s">
        <v>13</v>
      </c>
      <c r="R8" s="14" t="s">
        <v>14</v>
      </c>
      <c r="S8" s="2" t="s">
        <v>12</v>
      </c>
    </row>
    <row r="9" spans="1:34" ht="20" customHeight="1">
      <c r="C9" s="13" t="s">
        <v>369</v>
      </c>
      <c r="N9" s="14" t="s">
        <v>0</v>
      </c>
      <c r="O9" s="14" t="s">
        <v>1</v>
      </c>
      <c r="P9" s="14"/>
      <c r="Q9" s="14"/>
      <c r="R9" s="14"/>
    </row>
    <row r="10" spans="1:34" ht="20" customHeight="1">
      <c r="C10" s="13"/>
      <c r="N10" s="14"/>
      <c r="O10" s="14"/>
      <c r="P10" s="14"/>
      <c r="Q10" s="14"/>
      <c r="R10" s="14"/>
    </row>
    <row r="11" spans="1:34" ht="20" customHeight="1">
      <c r="C11" s="13"/>
      <c r="N11" s="14"/>
      <c r="O11" s="14"/>
      <c r="P11" s="14"/>
      <c r="Q11" s="14"/>
      <c r="R11" s="14"/>
    </row>
    <row r="12" spans="1:34" ht="20" customHeight="1">
      <c r="C12" s="13"/>
      <c r="N12" s="14"/>
      <c r="O12" s="14"/>
      <c r="P12" s="14"/>
      <c r="Q12" s="14"/>
      <c r="R12" s="14"/>
    </row>
    <row r="13" spans="1:34" ht="20" customHeight="1">
      <c r="C13" s="13"/>
      <c r="N13" s="14"/>
      <c r="O13" s="14"/>
      <c r="P13" s="14"/>
      <c r="Q13" s="14"/>
      <c r="R13" s="14"/>
    </row>
    <row r="14" spans="1:34" ht="20" customHeight="1">
      <c r="C14" s="13"/>
      <c r="N14" s="14"/>
      <c r="O14" s="14"/>
      <c r="P14" s="14"/>
      <c r="Q14" s="14"/>
      <c r="R14" s="14"/>
    </row>
    <row r="15" spans="1:34" ht="20" customHeight="1">
      <c r="C15" s="13"/>
      <c r="N15" s="14"/>
      <c r="O15" s="14"/>
      <c r="P15" s="14"/>
      <c r="Q15" s="14"/>
      <c r="R15" s="14"/>
    </row>
    <row r="16" spans="1:34" ht="20" customHeight="1">
      <c r="C16" s="13"/>
      <c r="N16" s="14"/>
      <c r="O16" s="14"/>
      <c r="P16" s="14"/>
      <c r="Q16" s="14"/>
      <c r="R16" s="14"/>
    </row>
    <row r="17" spans="1:18" ht="20" customHeight="1">
      <c r="C17" s="13"/>
      <c r="N17" s="14"/>
      <c r="O17" s="14"/>
      <c r="P17" s="14"/>
      <c r="Q17" s="14"/>
      <c r="R17" s="14"/>
    </row>
    <row r="18" spans="1:18" ht="20" customHeight="1">
      <c r="C18" s="13"/>
      <c r="N18" s="14"/>
      <c r="O18" s="14"/>
      <c r="P18" s="14"/>
      <c r="Q18" s="14"/>
      <c r="R18" s="14"/>
    </row>
    <row r="19" spans="1:18" ht="20" customHeight="1">
      <c r="C19" s="13"/>
      <c r="N19" s="14"/>
      <c r="O19" s="14"/>
      <c r="P19" s="14"/>
      <c r="Q19" s="14"/>
      <c r="R19" s="14"/>
    </row>
    <row r="20" spans="1:18" ht="20.25" customHeight="1">
      <c r="A20" s="10">
        <v>2</v>
      </c>
      <c r="B20" s="11"/>
      <c r="C20" s="8212" t="s">
        <v>236</v>
      </c>
      <c r="D20" s="8212"/>
      <c r="E20" s="8212"/>
      <c r="F20" s="8212"/>
      <c r="G20" s="8212"/>
      <c r="H20" s="8212"/>
      <c r="I20" s="8212"/>
      <c r="J20" s="8212"/>
      <c r="K20" s="8212"/>
      <c r="L20" s="8212"/>
      <c r="M20" s="4"/>
      <c r="N20" s="26" t="s">
        <v>12</v>
      </c>
      <c r="O20" s="12" t="s">
        <v>11</v>
      </c>
    </row>
    <row r="21" spans="1:18" s="15" customFormat="1" ht="20.25" customHeight="1">
      <c r="C21" s="608" t="s">
        <v>370</v>
      </c>
      <c r="D21" s="50"/>
      <c r="E21" s="50"/>
      <c r="F21" s="50"/>
      <c r="G21" s="50"/>
      <c r="H21" s="50"/>
      <c r="I21" s="50"/>
    </row>
    <row r="22" spans="1:18" s="15" customFormat="1" ht="20.25" customHeight="1">
      <c r="C22" s="50"/>
      <c r="D22" s="50"/>
      <c r="E22" s="50"/>
      <c r="F22" s="50"/>
      <c r="G22" s="50"/>
      <c r="H22" s="50"/>
      <c r="I22" s="50"/>
    </row>
    <row r="23" spans="1:18" s="15" customFormat="1" ht="10" customHeight="1">
      <c r="C23" s="50"/>
      <c r="D23" s="50"/>
      <c r="E23" s="50"/>
      <c r="F23" s="50"/>
      <c r="G23" s="50"/>
      <c r="H23" s="50"/>
      <c r="I23" s="50"/>
    </row>
    <row r="24" spans="1:18" ht="10" customHeight="1">
      <c r="A24" s="15"/>
      <c r="B24" s="4"/>
      <c r="C24" s="39"/>
      <c r="D24" s="15"/>
      <c r="E24" s="15"/>
      <c r="F24" s="15"/>
      <c r="G24" s="15"/>
      <c r="H24" s="15"/>
      <c r="I24" s="15"/>
      <c r="J24" s="15"/>
      <c r="K24" s="16"/>
      <c r="L24" s="16"/>
      <c r="M24" s="4"/>
      <c r="N24" s="14"/>
      <c r="O24" s="14"/>
      <c r="P24" s="14"/>
    </row>
    <row r="25" spans="1:18" ht="20" customHeight="1">
      <c r="A25" s="15"/>
      <c r="B25" s="4"/>
      <c r="C25" s="13" t="s">
        <v>25</v>
      </c>
      <c r="D25" s="17"/>
      <c r="E25" s="17"/>
      <c r="F25" s="17"/>
      <c r="G25" s="17"/>
      <c r="H25" s="17"/>
      <c r="I25" s="17"/>
      <c r="J25" s="17"/>
      <c r="K25" s="17"/>
      <c r="L25" s="17"/>
      <c r="M25" s="4"/>
      <c r="N25" s="4"/>
    </row>
    <row r="26" spans="1:18" ht="20" customHeight="1">
      <c r="A26" s="15"/>
      <c r="B26" s="4"/>
      <c r="C26" s="13" t="s">
        <v>23</v>
      </c>
      <c r="D26" s="17"/>
      <c r="E26" s="17"/>
      <c r="F26" s="17"/>
      <c r="G26" s="17"/>
      <c r="H26" s="17"/>
      <c r="I26" s="17"/>
      <c r="J26" s="17"/>
      <c r="K26" s="17"/>
      <c r="L26" s="17"/>
      <c r="M26" s="4"/>
      <c r="N26" s="4"/>
    </row>
    <row r="27" spans="1:18" ht="20" customHeight="1" thickBot="1">
      <c r="A27" s="15"/>
      <c r="B27" s="4"/>
      <c r="C27" s="29" t="s">
        <v>20</v>
      </c>
      <c r="J27" s="17"/>
      <c r="K27" s="17"/>
      <c r="L27" s="17"/>
      <c r="M27" s="4"/>
      <c r="N27" s="4"/>
    </row>
    <row r="28" spans="1:18" ht="20" customHeight="1" thickBot="1">
      <c r="A28" s="15"/>
      <c r="B28" s="4"/>
      <c r="C28" s="13" t="s">
        <v>21</v>
      </c>
      <c r="F28" s="32" t="s">
        <v>0</v>
      </c>
      <c r="G28" s="13" t="s">
        <v>22</v>
      </c>
      <c r="H28" s="16"/>
      <c r="J28" s="17"/>
      <c r="K28" s="17"/>
      <c r="L28" s="17"/>
      <c r="M28" s="4"/>
      <c r="N28" s="4"/>
    </row>
    <row r="29" spans="1:18" ht="20" customHeight="1">
      <c r="A29" s="15"/>
      <c r="B29" s="4"/>
      <c r="C29" s="33" t="s">
        <v>46</v>
      </c>
      <c r="J29" s="17"/>
      <c r="K29" s="17"/>
      <c r="L29" s="17"/>
      <c r="M29" s="4"/>
      <c r="N29" s="4"/>
    </row>
    <row r="30" spans="1:18" ht="10" customHeight="1">
      <c r="A30" s="15"/>
      <c r="B30" s="4"/>
      <c r="C30" s="33"/>
      <c r="J30" s="17"/>
      <c r="K30" s="17"/>
      <c r="L30" s="17"/>
      <c r="M30" s="4"/>
      <c r="N30" s="4"/>
    </row>
    <row r="31" spans="1:18" ht="20" customHeight="1">
      <c r="A31" s="15"/>
      <c r="B31" s="4"/>
      <c r="C31" s="13" t="s">
        <v>24</v>
      </c>
      <c r="D31" s="17"/>
      <c r="E31" s="17"/>
      <c r="F31" s="17"/>
      <c r="G31" s="17"/>
      <c r="H31" s="17"/>
      <c r="I31" s="17"/>
      <c r="J31" s="17"/>
      <c r="K31" s="17"/>
      <c r="L31" s="18"/>
      <c r="M31" s="4"/>
      <c r="N31" s="4"/>
    </row>
    <row r="32" spans="1:18" ht="20" customHeight="1">
      <c r="A32" s="15"/>
      <c r="B32" s="4"/>
      <c r="C32" s="13"/>
      <c r="D32" s="17"/>
      <c r="E32" s="17"/>
      <c r="F32" s="17" t="s">
        <v>0</v>
      </c>
      <c r="G32" s="17"/>
      <c r="H32" s="17"/>
      <c r="I32" s="17"/>
      <c r="J32" s="17"/>
      <c r="K32" s="17"/>
      <c r="L32" s="18"/>
      <c r="M32" s="4"/>
      <c r="N32" s="4"/>
    </row>
    <row r="33" spans="1:42" ht="20" customHeight="1">
      <c r="A33" s="15"/>
      <c r="B33" s="4"/>
      <c r="C33" s="13"/>
      <c r="D33" s="17"/>
      <c r="E33" s="17"/>
      <c r="F33" s="17"/>
      <c r="G33" s="17"/>
      <c r="H33" s="17"/>
      <c r="I33" s="17"/>
      <c r="J33" s="17"/>
      <c r="K33" s="17"/>
      <c r="L33" s="18"/>
      <c r="M33" s="4"/>
      <c r="N33" s="4"/>
    </row>
    <row r="34" spans="1:42" ht="20" customHeight="1">
      <c r="A34" s="19"/>
      <c r="B34" s="4"/>
      <c r="C34" s="13"/>
      <c r="D34" s="17"/>
      <c r="E34" s="17"/>
      <c r="F34" s="17"/>
      <c r="G34" s="17"/>
      <c r="H34" s="17"/>
      <c r="I34" s="17"/>
      <c r="J34" s="17"/>
      <c r="K34" s="17"/>
      <c r="M34" s="4"/>
      <c r="N34" s="4"/>
    </row>
    <row r="35" spans="1:42" ht="10" customHeight="1">
      <c r="A35" s="19"/>
      <c r="B35" s="4"/>
      <c r="C35" s="13"/>
      <c r="D35" s="17"/>
      <c r="E35" s="17"/>
      <c r="F35" s="17"/>
      <c r="G35" s="17"/>
      <c r="H35" s="17"/>
      <c r="I35" s="17"/>
      <c r="J35" s="17"/>
      <c r="K35" s="17"/>
      <c r="M35" s="4"/>
      <c r="N35" s="4"/>
    </row>
    <row r="36" spans="1:42" ht="20" customHeight="1" thickBot="1">
      <c r="A36" s="19"/>
      <c r="B36" s="4"/>
      <c r="C36" s="13" t="s">
        <v>26</v>
      </c>
      <c r="D36" s="17"/>
      <c r="E36" s="17"/>
      <c r="F36" s="17"/>
      <c r="G36" s="17"/>
      <c r="H36" s="17"/>
      <c r="I36" s="17"/>
      <c r="J36" s="17"/>
      <c r="K36" s="17"/>
      <c r="M36" s="4"/>
      <c r="N36" s="4"/>
    </row>
    <row r="37" spans="1:42" ht="20" customHeight="1" thickBot="1">
      <c r="A37" s="19"/>
      <c r="B37" s="4"/>
      <c r="C37" s="13" t="s">
        <v>27</v>
      </c>
      <c r="F37" s="32" t="s">
        <v>0</v>
      </c>
      <c r="G37" s="13" t="s">
        <v>28</v>
      </c>
      <c r="I37" s="17"/>
      <c r="J37" s="17"/>
      <c r="K37" s="17"/>
      <c r="M37" s="4"/>
      <c r="N37" s="4"/>
    </row>
    <row r="38" spans="1:42" ht="20" customHeight="1">
      <c r="A38" s="19"/>
      <c r="B38" s="4"/>
      <c r="C38" s="13"/>
      <c r="D38" s="17"/>
      <c r="E38" s="17"/>
      <c r="F38" s="17"/>
      <c r="G38" s="17"/>
      <c r="H38" s="17"/>
      <c r="I38" s="17"/>
      <c r="J38" s="17"/>
      <c r="K38" s="17"/>
      <c r="M38" s="4"/>
      <c r="N38" s="4"/>
    </row>
    <row r="39" spans="1:42" ht="20" customHeight="1">
      <c r="A39" s="19"/>
      <c r="B39" s="4"/>
      <c r="C39" s="13"/>
      <c r="D39" s="17"/>
      <c r="E39" s="17"/>
      <c r="F39" s="17"/>
      <c r="G39" s="17"/>
      <c r="H39" s="17"/>
      <c r="I39" s="17"/>
      <c r="J39" s="17"/>
      <c r="K39" s="17"/>
      <c r="M39" s="4"/>
      <c r="N39" s="4"/>
    </row>
    <row r="40" spans="1:42" ht="20" customHeight="1">
      <c r="A40" s="19"/>
      <c r="B40" s="4"/>
      <c r="C40" s="13"/>
      <c r="D40" s="17"/>
      <c r="E40" s="17"/>
      <c r="F40" s="17"/>
      <c r="G40" s="17"/>
      <c r="H40" s="17"/>
      <c r="I40" s="17"/>
      <c r="J40" s="17"/>
      <c r="K40" s="17"/>
      <c r="M40" s="4"/>
      <c r="N40" s="4"/>
    </row>
    <row r="41" spans="1:42" ht="20" customHeight="1">
      <c r="A41" s="10">
        <v>3</v>
      </c>
      <c r="B41" s="11"/>
      <c r="C41" s="8212" t="s">
        <v>237</v>
      </c>
      <c r="D41" s="8212"/>
      <c r="E41" s="8212"/>
      <c r="F41" s="8212"/>
      <c r="G41" s="8212"/>
      <c r="H41" s="8212"/>
      <c r="I41" s="8212"/>
      <c r="J41" s="8212"/>
      <c r="K41" s="8212"/>
      <c r="L41" s="8212"/>
      <c r="M41" s="4"/>
      <c r="N41" s="26" t="s">
        <v>12</v>
      </c>
      <c r="O41" s="12" t="s">
        <v>11</v>
      </c>
    </row>
    <row r="42" spans="1:42" ht="20" customHeight="1">
      <c r="A42" s="15"/>
      <c r="B42" s="4"/>
      <c r="C42" s="13" t="s">
        <v>330</v>
      </c>
      <c r="G42" s="16"/>
      <c r="H42" s="16"/>
      <c r="I42" s="16"/>
      <c r="J42" s="16"/>
      <c r="K42" s="16"/>
      <c r="L42" s="16"/>
      <c r="M42" s="4"/>
      <c r="N42" s="14" t="s">
        <v>15</v>
      </c>
      <c r="O42" s="14" t="s">
        <v>16</v>
      </c>
      <c r="T42" s="21"/>
      <c r="AE42" s="22"/>
      <c r="AP42" s="22"/>
    </row>
    <row r="43" spans="1:42" ht="20" customHeight="1">
      <c r="A43" s="15"/>
      <c r="B43" s="4"/>
      <c r="C43" s="13" t="s">
        <v>329</v>
      </c>
      <c r="D43" s="16"/>
      <c r="E43" s="16"/>
      <c r="F43" s="16"/>
      <c r="G43" s="16"/>
      <c r="H43" s="16"/>
      <c r="I43" s="16"/>
      <c r="J43" s="49"/>
      <c r="K43" s="16"/>
      <c r="L43" s="16"/>
      <c r="M43" s="4"/>
      <c r="N43" s="14"/>
      <c r="O43" s="14"/>
      <c r="T43" s="21"/>
      <c r="AE43" s="22"/>
      <c r="AP43" s="22"/>
    </row>
    <row r="44" spans="1:42" ht="10" customHeight="1">
      <c r="A44" s="15"/>
      <c r="B44" s="4"/>
      <c r="C44" s="13"/>
      <c r="D44" s="16"/>
      <c r="E44" s="16"/>
      <c r="F44" s="16"/>
      <c r="G44" s="16"/>
      <c r="H44" s="16"/>
      <c r="I44" s="16"/>
      <c r="J44" s="16"/>
      <c r="K44" s="16"/>
      <c r="L44" s="16"/>
      <c r="M44" s="4"/>
      <c r="N44" s="14"/>
      <c r="O44" s="14"/>
      <c r="T44" s="21"/>
      <c r="AE44" s="22"/>
      <c r="AP44" s="22"/>
    </row>
    <row r="45" spans="1:42" ht="20.25" customHeight="1">
      <c r="A45" s="15"/>
      <c r="B45" s="4"/>
      <c r="C45" s="608" t="s">
        <v>331</v>
      </c>
      <c r="D45" s="50"/>
      <c r="E45" s="50"/>
      <c r="F45" s="50"/>
      <c r="G45" s="50"/>
      <c r="H45" s="50"/>
      <c r="I45" s="50"/>
      <c r="J45" s="16"/>
      <c r="K45" s="16"/>
      <c r="L45" s="16"/>
      <c r="M45" s="4"/>
      <c r="N45" s="14"/>
      <c r="O45" s="14"/>
      <c r="P45" s="14"/>
      <c r="Q45" s="14"/>
      <c r="T45" s="21"/>
      <c r="AE45" s="22"/>
      <c r="AP45" s="22"/>
    </row>
    <row r="46" spans="1:42" ht="20.25" customHeight="1">
      <c r="A46" s="15"/>
      <c r="B46" s="4"/>
      <c r="C46" s="608"/>
      <c r="D46" s="50"/>
      <c r="E46" s="50"/>
      <c r="F46" s="50"/>
      <c r="G46" s="50"/>
      <c r="H46" s="50"/>
      <c r="I46" s="50"/>
      <c r="J46" s="16"/>
      <c r="K46" s="16"/>
      <c r="L46" s="16"/>
      <c r="M46" s="4"/>
      <c r="N46" s="14"/>
      <c r="O46" s="14"/>
      <c r="P46" s="14"/>
      <c r="Q46" s="14"/>
      <c r="T46" s="21"/>
      <c r="AE46" s="22"/>
      <c r="AP46" s="22"/>
    </row>
    <row r="47" spans="1:42" ht="20.25" customHeight="1">
      <c r="A47" s="15"/>
      <c r="B47" s="4"/>
      <c r="C47" s="608"/>
      <c r="D47" s="50"/>
      <c r="E47" s="50"/>
      <c r="F47" s="50"/>
      <c r="G47" s="50"/>
      <c r="H47" s="50"/>
      <c r="I47" s="50"/>
      <c r="J47" s="16"/>
      <c r="K47" s="16"/>
      <c r="L47" s="16"/>
      <c r="M47" s="4"/>
      <c r="N47" s="14"/>
      <c r="O47" s="14"/>
      <c r="P47" s="14"/>
      <c r="Q47" s="14"/>
      <c r="T47" s="21"/>
      <c r="AE47" s="22"/>
      <c r="AP47" s="22"/>
    </row>
    <row r="48" spans="1:42" ht="20.25" customHeight="1">
      <c r="A48" s="15"/>
      <c r="B48" s="4"/>
      <c r="C48" s="608"/>
      <c r="D48" s="50"/>
      <c r="E48" s="50"/>
      <c r="F48" s="50"/>
      <c r="G48" s="50"/>
      <c r="H48" s="50"/>
      <c r="I48" s="50"/>
      <c r="J48" s="16"/>
      <c r="K48" s="16"/>
      <c r="L48" s="16"/>
      <c r="M48" s="4"/>
      <c r="N48" s="14"/>
      <c r="O48" s="14"/>
      <c r="P48" s="14"/>
      <c r="Q48" s="14"/>
      <c r="T48" s="21"/>
      <c r="AE48" s="22"/>
      <c r="AP48" s="22"/>
    </row>
    <row r="49" spans="1:42" ht="20.25" customHeight="1">
      <c r="A49" s="15"/>
      <c r="B49" s="4"/>
      <c r="C49" s="608"/>
      <c r="D49" s="50"/>
      <c r="E49" s="50"/>
      <c r="F49" s="50"/>
      <c r="G49" s="50"/>
      <c r="H49" s="50"/>
      <c r="I49" s="50"/>
      <c r="J49" s="16"/>
      <c r="K49" s="16"/>
      <c r="L49" s="16"/>
      <c r="M49" s="4"/>
      <c r="N49" s="14"/>
      <c r="O49" s="14"/>
      <c r="P49" s="14"/>
      <c r="Q49" s="14"/>
      <c r="T49" s="21"/>
      <c r="AE49" s="22"/>
      <c r="AP49" s="22"/>
    </row>
    <row r="50" spans="1:42" ht="20.25" customHeight="1">
      <c r="A50" s="15"/>
      <c r="B50" s="4"/>
      <c r="C50" s="608"/>
      <c r="D50" s="50"/>
      <c r="E50" s="50"/>
      <c r="F50" s="50"/>
      <c r="G50" s="50"/>
      <c r="H50" s="50"/>
      <c r="I50" s="50"/>
      <c r="J50" s="16"/>
      <c r="K50" s="16"/>
      <c r="L50" s="16"/>
      <c r="M50" s="4"/>
      <c r="N50" s="14"/>
      <c r="O50" s="14"/>
      <c r="P50" s="14"/>
      <c r="Q50" s="14"/>
      <c r="T50" s="21"/>
      <c r="AE50" s="22"/>
      <c r="AP50" s="22"/>
    </row>
    <row r="51" spans="1:42" ht="20.25" customHeight="1">
      <c r="A51" s="15"/>
      <c r="B51" s="4"/>
      <c r="C51" s="608"/>
      <c r="D51" s="50"/>
      <c r="E51" s="50"/>
      <c r="F51" s="50"/>
      <c r="G51" s="50"/>
      <c r="H51" s="50"/>
      <c r="I51" s="50"/>
      <c r="J51" s="16"/>
      <c r="K51" s="16"/>
      <c r="L51" s="16"/>
      <c r="M51" s="4"/>
      <c r="N51" s="14"/>
      <c r="O51" s="14"/>
      <c r="P51" s="14"/>
      <c r="Q51" s="14"/>
      <c r="T51" s="21"/>
      <c r="AE51" s="22"/>
      <c r="AP51" s="22"/>
    </row>
    <row r="52" spans="1:42" ht="20.25" customHeight="1">
      <c r="A52" s="15"/>
      <c r="B52" s="4"/>
      <c r="C52" s="608"/>
      <c r="D52" s="50"/>
      <c r="E52" s="50"/>
      <c r="F52" s="50"/>
      <c r="G52" s="50"/>
      <c r="H52" s="50"/>
      <c r="I52" s="50"/>
      <c r="J52" s="16"/>
      <c r="K52" s="16"/>
      <c r="L52" s="16"/>
      <c r="M52" s="4"/>
      <c r="N52" s="14"/>
      <c r="O52" s="14"/>
      <c r="P52" s="14"/>
      <c r="Q52" s="14"/>
      <c r="T52" s="21"/>
      <c r="AE52" s="22"/>
      <c r="AP52" s="22"/>
    </row>
    <row r="53" spans="1:42" ht="20.25" customHeight="1">
      <c r="A53" s="15"/>
      <c r="B53" s="4"/>
      <c r="C53" s="608" t="s">
        <v>328</v>
      </c>
      <c r="D53" s="50"/>
      <c r="E53" s="50"/>
      <c r="F53" s="50"/>
      <c r="G53" s="50"/>
      <c r="H53" s="50"/>
      <c r="I53" s="50"/>
      <c r="J53" s="16"/>
      <c r="K53" s="16"/>
      <c r="L53" s="16"/>
      <c r="M53" s="4"/>
      <c r="N53" s="14"/>
      <c r="O53" s="14"/>
      <c r="P53" s="14"/>
      <c r="Q53" s="14"/>
      <c r="T53" s="21"/>
      <c r="AE53" s="22"/>
      <c r="AP53" s="22"/>
    </row>
    <row r="54" spans="1:42" ht="20.25" customHeight="1">
      <c r="A54" s="15"/>
      <c r="B54" s="4"/>
      <c r="C54" s="608" t="s">
        <v>332</v>
      </c>
      <c r="D54" s="50"/>
      <c r="E54" s="50"/>
      <c r="F54" s="50"/>
      <c r="G54" s="50"/>
      <c r="H54" s="50"/>
      <c r="I54" s="50"/>
      <c r="J54" s="16"/>
      <c r="K54" s="16"/>
      <c r="L54" s="16"/>
      <c r="M54" s="4"/>
      <c r="N54" s="14"/>
      <c r="O54" s="14"/>
      <c r="P54" s="14"/>
      <c r="Q54" s="14"/>
      <c r="T54" s="21"/>
      <c r="AE54" s="22"/>
      <c r="AP54" s="22"/>
    </row>
    <row r="55" spans="1:42" ht="20.25" customHeight="1">
      <c r="C55" s="608" t="s">
        <v>333</v>
      </c>
    </row>
    <row r="57" spans="1:42" ht="20.25" customHeight="1">
      <c r="A57" s="10">
        <v>4</v>
      </c>
      <c r="B57" s="11"/>
      <c r="C57" s="41" t="s">
        <v>334</v>
      </c>
      <c r="D57" s="41"/>
      <c r="E57" s="41"/>
      <c r="F57" s="41"/>
      <c r="G57" s="41"/>
      <c r="H57" s="41"/>
      <c r="I57" s="41"/>
      <c r="J57" s="41"/>
      <c r="K57" s="41"/>
      <c r="L57" s="41"/>
      <c r="M57" s="4"/>
      <c r="N57" s="26" t="s">
        <v>12</v>
      </c>
      <c r="O57" s="12" t="s">
        <v>11</v>
      </c>
    </row>
    <row r="58" spans="1:42" ht="20.25" customHeight="1">
      <c r="A58" s="2"/>
      <c r="B58" s="2"/>
      <c r="C58" s="13" t="s">
        <v>335</v>
      </c>
      <c r="D58" s="2"/>
      <c r="E58" s="2"/>
      <c r="F58" s="2"/>
      <c r="G58" s="2"/>
      <c r="H58" s="2"/>
      <c r="I58" s="2"/>
      <c r="J58" s="2"/>
      <c r="K58" s="2"/>
      <c r="L58" s="2"/>
      <c r="M58" s="2"/>
      <c r="N58" s="2"/>
      <c r="O58" s="2"/>
      <c r="P58" s="2"/>
    </row>
    <row r="59" spans="1:42" ht="20.25" customHeight="1">
      <c r="C59" s="13" t="s">
        <v>336</v>
      </c>
      <c r="N59" s="14" t="s">
        <v>18</v>
      </c>
      <c r="O59" s="14" t="s">
        <v>12</v>
      </c>
    </row>
    <row r="60" spans="1:42" ht="20.25" customHeight="1">
      <c r="C60" s="13" t="s">
        <v>337</v>
      </c>
      <c r="N60" s="14"/>
      <c r="O60" s="14"/>
    </row>
    <row r="61" spans="1:42" ht="10" customHeight="1">
      <c r="C61" s="13"/>
      <c r="N61" s="14"/>
      <c r="O61" s="14"/>
    </row>
    <row r="62" spans="1:42" ht="20.25" customHeight="1">
      <c r="C62" s="13" t="s">
        <v>338</v>
      </c>
      <c r="N62" s="14"/>
      <c r="O62" s="14"/>
    </row>
    <row r="63" spans="1:42" ht="20.25" customHeight="1">
      <c r="C63" s="13" t="s">
        <v>339</v>
      </c>
      <c r="N63" s="14"/>
      <c r="O63" s="14"/>
    </row>
    <row r="64" spans="1:42" ht="20.25" customHeight="1">
      <c r="C64" s="13" t="s">
        <v>372</v>
      </c>
      <c r="N64" s="14"/>
      <c r="O64" s="14"/>
    </row>
    <row r="65" spans="1:15" ht="20.25" customHeight="1">
      <c r="C65" s="13" t="s">
        <v>373</v>
      </c>
      <c r="N65" s="14"/>
      <c r="O65" s="14"/>
    </row>
    <row r="66" spans="1:15" ht="20.25" customHeight="1">
      <c r="C66" s="13" t="s">
        <v>374</v>
      </c>
      <c r="N66" s="14"/>
      <c r="O66" s="14"/>
    </row>
    <row r="67" spans="1:15" ht="20.25" customHeight="1">
      <c r="C67" s="13" t="s">
        <v>375</v>
      </c>
      <c r="N67" s="14"/>
      <c r="O67" s="14"/>
    </row>
    <row r="68" spans="1:15" ht="20.25" customHeight="1">
      <c r="C68" s="13" t="s">
        <v>376</v>
      </c>
      <c r="N68" s="14"/>
      <c r="O68" s="14"/>
    </row>
    <row r="69" spans="1:15" ht="20.25" customHeight="1">
      <c r="C69" s="13" t="s">
        <v>377</v>
      </c>
      <c r="N69" s="14"/>
      <c r="O69" s="14"/>
    </row>
    <row r="70" spans="1:15" ht="20.25" customHeight="1">
      <c r="C70" s="13" t="s">
        <v>340</v>
      </c>
      <c r="N70" s="14"/>
      <c r="O70" s="14"/>
    </row>
    <row r="71" spans="1:15" ht="20.25" customHeight="1">
      <c r="C71" s="13" t="s">
        <v>345</v>
      </c>
      <c r="N71" s="14"/>
      <c r="O71" s="14"/>
    </row>
    <row r="72" spans="1:15" ht="20.25" customHeight="1">
      <c r="C72" s="13" t="s">
        <v>346</v>
      </c>
      <c r="N72" s="14"/>
      <c r="O72" s="14"/>
    </row>
    <row r="73" spans="1:15" ht="20.25" customHeight="1">
      <c r="C73" s="13" t="s">
        <v>341</v>
      </c>
      <c r="N73" s="14"/>
      <c r="O73" s="14"/>
    </row>
    <row r="74" spans="1:15" ht="20.25" customHeight="1">
      <c r="C74" s="13" t="s">
        <v>342</v>
      </c>
      <c r="N74" s="14"/>
      <c r="O74" s="14"/>
    </row>
    <row r="75" spans="1:15" ht="20.25" customHeight="1">
      <c r="C75" s="13" t="s">
        <v>378</v>
      </c>
      <c r="N75" s="14"/>
      <c r="O75" s="14"/>
    </row>
    <row r="76" spans="1:15" ht="20.25" customHeight="1">
      <c r="C76" s="13" t="s">
        <v>371</v>
      </c>
      <c r="N76" s="14"/>
      <c r="O76" s="14"/>
    </row>
    <row r="77" spans="1:15" ht="20.25" customHeight="1">
      <c r="C77" s="44" t="s">
        <v>52</v>
      </c>
      <c r="N77" s="14"/>
      <c r="O77" s="14"/>
    </row>
    <row r="78" spans="1:15" ht="20.25" customHeight="1">
      <c r="C78" s="13"/>
      <c r="N78" s="14"/>
      <c r="O78" s="14"/>
    </row>
    <row r="79" spans="1:15" ht="20.25" customHeight="1">
      <c r="A79" s="10">
        <v>5</v>
      </c>
      <c r="B79" s="11"/>
      <c r="C79" s="41" t="s">
        <v>347</v>
      </c>
      <c r="D79" s="41"/>
      <c r="E79" s="41"/>
      <c r="F79" s="41"/>
      <c r="G79" s="41"/>
      <c r="H79" s="41"/>
      <c r="I79" s="41"/>
      <c r="J79" s="41"/>
      <c r="K79" s="41"/>
      <c r="L79" s="41"/>
      <c r="M79" s="4"/>
      <c r="N79" s="26" t="s">
        <v>12</v>
      </c>
      <c r="O79" s="12" t="s">
        <v>11</v>
      </c>
    </row>
    <row r="80" spans="1:15" ht="20.25" customHeight="1">
      <c r="C80" s="13" t="s">
        <v>348</v>
      </c>
      <c r="N80" s="14"/>
      <c r="O80" s="14"/>
    </row>
    <row r="81" spans="1:55" ht="20.25" customHeight="1">
      <c r="C81" s="13" t="s">
        <v>351</v>
      </c>
      <c r="N81" s="14"/>
      <c r="O81" s="14"/>
    </row>
    <row r="82" spans="1:55" ht="20.25" customHeight="1">
      <c r="C82" s="29" t="s">
        <v>349</v>
      </c>
      <c r="N82" s="14"/>
      <c r="O82" s="14"/>
    </row>
    <row r="83" spans="1:55" ht="20.25" customHeight="1" thickBot="1">
      <c r="C83" s="29" t="s">
        <v>350</v>
      </c>
      <c r="F83" s="13"/>
    </row>
    <row r="84" spans="1:55" ht="20.25" customHeight="1" thickBot="1">
      <c r="C84" s="13" t="s">
        <v>156</v>
      </c>
      <c r="F84" s="32" t="s">
        <v>1</v>
      </c>
      <c r="G84" s="608" t="s">
        <v>22</v>
      </c>
    </row>
    <row r="85" spans="1:55" ht="5" customHeight="1">
      <c r="C85" s="13"/>
      <c r="F85" s="13"/>
    </row>
    <row r="86" spans="1:55" ht="20.25" customHeight="1">
      <c r="A86" s="31"/>
      <c r="B86" s="4"/>
      <c r="C86" s="33" t="s">
        <v>367</v>
      </c>
      <c r="E86" s="13"/>
      <c r="F86" s="13"/>
      <c r="G86" s="13"/>
      <c r="H86" s="13"/>
      <c r="K86" s="13"/>
      <c r="L86" s="13"/>
      <c r="M86" s="4"/>
      <c r="N86" s="31" t="s">
        <v>12</v>
      </c>
      <c r="O86" s="12"/>
      <c r="P86" s="2"/>
    </row>
    <row r="87" spans="1:55" ht="20.25" customHeight="1">
      <c r="A87" s="31"/>
      <c r="B87" s="4"/>
      <c r="C87" s="33"/>
      <c r="E87" s="13"/>
      <c r="F87" s="13"/>
      <c r="G87" s="13"/>
      <c r="H87" s="13"/>
      <c r="K87" s="13"/>
      <c r="L87" s="13"/>
      <c r="M87" s="4"/>
      <c r="N87" s="31"/>
      <c r="O87" s="12"/>
      <c r="P87" s="2"/>
    </row>
    <row r="88" spans="1:55" ht="20.25" customHeight="1">
      <c r="A88" s="10">
        <v>6</v>
      </c>
      <c r="B88" s="11"/>
      <c r="C88" s="612" t="s">
        <v>352</v>
      </c>
      <c r="D88" s="612"/>
      <c r="E88" s="612"/>
      <c r="F88" s="612"/>
      <c r="G88" s="612"/>
      <c r="H88" s="612"/>
      <c r="I88" s="612"/>
      <c r="J88" s="612"/>
      <c r="K88" s="612"/>
      <c r="L88" s="612"/>
      <c r="M88" s="4"/>
      <c r="N88" s="26" t="s">
        <v>12</v>
      </c>
      <c r="O88" s="12" t="s">
        <v>11</v>
      </c>
    </row>
    <row r="89" spans="1:55" ht="20.25" customHeight="1">
      <c r="C89" s="13" t="s">
        <v>353</v>
      </c>
      <c r="N89" s="14"/>
      <c r="O89" s="14"/>
    </row>
    <row r="90" spans="1:55" ht="20.25" customHeight="1">
      <c r="C90" s="13" t="s">
        <v>381</v>
      </c>
      <c r="N90" s="14"/>
      <c r="O90" s="14"/>
    </row>
    <row r="91" spans="1:55" ht="20.25" customHeight="1">
      <c r="C91" s="13" t="s">
        <v>379</v>
      </c>
      <c r="N91" s="14"/>
      <c r="O91" s="14"/>
    </row>
    <row r="92" spans="1:55" ht="20.25" customHeight="1">
      <c r="C92" s="29"/>
      <c r="F92" s="13"/>
    </row>
    <row r="93" spans="1:55" s="2" customFormat="1" ht="20.25" customHeight="1">
      <c r="A93" s="10">
        <v>7</v>
      </c>
      <c r="B93" s="11"/>
      <c r="C93" s="612" t="s">
        <v>361</v>
      </c>
      <c r="D93" s="612"/>
      <c r="E93" s="612"/>
      <c r="F93" s="612"/>
      <c r="G93" s="612"/>
      <c r="H93" s="612"/>
      <c r="I93" s="612"/>
      <c r="J93" s="612"/>
      <c r="K93" s="612"/>
      <c r="L93" s="612"/>
      <c r="M93" s="4"/>
      <c r="N93" s="26" t="s">
        <v>12</v>
      </c>
      <c r="O93" s="12" t="s">
        <v>11</v>
      </c>
      <c r="AI93" s="1"/>
      <c r="AJ93" s="1"/>
      <c r="AK93" s="1"/>
      <c r="AL93" s="1"/>
      <c r="AM93" s="1"/>
      <c r="AN93" s="1"/>
      <c r="AO93" s="1"/>
      <c r="AP93" s="1"/>
      <c r="AQ93" s="1"/>
      <c r="AR93" s="1"/>
      <c r="AS93" s="1"/>
      <c r="AT93" s="1"/>
      <c r="AU93" s="1"/>
      <c r="AV93" s="1"/>
      <c r="AW93" s="1"/>
      <c r="AX93" s="1"/>
      <c r="AY93" s="1"/>
      <c r="AZ93" s="1"/>
      <c r="BA93" s="1"/>
      <c r="BB93" s="1"/>
      <c r="BC93" s="1"/>
    </row>
    <row r="94" spans="1:55" ht="20.25" customHeight="1">
      <c r="C94" s="13" t="s">
        <v>354</v>
      </c>
      <c r="N94" s="14"/>
      <c r="O94" s="14"/>
    </row>
    <row r="95" spans="1:55" s="2" customFormat="1" ht="20.25" customHeight="1">
      <c r="A95" s="1"/>
      <c r="B95" s="1"/>
      <c r="C95" s="13" t="s">
        <v>380</v>
      </c>
      <c r="D95" s="1"/>
      <c r="E95" s="1"/>
      <c r="F95" s="1"/>
      <c r="G95" s="1"/>
      <c r="H95" s="1"/>
      <c r="I95" s="1"/>
      <c r="J95" s="1"/>
      <c r="K95" s="1"/>
      <c r="L95" s="1"/>
      <c r="M95" s="1"/>
      <c r="N95" s="14"/>
      <c r="O95" s="14"/>
      <c r="P95" s="1"/>
      <c r="AI95" s="1"/>
      <c r="AJ95" s="1"/>
      <c r="AK95" s="1"/>
      <c r="AL95" s="1"/>
      <c r="AM95" s="1"/>
      <c r="AN95" s="1"/>
      <c r="AO95" s="1"/>
      <c r="AP95" s="1"/>
      <c r="AQ95" s="1"/>
      <c r="AR95" s="1"/>
      <c r="AS95" s="1"/>
      <c r="AT95" s="1"/>
      <c r="AU95" s="1"/>
      <c r="AV95" s="1"/>
      <c r="AW95" s="1"/>
      <c r="AX95" s="1"/>
      <c r="AY95" s="1"/>
      <c r="AZ95" s="1"/>
      <c r="BA95" s="1"/>
      <c r="BB95" s="1"/>
      <c r="BC95" s="1"/>
    </row>
    <row r="96" spans="1:55" s="2" customFormat="1" ht="20.25" customHeight="1">
      <c r="A96" s="1"/>
      <c r="B96" s="1"/>
      <c r="C96" s="13" t="s">
        <v>356</v>
      </c>
      <c r="D96" s="1"/>
      <c r="E96" s="1"/>
      <c r="F96" s="1"/>
      <c r="G96" s="1"/>
      <c r="H96" s="1"/>
      <c r="I96" s="1"/>
      <c r="J96" s="1"/>
      <c r="K96" s="1"/>
      <c r="L96" s="1"/>
      <c r="M96" s="1"/>
      <c r="N96" s="14"/>
      <c r="O96" s="14"/>
      <c r="P96" s="1"/>
      <c r="AI96" s="1"/>
      <c r="AJ96" s="1"/>
      <c r="AK96" s="1"/>
      <c r="AL96" s="1"/>
      <c r="AM96" s="1"/>
      <c r="AN96" s="1"/>
      <c r="AO96" s="1"/>
      <c r="AP96" s="1"/>
      <c r="AQ96" s="1"/>
      <c r="AR96" s="1"/>
      <c r="AS96" s="1"/>
      <c r="AT96" s="1"/>
      <c r="AU96" s="1"/>
      <c r="AV96" s="1"/>
      <c r="AW96" s="1"/>
      <c r="AX96" s="1"/>
      <c r="AY96" s="1"/>
      <c r="AZ96" s="1"/>
      <c r="BA96" s="1"/>
      <c r="BB96" s="1"/>
      <c r="BC96" s="1"/>
    </row>
    <row r="97" spans="1:55" s="2" customFormat="1" ht="20.25" customHeight="1">
      <c r="A97" s="31"/>
      <c r="B97" s="4"/>
      <c r="C97" s="13" t="s">
        <v>355</v>
      </c>
      <c r="D97" s="16"/>
      <c r="E97" s="16"/>
      <c r="F97" s="16"/>
      <c r="G97" s="16"/>
      <c r="H97" s="16"/>
      <c r="I97" s="16"/>
      <c r="J97" s="16"/>
      <c r="K97" s="16"/>
      <c r="L97" s="16"/>
      <c r="M97" s="4"/>
      <c r="N97" s="31"/>
      <c r="O97" s="12"/>
      <c r="P97" s="1"/>
      <c r="AI97" s="1"/>
      <c r="AJ97" s="1"/>
      <c r="AK97" s="1"/>
      <c r="AL97" s="1"/>
      <c r="AM97" s="1"/>
      <c r="AN97" s="1"/>
      <c r="AO97" s="1"/>
      <c r="AP97" s="1"/>
      <c r="AQ97" s="1"/>
      <c r="AR97" s="1"/>
      <c r="AS97" s="1"/>
      <c r="AT97" s="1"/>
      <c r="AU97" s="1"/>
      <c r="AV97" s="1"/>
      <c r="AW97" s="1"/>
      <c r="AX97" s="1"/>
      <c r="AY97" s="1"/>
      <c r="AZ97" s="1"/>
      <c r="BA97" s="1"/>
      <c r="BB97" s="1"/>
      <c r="BC97" s="1"/>
    </row>
    <row r="98" spans="1:55" s="2" customFormat="1" ht="20.25" customHeight="1">
      <c r="A98" s="31"/>
      <c r="B98" s="4"/>
      <c r="C98" s="13" t="s">
        <v>357</v>
      </c>
      <c r="D98" s="16"/>
      <c r="E98" s="16"/>
      <c r="F98" s="16"/>
      <c r="G98" s="16"/>
      <c r="H98" s="16"/>
      <c r="I98" s="16"/>
      <c r="J98" s="16"/>
      <c r="K98" s="16"/>
      <c r="L98" s="16"/>
      <c r="M98" s="4"/>
      <c r="N98" s="31"/>
      <c r="O98" s="12"/>
      <c r="P98" s="1"/>
      <c r="AI98" s="1"/>
      <c r="AJ98" s="1"/>
      <c r="AK98" s="1"/>
      <c r="AL98" s="1"/>
      <c r="AM98" s="1"/>
      <c r="AN98" s="1"/>
      <c r="AO98" s="1"/>
      <c r="AP98" s="1"/>
      <c r="AQ98" s="1"/>
      <c r="AR98" s="1"/>
      <c r="AS98" s="1"/>
      <c r="AT98" s="1"/>
      <c r="AU98" s="1"/>
      <c r="AV98" s="1"/>
      <c r="AW98" s="1"/>
      <c r="AX98" s="1"/>
      <c r="AY98" s="1"/>
      <c r="AZ98" s="1"/>
      <c r="BA98" s="1"/>
      <c r="BB98" s="1"/>
      <c r="BC98" s="1"/>
    </row>
    <row r="99" spans="1:55" s="2" customFormat="1" ht="20.25" customHeight="1">
      <c r="A99" s="31"/>
      <c r="B99" s="4"/>
      <c r="C99" s="13" t="s">
        <v>358</v>
      </c>
      <c r="D99" s="16"/>
      <c r="E99" s="16"/>
      <c r="F99" s="16"/>
      <c r="G99" s="16"/>
      <c r="H99" s="16"/>
      <c r="I99" s="16"/>
      <c r="J99" s="16"/>
      <c r="K99" s="16"/>
      <c r="L99" s="16"/>
      <c r="M99" s="4"/>
      <c r="N99" s="31"/>
      <c r="O99" s="12"/>
      <c r="P99" s="1"/>
      <c r="AI99" s="1"/>
      <c r="AJ99" s="1"/>
      <c r="AK99" s="1"/>
      <c r="AL99" s="1"/>
      <c r="AM99" s="1"/>
      <c r="AN99" s="1"/>
      <c r="AO99" s="1"/>
      <c r="AP99" s="1"/>
      <c r="AQ99" s="1"/>
      <c r="AR99" s="1"/>
      <c r="AS99" s="1"/>
      <c r="AT99" s="1"/>
      <c r="AU99" s="1"/>
      <c r="AV99" s="1"/>
      <c r="AW99" s="1"/>
      <c r="AX99" s="1"/>
      <c r="AY99" s="1"/>
      <c r="AZ99" s="1"/>
      <c r="BA99" s="1"/>
      <c r="BB99" s="1"/>
      <c r="BC99" s="1"/>
    </row>
    <row r="100" spans="1:55" s="2" customFormat="1" ht="20.25" customHeight="1">
      <c r="A100" s="31"/>
      <c r="B100" s="4"/>
      <c r="C100" s="13"/>
      <c r="D100" s="16"/>
      <c r="E100" s="16"/>
      <c r="F100" s="16"/>
      <c r="G100" s="16"/>
      <c r="H100" s="16"/>
      <c r="I100" s="16"/>
      <c r="J100" s="16"/>
      <c r="K100" s="16"/>
      <c r="L100" s="16"/>
      <c r="M100" s="4"/>
      <c r="N100" s="31"/>
      <c r="O100" s="12"/>
      <c r="P100" s="1"/>
      <c r="AI100" s="1"/>
      <c r="AJ100" s="1"/>
      <c r="AK100" s="1"/>
      <c r="AL100" s="1"/>
      <c r="AM100" s="1"/>
      <c r="AN100" s="1"/>
      <c r="AO100" s="1"/>
      <c r="AP100" s="1"/>
      <c r="AQ100" s="1"/>
      <c r="AR100" s="1"/>
      <c r="AS100" s="1"/>
      <c r="AT100" s="1"/>
      <c r="AU100" s="1"/>
      <c r="AV100" s="1"/>
      <c r="AW100" s="1"/>
      <c r="AX100" s="1"/>
      <c r="AY100" s="1"/>
      <c r="AZ100" s="1"/>
      <c r="BA100" s="1"/>
      <c r="BB100" s="1"/>
      <c r="BC100" s="1"/>
    </row>
    <row r="101" spans="1:55" s="2" customFormat="1" ht="20.25" customHeight="1">
      <c r="A101" s="31"/>
      <c r="B101" s="4"/>
      <c r="C101" s="13"/>
      <c r="D101" s="16"/>
      <c r="E101" s="16"/>
      <c r="F101" s="16"/>
      <c r="G101" s="16"/>
      <c r="H101" s="16"/>
      <c r="I101" s="16"/>
      <c r="J101" s="16"/>
      <c r="K101" s="16"/>
      <c r="L101" s="16"/>
      <c r="M101" s="4"/>
      <c r="N101" s="31"/>
      <c r="O101" s="12"/>
      <c r="P101" s="1"/>
      <c r="AI101" s="1"/>
      <c r="AJ101" s="1"/>
      <c r="AK101" s="1"/>
      <c r="AL101" s="1"/>
      <c r="AM101" s="1"/>
      <c r="AN101" s="1"/>
      <c r="AO101" s="1"/>
      <c r="AP101" s="1"/>
      <c r="AQ101" s="1"/>
      <c r="AR101" s="1"/>
      <c r="AS101" s="1"/>
      <c r="AT101" s="1"/>
      <c r="AU101" s="1"/>
      <c r="AV101" s="1"/>
      <c r="AW101" s="1"/>
      <c r="AX101" s="1"/>
      <c r="AY101" s="1"/>
      <c r="AZ101" s="1"/>
      <c r="BA101" s="1"/>
      <c r="BB101" s="1"/>
      <c r="BC101" s="1"/>
    </row>
    <row r="102" spans="1:55" s="2" customFormat="1" ht="20.25" customHeight="1">
      <c r="A102" s="31"/>
      <c r="B102" s="4"/>
      <c r="C102" s="13"/>
      <c r="D102" s="16"/>
      <c r="E102" s="16"/>
      <c r="F102" s="16"/>
      <c r="G102" s="16"/>
      <c r="H102" s="16"/>
      <c r="I102" s="16"/>
      <c r="J102" s="16"/>
      <c r="K102" s="16"/>
      <c r="L102" s="16"/>
      <c r="M102" s="4"/>
      <c r="N102" s="31"/>
      <c r="O102" s="12"/>
      <c r="P102" s="1"/>
      <c r="AI102" s="1"/>
      <c r="AJ102" s="1"/>
      <c r="AK102" s="1"/>
      <c r="AL102" s="1"/>
      <c r="AM102" s="1"/>
      <c r="AN102" s="1"/>
      <c r="AO102" s="1"/>
      <c r="AP102" s="1"/>
      <c r="AQ102" s="1"/>
      <c r="AR102" s="1"/>
      <c r="AS102" s="1"/>
      <c r="AT102" s="1"/>
      <c r="AU102" s="1"/>
      <c r="AV102" s="1"/>
      <c r="AW102" s="1"/>
      <c r="AX102" s="1"/>
      <c r="AY102" s="1"/>
      <c r="AZ102" s="1"/>
      <c r="BA102" s="1"/>
      <c r="BB102" s="1"/>
      <c r="BC102" s="1"/>
    </row>
    <row r="103" spans="1:55" s="2" customFormat="1" ht="20.25" customHeight="1">
      <c r="A103" s="31"/>
      <c r="B103" s="4"/>
      <c r="C103" s="13"/>
      <c r="D103" s="16"/>
      <c r="E103" s="16"/>
      <c r="F103" s="16"/>
      <c r="G103" s="16"/>
      <c r="H103" s="16"/>
      <c r="I103" s="16"/>
      <c r="J103" s="16"/>
      <c r="K103" s="16"/>
      <c r="L103" s="16"/>
      <c r="M103" s="4"/>
      <c r="N103" s="31"/>
      <c r="O103" s="12"/>
      <c r="P103" s="1"/>
      <c r="AI103" s="1"/>
      <c r="AJ103" s="1"/>
      <c r="AK103" s="1"/>
      <c r="AL103" s="1"/>
      <c r="AM103" s="1"/>
      <c r="AN103" s="1"/>
      <c r="AO103" s="1"/>
      <c r="AP103" s="1"/>
      <c r="AQ103" s="1"/>
      <c r="AR103" s="1"/>
      <c r="AS103" s="1"/>
      <c r="AT103" s="1"/>
      <c r="AU103" s="1"/>
      <c r="AV103" s="1"/>
      <c r="AW103" s="1"/>
      <c r="AX103" s="1"/>
      <c r="AY103" s="1"/>
      <c r="AZ103" s="1"/>
      <c r="BA103" s="1"/>
      <c r="BB103" s="1"/>
      <c r="BC103" s="1"/>
    </row>
    <row r="104" spans="1:55" s="2" customFormat="1" ht="20.25" customHeight="1">
      <c r="A104" s="31"/>
      <c r="B104" s="4"/>
      <c r="C104" s="16"/>
      <c r="D104" s="16"/>
      <c r="E104" s="16"/>
      <c r="F104" s="16"/>
      <c r="G104" s="16"/>
      <c r="H104" s="16"/>
      <c r="I104" s="16"/>
      <c r="J104" s="16"/>
      <c r="K104" s="16"/>
      <c r="L104" s="16"/>
      <c r="M104" s="4"/>
      <c r="N104" s="31"/>
      <c r="O104" s="12"/>
      <c r="P104" s="1"/>
      <c r="AI104" s="1"/>
      <c r="AJ104" s="1"/>
      <c r="AK104" s="1"/>
      <c r="AL104" s="1"/>
      <c r="AM104" s="1"/>
      <c r="AN104" s="1"/>
      <c r="AO104" s="1"/>
      <c r="AP104" s="1"/>
      <c r="AQ104" s="1"/>
      <c r="AR104" s="1"/>
      <c r="AS104" s="1"/>
      <c r="AT104" s="1"/>
      <c r="AU104" s="1"/>
      <c r="AV104" s="1"/>
      <c r="AW104" s="1"/>
      <c r="AX104" s="1"/>
      <c r="AY104" s="1"/>
      <c r="AZ104" s="1"/>
      <c r="BA104" s="1"/>
      <c r="BB104" s="1"/>
      <c r="BC104" s="1"/>
    </row>
    <row r="105" spans="1:55" s="2" customFormat="1" ht="20.25" customHeight="1">
      <c r="A105" s="10">
        <v>8</v>
      </c>
      <c r="B105" s="11"/>
      <c r="C105" s="41" t="s">
        <v>362</v>
      </c>
      <c r="D105" s="41"/>
      <c r="E105" s="41"/>
      <c r="F105" s="41"/>
      <c r="G105" s="41"/>
      <c r="H105" s="41"/>
      <c r="I105" s="41"/>
      <c r="J105" s="41"/>
      <c r="K105" s="41"/>
      <c r="L105" s="41"/>
      <c r="M105" s="4"/>
      <c r="N105" s="26" t="str">
        <f>IF(AND(G107=1,G110=1),"Completed","Incomplete")</f>
        <v>Incomplete</v>
      </c>
      <c r="O105" s="12" t="s">
        <v>47</v>
      </c>
      <c r="P105" s="1"/>
      <c r="AI105" s="1"/>
      <c r="AJ105" s="1"/>
      <c r="AK105" s="1"/>
      <c r="AL105" s="1"/>
      <c r="AM105" s="1"/>
      <c r="AN105" s="1"/>
      <c r="AO105" s="1"/>
      <c r="AP105" s="1"/>
      <c r="AQ105" s="1"/>
      <c r="AR105" s="1"/>
      <c r="AS105" s="1"/>
      <c r="AT105" s="1"/>
      <c r="AU105" s="1"/>
      <c r="AV105" s="1"/>
      <c r="AW105" s="1"/>
      <c r="AX105" s="1"/>
      <c r="AY105" s="1"/>
      <c r="AZ105" s="1"/>
      <c r="BA105" s="1"/>
      <c r="BB105" s="1"/>
      <c r="BC105" s="1"/>
    </row>
    <row r="106" spans="1:55" s="2" customFormat="1" ht="20.25" customHeight="1">
      <c r="A106" s="12"/>
      <c r="B106" s="1"/>
      <c r="C106" s="13" t="s">
        <v>488</v>
      </c>
      <c r="D106" s="1"/>
      <c r="E106" s="12"/>
      <c r="F106" s="1"/>
      <c r="G106" s="12"/>
      <c r="H106" s="1"/>
      <c r="I106" s="12"/>
      <c r="J106" s="1"/>
      <c r="K106" s="12"/>
      <c r="L106" s="1"/>
      <c r="M106" s="12"/>
      <c r="N106" s="1"/>
      <c r="O106" s="12"/>
      <c r="P106" s="1"/>
      <c r="AI106" s="1"/>
      <c r="AJ106" s="1"/>
      <c r="AK106" s="1"/>
      <c r="AL106" s="1"/>
      <c r="AM106" s="1"/>
      <c r="AN106" s="1"/>
      <c r="AO106" s="1"/>
      <c r="AP106" s="1"/>
      <c r="AQ106" s="1"/>
      <c r="AR106" s="1"/>
      <c r="AS106" s="1"/>
      <c r="AT106" s="1"/>
      <c r="AU106" s="1"/>
      <c r="AV106" s="1"/>
      <c r="AW106" s="1"/>
      <c r="AX106" s="1"/>
      <c r="AY106" s="1"/>
      <c r="AZ106" s="1"/>
      <c r="BA106" s="1"/>
      <c r="BB106" s="1"/>
      <c r="BC106" s="1"/>
    </row>
    <row r="107" spans="1:55" s="2" customFormat="1" ht="20.25" customHeight="1">
      <c r="A107" s="12"/>
      <c r="B107" s="1"/>
      <c r="C107" s="8219"/>
      <c r="D107" s="8219"/>
      <c r="E107" s="8219"/>
      <c r="F107" s="8219"/>
      <c r="G107" s="2">
        <f>IF(OR(C107="format make %-5s",C107="format %-5s make"),1,0)</f>
        <v>0</v>
      </c>
      <c r="H107" s="1"/>
      <c r="I107" s="12"/>
      <c r="J107" s="1"/>
      <c r="K107" s="12"/>
      <c r="L107" s="1"/>
      <c r="M107" s="12"/>
      <c r="N107" s="1"/>
      <c r="O107" s="12"/>
      <c r="P107" s="1"/>
      <c r="AI107" s="1"/>
      <c r="AJ107" s="1"/>
      <c r="AK107" s="1"/>
      <c r="AL107" s="1"/>
      <c r="AM107" s="1"/>
      <c r="AN107" s="1"/>
      <c r="AO107" s="1"/>
      <c r="AP107" s="1"/>
      <c r="AQ107" s="1"/>
      <c r="AR107" s="1"/>
      <c r="AS107" s="1"/>
      <c r="AT107" s="1"/>
      <c r="AU107" s="1"/>
      <c r="AV107" s="1"/>
      <c r="AW107" s="1"/>
      <c r="AX107" s="1"/>
      <c r="AY107" s="1"/>
      <c r="AZ107" s="1"/>
      <c r="BA107" s="1"/>
      <c r="BB107" s="1"/>
      <c r="BC107" s="1"/>
    </row>
    <row r="108" spans="1:55" s="2" customFormat="1" ht="10" customHeight="1">
      <c r="A108" s="12"/>
      <c r="B108" s="1"/>
      <c r="D108" s="1"/>
      <c r="E108" s="12"/>
      <c r="F108" s="1"/>
      <c r="G108" s="12"/>
      <c r="H108" s="1"/>
      <c r="I108" s="12"/>
      <c r="J108" s="1"/>
      <c r="K108" s="12"/>
      <c r="L108" s="1"/>
      <c r="M108" s="12"/>
      <c r="N108" s="1"/>
      <c r="O108" s="12"/>
      <c r="P108" s="1"/>
      <c r="AI108" s="1"/>
      <c r="AJ108" s="1"/>
      <c r="AK108" s="1"/>
      <c r="AL108" s="1"/>
      <c r="AM108" s="1"/>
      <c r="AN108" s="1"/>
      <c r="AO108" s="1"/>
      <c r="AP108" s="1"/>
      <c r="AQ108" s="1"/>
      <c r="AR108" s="1"/>
      <c r="AS108" s="1"/>
      <c r="AT108" s="1"/>
      <c r="AU108" s="1"/>
      <c r="AV108" s="1"/>
      <c r="AW108" s="1"/>
      <c r="AX108" s="1"/>
      <c r="AY108" s="1"/>
      <c r="AZ108" s="1"/>
      <c r="BA108" s="1"/>
      <c r="BB108" s="1"/>
      <c r="BC108" s="1"/>
    </row>
    <row r="109" spans="1:55" s="2" customFormat="1" ht="20.25" customHeight="1">
      <c r="A109" s="12"/>
      <c r="B109" s="1"/>
      <c r="C109" s="13" t="s">
        <v>489</v>
      </c>
      <c r="D109" s="1"/>
      <c r="E109" s="12"/>
      <c r="F109" s="1"/>
      <c r="G109" s="12"/>
      <c r="H109" s="1"/>
      <c r="I109" s="13"/>
      <c r="J109" s="1"/>
      <c r="K109" s="12"/>
      <c r="L109" s="1"/>
      <c r="M109" s="12"/>
      <c r="N109" s="1"/>
      <c r="O109" s="12"/>
      <c r="P109" s="1"/>
      <c r="AI109" s="1"/>
      <c r="AJ109" s="1"/>
      <c r="AK109" s="1"/>
      <c r="AL109" s="1"/>
      <c r="AM109" s="1"/>
      <c r="AN109" s="1"/>
      <c r="AO109" s="1"/>
      <c r="AP109" s="1"/>
      <c r="AQ109" s="1"/>
      <c r="AR109" s="1"/>
      <c r="AS109" s="1"/>
      <c r="AT109" s="1"/>
      <c r="AU109" s="1"/>
      <c r="AV109" s="1"/>
      <c r="AW109" s="1"/>
      <c r="AX109" s="1"/>
      <c r="AY109" s="1"/>
      <c r="AZ109" s="1"/>
      <c r="BA109" s="1"/>
      <c r="BB109" s="1"/>
      <c r="BC109" s="1"/>
    </row>
    <row r="110" spans="1:55" s="2" customFormat="1" ht="20.25" customHeight="1">
      <c r="A110" s="12"/>
      <c r="B110" s="1"/>
      <c r="C110" s="8219"/>
      <c r="D110" s="8219"/>
      <c r="E110" s="8219"/>
      <c r="F110" s="8219"/>
      <c r="G110" s="2">
        <f>IF(OR(C110="format price %-10.1f",C110="format %-10.1f price"),1,0)</f>
        <v>0</v>
      </c>
      <c r="H110" s="1"/>
      <c r="I110" s="13"/>
      <c r="J110" s="1"/>
      <c r="K110" s="12"/>
      <c r="L110" s="1"/>
      <c r="M110" s="12"/>
      <c r="N110" s="1"/>
      <c r="O110" s="12"/>
      <c r="P110" s="1"/>
      <c r="AI110" s="1"/>
      <c r="AJ110" s="1"/>
      <c r="AK110" s="1"/>
      <c r="AL110" s="1"/>
      <c r="AM110" s="1"/>
      <c r="AN110" s="1"/>
      <c r="AO110" s="1"/>
      <c r="AP110" s="1"/>
      <c r="AQ110" s="1"/>
      <c r="AR110" s="1"/>
      <c r="AS110" s="1"/>
      <c r="AT110" s="1"/>
      <c r="AU110" s="1"/>
      <c r="AV110" s="1"/>
      <c r="AW110" s="1"/>
      <c r="AX110" s="1"/>
      <c r="AY110" s="1"/>
      <c r="AZ110" s="1"/>
      <c r="BA110" s="1"/>
      <c r="BB110" s="1"/>
      <c r="BC110" s="1"/>
    </row>
    <row r="111" spans="1:55" s="2" customFormat="1" ht="20.25" customHeight="1">
      <c r="A111" s="12"/>
      <c r="B111" s="1"/>
      <c r="C111" s="12"/>
      <c r="D111" s="1"/>
      <c r="E111" s="12"/>
      <c r="F111" s="1"/>
      <c r="G111" s="12"/>
      <c r="H111" s="1"/>
      <c r="I111" s="13"/>
      <c r="J111" s="1"/>
      <c r="K111" s="12"/>
      <c r="L111" s="1"/>
      <c r="M111" s="12"/>
      <c r="N111" s="1"/>
      <c r="O111" s="12"/>
      <c r="P111" s="1"/>
      <c r="AI111" s="1"/>
      <c r="AJ111" s="1"/>
      <c r="AK111" s="1"/>
      <c r="AL111" s="1"/>
      <c r="AM111" s="1"/>
      <c r="AN111" s="1"/>
      <c r="AO111" s="1"/>
      <c r="AP111" s="1"/>
      <c r="AQ111" s="1"/>
      <c r="AR111" s="1"/>
      <c r="AS111" s="1"/>
      <c r="AT111" s="1"/>
      <c r="AU111" s="1"/>
      <c r="AV111" s="1"/>
      <c r="AW111" s="1"/>
      <c r="AX111" s="1"/>
      <c r="AY111" s="1"/>
      <c r="AZ111" s="1"/>
      <c r="BA111" s="1"/>
      <c r="BB111" s="1"/>
      <c r="BC111" s="1"/>
    </row>
    <row r="112" spans="1:55" s="2" customFormat="1" ht="20.25" customHeight="1">
      <c r="A112" s="10">
        <v>9</v>
      </c>
      <c r="B112" s="11"/>
      <c r="C112" s="612" t="s">
        <v>363</v>
      </c>
      <c r="D112" s="612"/>
      <c r="E112" s="612"/>
      <c r="F112" s="612"/>
      <c r="G112" s="612"/>
      <c r="H112" s="612"/>
      <c r="I112" s="612"/>
      <c r="J112" s="612"/>
      <c r="K112" s="612"/>
      <c r="L112" s="612"/>
      <c r="M112" s="4"/>
      <c r="N112" s="26" t="s">
        <v>12</v>
      </c>
      <c r="O112" s="12" t="s">
        <v>11</v>
      </c>
      <c r="P112" s="1"/>
      <c r="AI112" s="1"/>
      <c r="AJ112" s="1"/>
      <c r="AK112" s="1"/>
      <c r="AL112" s="1"/>
      <c r="AM112" s="1"/>
      <c r="AN112" s="1"/>
      <c r="AO112" s="1"/>
      <c r="AP112" s="1"/>
      <c r="AQ112" s="1"/>
      <c r="AR112" s="1"/>
      <c r="AS112" s="1"/>
      <c r="AT112" s="1"/>
      <c r="AU112" s="1"/>
      <c r="AV112" s="1"/>
      <c r="AW112" s="1"/>
      <c r="AX112" s="1"/>
      <c r="AY112" s="1"/>
      <c r="AZ112" s="1"/>
      <c r="BA112" s="1"/>
      <c r="BB112" s="1"/>
      <c r="BC112" s="1"/>
    </row>
    <row r="113" spans="1:55" s="2" customFormat="1" ht="20.25" customHeight="1">
      <c r="A113" s="12"/>
      <c r="B113" s="1"/>
      <c r="C113" s="13" t="s">
        <v>364</v>
      </c>
      <c r="D113" s="1"/>
      <c r="E113" s="12"/>
      <c r="F113" s="1"/>
      <c r="G113" s="12"/>
      <c r="H113" s="1"/>
      <c r="I113" s="13"/>
      <c r="J113" s="30"/>
      <c r="K113" s="30"/>
      <c r="L113" s="13"/>
      <c r="M113" s="16"/>
      <c r="O113" s="12"/>
      <c r="P113" s="1"/>
      <c r="AI113" s="1"/>
      <c r="AJ113" s="1"/>
      <c r="AK113" s="1"/>
      <c r="AL113" s="1"/>
      <c r="AM113" s="1"/>
      <c r="AN113" s="1"/>
      <c r="AO113" s="1"/>
      <c r="AP113" s="1"/>
      <c r="AQ113" s="1"/>
      <c r="AR113" s="1"/>
      <c r="AS113" s="1"/>
      <c r="AT113" s="1"/>
      <c r="AU113" s="1"/>
      <c r="AV113" s="1"/>
      <c r="AW113" s="1"/>
      <c r="AX113" s="1"/>
      <c r="AY113" s="1"/>
      <c r="AZ113" s="1"/>
      <c r="BA113" s="1"/>
      <c r="BB113" s="1"/>
      <c r="BC113" s="1"/>
    </row>
    <row r="114" spans="1:55" s="2" customFormat="1" ht="20.25" customHeight="1">
      <c r="A114" s="12"/>
      <c r="B114" s="1"/>
      <c r="C114" s="13" t="s">
        <v>365</v>
      </c>
      <c r="D114" s="1"/>
      <c r="E114" s="12"/>
      <c r="F114" s="1"/>
      <c r="G114" s="12"/>
      <c r="H114" s="1"/>
      <c r="I114" s="13"/>
      <c r="J114" s="1"/>
      <c r="K114" s="12"/>
      <c r="L114" s="1"/>
      <c r="M114" s="12"/>
      <c r="N114" s="1"/>
      <c r="O114" s="12"/>
      <c r="P114" s="1"/>
      <c r="AI114" s="1"/>
      <c r="AJ114" s="1"/>
      <c r="AK114" s="1"/>
      <c r="AL114" s="1"/>
      <c r="AM114" s="1"/>
      <c r="AN114" s="1"/>
      <c r="AO114" s="1"/>
      <c r="AP114" s="1"/>
      <c r="AQ114" s="1"/>
      <c r="AR114" s="1"/>
      <c r="AS114" s="1"/>
      <c r="AT114" s="1"/>
      <c r="AU114" s="1"/>
      <c r="AV114" s="1"/>
      <c r="AW114" s="1"/>
      <c r="AX114" s="1"/>
      <c r="AY114" s="1"/>
      <c r="AZ114" s="1"/>
      <c r="BA114" s="1"/>
      <c r="BB114" s="1"/>
      <c r="BC114" s="1"/>
    </row>
    <row r="115" spans="1:55" s="2" customFormat="1" ht="20.25" customHeight="1">
      <c r="A115" s="12"/>
      <c r="B115" s="1"/>
      <c r="C115" s="29" t="s">
        <v>366</v>
      </c>
      <c r="D115" s="1"/>
      <c r="E115" s="12"/>
      <c r="F115" s="1"/>
      <c r="G115" s="12"/>
      <c r="H115" s="1"/>
      <c r="I115" s="29"/>
      <c r="J115" s="1"/>
      <c r="K115" s="12"/>
      <c r="L115" s="1"/>
      <c r="M115" s="12"/>
      <c r="N115" s="1"/>
      <c r="O115" s="12"/>
      <c r="P115" s="1"/>
      <c r="AI115" s="1"/>
      <c r="AJ115" s="1"/>
      <c r="AK115" s="1"/>
      <c r="AL115" s="1"/>
      <c r="AM115" s="1"/>
      <c r="AN115" s="1"/>
      <c r="AO115" s="1"/>
      <c r="AP115" s="1"/>
      <c r="AQ115" s="1"/>
      <c r="AR115" s="1"/>
      <c r="AS115" s="1"/>
      <c r="AT115" s="1"/>
      <c r="AU115" s="1"/>
      <c r="AV115" s="1"/>
      <c r="AW115" s="1"/>
      <c r="AX115" s="1"/>
      <c r="AY115" s="1"/>
      <c r="AZ115" s="1"/>
      <c r="BA115" s="1"/>
      <c r="BB115" s="1"/>
      <c r="BC115" s="1"/>
    </row>
    <row r="116" spans="1:55" s="2" customFormat="1" ht="20.25" customHeight="1">
      <c r="A116" s="12"/>
      <c r="B116" s="1"/>
      <c r="C116" s="13"/>
      <c r="D116" s="1"/>
      <c r="E116" s="12"/>
      <c r="F116" s="1"/>
      <c r="G116" s="12"/>
      <c r="H116" s="1"/>
      <c r="I116" s="29"/>
      <c r="J116" s="1"/>
      <c r="K116" s="12"/>
      <c r="L116" s="1"/>
      <c r="M116" s="12"/>
      <c r="N116" s="1"/>
      <c r="O116" s="12"/>
      <c r="P116" s="1"/>
      <c r="AI116" s="1"/>
      <c r="AJ116" s="1"/>
      <c r="AK116" s="1"/>
      <c r="AL116" s="1"/>
      <c r="AM116" s="1"/>
      <c r="AN116" s="1"/>
      <c r="AO116" s="1"/>
      <c r="AP116" s="1"/>
      <c r="AQ116" s="1"/>
      <c r="AR116" s="1"/>
      <c r="AS116" s="1"/>
      <c r="AT116" s="1"/>
      <c r="AU116" s="1"/>
      <c r="AV116" s="1"/>
      <c r="AW116" s="1"/>
      <c r="AX116" s="1"/>
      <c r="AY116" s="1"/>
      <c r="AZ116" s="1"/>
      <c r="BA116" s="1"/>
      <c r="BB116" s="1"/>
      <c r="BC116" s="1"/>
    </row>
    <row r="117" spans="1:55" ht="20.25" customHeight="1">
      <c r="C117" s="40" t="s">
        <v>368</v>
      </c>
    </row>
  </sheetData>
  <sheetProtection selectLockedCells="1"/>
  <mergeCells count="9">
    <mergeCell ref="C107:F107"/>
    <mergeCell ref="C110:F110"/>
    <mergeCell ref="C20:L20"/>
    <mergeCell ref="A1:N2"/>
    <mergeCell ref="A3:N3"/>
    <mergeCell ref="A5:C5"/>
    <mergeCell ref="B6:L6"/>
    <mergeCell ref="C7:L7"/>
    <mergeCell ref="C41:L41"/>
  </mergeCells>
  <conditionalFormatting sqref="N7">
    <cfRule type="containsText" dxfId="85" priority="150" operator="containsText" text="Completed">
      <formula>NOT(ISERROR(SEARCH("Completed",N7)))</formula>
    </cfRule>
  </conditionalFormatting>
  <conditionalFormatting sqref="N20">
    <cfRule type="containsText" dxfId="84" priority="147" operator="containsText" text="Completed">
      <formula>NOT(ISERROR(SEARCH("Completed",N20)))</formula>
    </cfRule>
  </conditionalFormatting>
  <conditionalFormatting sqref="N41">
    <cfRule type="containsText" dxfId="83" priority="146" operator="containsText" text="Completed">
      <formula>NOT(ISERROR(SEARCH("Completed",N41)))</formula>
    </cfRule>
  </conditionalFormatting>
  <conditionalFormatting sqref="N57">
    <cfRule type="containsText" dxfId="82" priority="145" operator="containsText" text="Completed">
      <formula>NOT(ISERROR(SEARCH("Completed",N57)))</formula>
    </cfRule>
  </conditionalFormatting>
  <conditionalFormatting sqref="N79">
    <cfRule type="containsText" dxfId="81" priority="144" operator="containsText" text="Completed">
      <formula>NOT(ISERROR(SEARCH("Completed",N79)))</formula>
    </cfRule>
  </conditionalFormatting>
  <conditionalFormatting sqref="N105">
    <cfRule type="containsText" dxfId="80" priority="143" operator="containsText" text="Completed">
      <formula>NOT(ISERROR(SEARCH("Completed",N105)))</formula>
    </cfRule>
  </conditionalFormatting>
  <conditionalFormatting sqref="C53:C54">
    <cfRule type="expression" dxfId="79" priority="52">
      <formula>ISEVEN($Q$2)</formula>
    </cfRule>
  </conditionalFormatting>
  <conditionalFormatting sqref="C55">
    <cfRule type="expression" dxfId="78" priority="50">
      <formula>ISEVEN($Q$2)</formula>
    </cfRule>
  </conditionalFormatting>
  <conditionalFormatting sqref="C63">
    <cfRule type="expression" dxfId="77" priority="44">
      <formula>$R$2&lt;1</formula>
    </cfRule>
  </conditionalFormatting>
  <conditionalFormatting sqref="C64">
    <cfRule type="expression" dxfId="76" priority="43">
      <formula>$R$2&lt;2</formula>
    </cfRule>
  </conditionalFormatting>
  <conditionalFormatting sqref="C65">
    <cfRule type="expression" dxfId="75" priority="42">
      <formula>$R$2&lt;3</formula>
    </cfRule>
  </conditionalFormatting>
  <conditionalFormatting sqref="C66">
    <cfRule type="expression" dxfId="74" priority="41">
      <formula>$R$2&lt;4</formula>
    </cfRule>
  </conditionalFormatting>
  <conditionalFormatting sqref="C67">
    <cfRule type="expression" dxfId="73" priority="40">
      <formula>$R$2&lt;5</formula>
    </cfRule>
  </conditionalFormatting>
  <conditionalFormatting sqref="C68">
    <cfRule type="expression" dxfId="72" priority="39">
      <formula>$R$2&lt;6</formula>
    </cfRule>
  </conditionalFormatting>
  <conditionalFormatting sqref="C69">
    <cfRule type="expression" dxfId="71" priority="38">
      <formula>$R$2&lt;7</formula>
    </cfRule>
  </conditionalFormatting>
  <conditionalFormatting sqref="C70">
    <cfRule type="expression" dxfId="70" priority="37">
      <formula>$R$2&lt;8</formula>
    </cfRule>
  </conditionalFormatting>
  <conditionalFormatting sqref="C71">
    <cfRule type="expression" dxfId="69" priority="36">
      <formula>$R$2&lt;9</formula>
    </cfRule>
  </conditionalFormatting>
  <conditionalFormatting sqref="C72">
    <cfRule type="expression" dxfId="68" priority="35">
      <formula>$R$2&lt;10</formula>
    </cfRule>
  </conditionalFormatting>
  <conditionalFormatting sqref="C73">
    <cfRule type="expression" dxfId="67" priority="34">
      <formula>$R$2&lt;11</formula>
    </cfRule>
  </conditionalFormatting>
  <conditionalFormatting sqref="C74">
    <cfRule type="expression" dxfId="66" priority="33">
      <formula>$R$2&lt;12</formula>
    </cfRule>
  </conditionalFormatting>
  <conditionalFormatting sqref="C75:C76">
    <cfRule type="expression" dxfId="65" priority="32">
      <formula>$R$2&lt;14</formula>
    </cfRule>
  </conditionalFormatting>
  <conditionalFormatting sqref="C77">
    <cfRule type="expression" dxfId="64" priority="31">
      <formula>$R$2&lt;15</formula>
    </cfRule>
  </conditionalFormatting>
  <conditionalFormatting sqref="N88">
    <cfRule type="containsText" dxfId="63" priority="29" operator="containsText" text="Completed">
      <formula>NOT(ISERROR(SEARCH("Completed",N88)))</formula>
    </cfRule>
  </conditionalFormatting>
  <conditionalFormatting sqref="N93">
    <cfRule type="containsText" dxfId="62" priority="25" operator="containsText" text="Completed">
      <formula>NOT(ISERROR(SEARCH("Completed",N93)))</formula>
    </cfRule>
  </conditionalFormatting>
  <conditionalFormatting sqref="N112">
    <cfRule type="containsText" dxfId="61" priority="20" operator="containsText" text="Completed">
      <formula>NOT(ISERROR(SEARCH("Completed",N112)))</formula>
    </cfRule>
  </conditionalFormatting>
  <conditionalFormatting sqref="C107:F107">
    <cfRule type="containsText" dxfId="60" priority="17" operator="containsText" text="format %-5s make">
      <formula>NOT(ISERROR(SEARCH("format %-5s make",C107)))</formula>
    </cfRule>
    <cfRule type="containsText" dxfId="59" priority="18" operator="containsText" text="format make %-5s">
      <formula>NOT(ISERROR(SEARCH("format make %-5s",C107)))</formula>
    </cfRule>
  </conditionalFormatting>
  <conditionalFormatting sqref="C110:F110">
    <cfRule type="containsText" dxfId="58" priority="15" operator="containsText" text="format %-10.1f price">
      <formula>NOT(ISERROR(SEARCH("format %-10.1f price",C110)))</formula>
    </cfRule>
    <cfRule type="containsText" dxfId="57" priority="16" operator="containsText" text="format price %-10.1f">
      <formula>NOT(ISERROR(SEARCH("format price %-10.1f",C110)))</formula>
    </cfRule>
  </conditionalFormatting>
  <conditionalFormatting sqref="A20:XFD40">
    <cfRule type="expression" dxfId="56" priority="14">
      <formula>$N$7&lt;&gt;"Completed"</formula>
    </cfRule>
  </conditionalFormatting>
  <conditionalFormatting sqref="A41:XFD56">
    <cfRule type="expression" dxfId="55" priority="13">
      <formula>$N$20&lt;&gt;"Completed"</formula>
    </cfRule>
  </conditionalFormatting>
  <conditionalFormatting sqref="A57:XFD78">
    <cfRule type="expression" dxfId="54" priority="12">
      <formula>$N$41&lt;&gt;"Completed"</formula>
    </cfRule>
  </conditionalFormatting>
  <conditionalFormatting sqref="A79:XFD87">
    <cfRule type="expression" dxfId="53" priority="7">
      <formula>$N$57&lt;&gt;"Completed"</formula>
    </cfRule>
  </conditionalFormatting>
  <conditionalFormatting sqref="A86:XFD86">
    <cfRule type="expression" dxfId="52" priority="6">
      <formula>$F$84&lt;&gt;"Yes"</formula>
    </cfRule>
  </conditionalFormatting>
  <conditionalFormatting sqref="A88:XFD92">
    <cfRule type="expression" dxfId="51" priority="5">
      <formula>$N$79&lt;&gt;"Completed"</formula>
    </cfRule>
  </conditionalFormatting>
  <conditionalFormatting sqref="A93:XFD104">
    <cfRule type="expression" dxfId="50" priority="4">
      <formula>$N$88&lt;&gt;"Completed"</formula>
    </cfRule>
  </conditionalFormatting>
  <conditionalFormatting sqref="A105:XFD111">
    <cfRule type="expression" dxfId="49" priority="3">
      <formula>$N$93&lt;&gt;"Completed"</formula>
    </cfRule>
  </conditionalFormatting>
  <conditionalFormatting sqref="A112:XFD115">
    <cfRule type="expression" dxfId="48" priority="2">
      <formula>$N$105&lt;&gt;"Completed"</formula>
    </cfRule>
  </conditionalFormatting>
  <conditionalFormatting sqref="C117">
    <cfRule type="expression" dxfId="47" priority="1">
      <formula>$N$112&lt;&gt;"Completed"</formula>
    </cfRule>
  </conditionalFormatting>
  <dataValidations count="3">
    <dataValidation type="list" allowBlank="1" showInputMessage="1" showErrorMessage="1" sqref="N97:N104" xr:uid="{4D77F01E-2DF1-4812-A7F0-BD9A46E68281}">
      <formula1>$O$8:$O$8</formula1>
    </dataValidation>
    <dataValidation type="list" allowBlank="1" showInputMessage="1" showErrorMessage="1" sqref="N41 N7 N86:N88 N20 N105 N79 N57 N93 N112" xr:uid="{CCF00583-0614-41CB-AAF6-A66CBBC03AB0}">
      <formula1>$N$8:$O$8</formula1>
    </dataValidation>
    <dataValidation type="list" allowBlank="1" showInputMessage="1" showErrorMessage="1" sqref="F28 F37 F84" xr:uid="{ADE3E349-8828-4476-B451-377E0D6097AC}">
      <formula1>$N$9:$O$9</formula1>
    </dataValidation>
  </dataValidations>
  <pageMargins left="0.7" right="0.7" top="0.75" bottom="0.75" header="0.3" footer="0.3"/>
  <pageSetup orientation="portrait" horizontalDpi="4294967293"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C57A-EFA8-4EB1-B0E9-770D0BB0DB40}">
  <sheetPr codeName="Sheet1">
    <tabColor theme="8" tint="-0.249977111117893"/>
  </sheetPr>
  <dimension ref="A1:L75"/>
  <sheetViews>
    <sheetView workbookViewId="0"/>
  </sheetViews>
  <sheetFormatPr defaultRowHeight="14.5"/>
  <cols>
    <col min="1" max="1" width="15.54296875" customWidth="1"/>
    <col min="2" max="11" width="15.6328125" style="613" customWidth="1"/>
    <col min="12" max="12" width="11.7265625" customWidth="1"/>
  </cols>
  <sheetData>
    <row r="1" spans="1:12">
      <c r="A1" s="614" t="s">
        <v>238</v>
      </c>
      <c r="B1" s="615" t="s">
        <v>239</v>
      </c>
      <c r="C1" s="615" t="s">
        <v>240</v>
      </c>
      <c r="D1" s="615" t="s">
        <v>241</v>
      </c>
      <c r="E1" s="615" t="s">
        <v>242</v>
      </c>
      <c r="F1" s="615" t="s">
        <v>243</v>
      </c>
      <c r="G1" s="615" t="s">
        <v>244</v>
      </c>
      <c r="H1" s="615" t="s">
        <v>245</v>
      </c>
      <c r="I1" s="615" t="s">
        <v>246</v>
      </c>
      <c r="J1" s="615" t="s">
        <v>247</v>
      </c>
      <c r="K1" s="615" t="s">
        <v>248</v>
      </c>
      <c r="L1" s="614" t="s">
        <v>249</v>
      </c>
    </row>
    <row r="2" spans="1:12">
      <c r="A2" s="176" t="s">
        <v>250</v>
      </c>
      <c r="B2" s="616">
        <v>4100.3916015625</v>
      </c>
      <c r="C2" s="616">
        <v>24.1222419739</v>
      </c>
      <c r="D2" s="616">
        <v>4.6767482757999996</v>
      </c>
      <c r="E2" s="616">
        <v>4.2225346564999997</v>
      </c>
      <c r="F2" s="616">
        <v>12.874917984</v>
      </c>
      <c r="G2" s="616">
        <v>2932.0698242188</v>
      </c>
      <c r="H2" s="616">
        <v>186.4609527588</v>
      </c>
      <c r="I2" s="616">
        <v>41.351036071800003</v>
      </c>
      <c r="J2" s="616">
        <v>121.9882278442</v>
      </c>
      <c r="K2" s="616">
        <v>4.9970703125</v>
      </c>
      <c r="L2" s="176" t="s">
        <v>251</v>
      </c>
    </row>
    <row r="3" spans="1:12">
      <c r="A3" s="176" t="s">
        <v>252</v>
      </c>
      <c r="B3" s="616">
        <v>4749.7119140625</v>
      </c>
      <c r="C3" s="616">
        <v>18.0962944031</v>
      </c>
      <c r="D3" s="616">
        <v>4.5640668869000001</v>
      </c>
      <c r="E3" s="616">
        <v>4.1906657219000003</v>
      </c>
      <c r="F3" s="616">
        <v>12.536446571400001</v>
      </c>
      <c r="G3" s="616">
        <v>3351.8955078125</v>
      </c>
      <c r="H3" s="616">
        <v>175.32905578610001</v>
      </c>
      <c r="I3" s="616">
        <v>41.212272644000002</v>
      </c>
      <c r="J3" s="616">
        <v>259.5680847168</v>
      </c>
      <c r="K3" s="616">
        <v>5.1893072128000002</v>
      </c>
      <c r="L3" s="176" t="s">
        <v>251</v>
      </c>
    </row>
    <row r="4" spans="1:12">
      <c r="A4" s="176" t="s">
        <v>253</v>
      </c>
      <c r="B4" s="616">
        <v>3799.98828125</v>
      </c>
      <c r="C4" s="616">
        <v>22.832893371600001</v>
      </c>
      <c r="D4" s="616"/>
      <c r="E4" s="616">
        <v>3.3013029099</v>
      </c>
      <c r="F4" s="616">
        <v>13.930060386699999</v>
      </c>
      <c r="G4" s="616">
        <v>2641.6879882813</v>
      </c>
      <c r="H4" s="616">
        <v>168.74612426760001</v>
      </c>
      <c r="I4" s="616">
        <v>36.417156219500001</v>
      </c>
      <c r="J4" s="616">
        <v>122.0031051636</v>
      </c>
      <c r="K4" s="616">
        <v>4.9689517021</v>
      </c>
      <c r="L4" s="176" t="s">
        <v>251</v>
      </c>
    </row>
    <row r="5" spans="1:12">
      <c r="A5" s="176" t="s">
        <v>254</v>
      </c>
      <c r="B5" s="616">
        <v>4817.92578125</v>
      </c>
      <c r="C5" s="616">
        <v>20.331726074199999</v>
      </c>
      <c r="D5" s="616">
        <v>4.0944504738000003</v>
      </c>
      <c r="E5" s="616">
        <v>5.1024389266999997</v>
      </c>
      <c r="F5" s="616">
        <v>18.814485549899999</v>
      </c>
      <c r="G5" s="616">
        <v>3251.7126464844</v>
      </c>
      <c r="H5" s="616">
        <v>197.54647827150001</v>
      </c>
      <c r="I5" s="616">
        <v>41.514331817600002</v>
      </c>
      <c r="J5" s="616">
        <v>197.4963684082</v>
      </c>
      <c r="K5" s="616">
        <v>4.5793361664000001</v>
      </c>
      <c r="L5" s="176" t="s">
        <v>251</v>
      </c>
    </row>
    <row r="6" spans="1:12">
      <c r="A6" s="176" t="s">
        <v>255</v>
      </c>
      <c r="B6" s="616">
        <v>7828.8583984375</v>
      </c>
      <c r="C6" s="616">
        <v>15.3396215439</v>
      </c>
      <c r="D6" s="616">
        <v>5.0423531531999997</v>
      </c>
      <c r="E6" s="616">
        <v>5.0533499718000003</v>
      </c>
      <c r="F6" s="616">
        <v>20.8431358337</v>
      </c>
      <c r="G6" s="616">
        <v>4081.9541015625</v>
      </c>
      <c r="H6" s="616">
        <v>223.35806274410001</v>
      </c>
      <c r="I6" s="616">
        <v>44.427749633799998</v>
      </c>
      <c r="J6" s="616">
        <v>351.86557006840002</v>
      </c>
      <c r="K6" s="616">
        <v>3.0281274319000002</v>
      </c>
      <c r="L6" s="176" t="s">
        <v>251</v>
      </c>
    </row>
    <row r="7" spans="1:12">
      <c r="A7" s="176" t="s">
        <v>256</v>
      </c>
      <c r="B7" s="616">
        <v>5788.8735351563</v>
      </c>
      <c r="C7" s="616">
        <v>19.6243972778</v>
      </c>
      <c r="D7" s="616">
        <v>5.0822172165000001</v>
      </c>
      <c r="E7" s="616">
        <v>6.4972724915000004</v>
      </c>
      <c r="F7" s="616">
        <v>22.709861755399999</v>
      </c>
      <c r="G7" s="616">
        <v>3672.3022460938</v>
      </c>
      <c r="H7" s="616">
        <v>218.34658813479999</v>
      </c>
      <c r="I7" s="616">
        <v>43.438011169399999</v>
      </c>
      <c r="J7" s="616">
        <v>232.91899108889999</v>
      </c>
      <c r="K7" s="616">
        <v>4.3726568221999997</v>
      </c>
      <c r="L7" s="176" t="s">
        <v>251</v>
      </c>
    </row>
    <row r="8" spans="1:12">
      <c r="A8" s="176" t="s">
        <v>257</v>
      </c>
      <c r="B8" s="616">
        <v>4454.783203125</v>
      </c>
      <c r="C8" s="616">
        <v>27.037437439000001</v>
      </c>
      <c r="D8" s="616"/>
      <c r="E8" s="616">
        <v>4.0742640495</v>
      </c>
      <c r="F8" s="616">
        <v>11.311454772899999</v>
      </c>
      <c r="G8" s="616">
        <v>2230.8256835938</v>
      </c>
      <c r="H8" s="616">
        <v>172.07986450199999</v>
      </c>
      <c r="I8" s="616">
        <v>35.437458038300001</v>
      </c>
      <c r="J8" s="616">
        <v>305.98782348629999</v>
      </c>
      <c r="K8" s="616">
        <v>4.7121844291999997</v>
      </c>
      <c r="L8" s="176" t="s">
        <v>251</v>
      </c>
    </row>
    <row r="9" spans="1:12">
      <c r="A9" s="176" t="s">
        <v>258</v>
      </c>
      <c r="B9" s="616">
        <v>5190.2431640625</v>
      </c>
      <c r="C9" s="616">
        <v>20.6959991455</v>
      </c>
      <c r="D9" s="616">
        <v>4.8752846718000002</v>
      </c>
      <c r="E9" s="616">
        <v>3.7053358555</v>
      </c>
      <c r="F9" s="616">
        <v>17.595380783100001</v>
      </c>
      <c r="G9" s="616">
        <v>3281.7587890625</v>
      </c>
      <c r="H9" s="616">
        <v>202.31832885739999</v>
      </c>
      <c r="I9" s="616">
        <v>43.421821594199997</v>
      </c>
      <c r="J9" s="616">
        <v>197.6494140625</v>
      </c>
      <c r="K9" s="616">
        <v>4.0470519066000001</v>
      </c>
      <c r="L9" s="176" t="s">
        <v>251</v>
      </c>
    </row>
    <row r="10" spans="1:12">
      <c r="A10" s="176" t="s">
        <v>259</v>
      </c>
      <c r="B10" s="616">
        <v>10373.141600000001</v>
      </c>
      <c r="C10" s="616">
        <v>17.858764648400001</v>
      </c>
      <c r="D10" s="616">
        <v>4.1333150863999997</v>
      </c>
      <c r="E10" s="616">
        <v>4.1286435127000001</v>
      </c>
      <c r="F10" s="616">
        <v>17.877962112399999</v>
      </c>
      <c r="G10" s="616">
        <v>3881.6228027344</v>
      </c>
      <c r="H10" s="616">
        <v>207.61190795900001</v>
      </c>
      <c r="I10" s="616">
        <v>44.600517272899999</v>
      </c>
      <c r="J10" s="616">
        <v>232.13975524899999</v>
      </c>
      <c r="K10" s="616">
        <v>4.5093708038000004</v>
      </c>
      <c r="L10" s="176" t="s">
        <v>251</v>
      </c>
    </row>
    <row r="11" spans="1:12">
      <c r="A11" s="176" t="s">
        <v>260</v>
      </c>
      <c r="B11" s="616">
        <v>4083.3542480469</v>
      </c>
      <c r="C11" s="616">
        <v>20.821554184</v>
      </c>
      <c r="D11" s="616">
        <v>4.7765412330999997</v>
      </c>
      <c r="E11" s="616">
        <v>4.9430189133000004</v>
      </c>
      <c r="F11" s="616">
        <v>14.5414047241</v>
      </c>
      <c r="G11" s="616">
        <v>3400.8759765625</v>
      </c>
      <c r="H11" s="616">
        <v>201.556640625</v>
      </c>
      <c r="I11" s="616">
        <v>43.280094146700002</v>
      </c>
      <c r="J11" s="616">
        <v>232.15048217770001</v>
      </c>
      <c r="K11" s="616">
        <v>4.1236591339000004</v>
      </c>
      <c r="L11" s="176" t="s">
        <v>251</v>
      </c>
    </row>
    <row r="12" spans="1:12">
      <c r="A12" s="176" t="s">
        <v>261</v>
      </c>
      <c r="B12" s="616">
        <v>11386.8467</v>
      </c>
      <c r="C12" s="616">
        <v>15.1607923508</v>
      </c>
      <c r="D12" s="616">
        <v>4.3038392067000002</v>
      </c>
      <c r="E12" s="616">
        <v>6.3065547943000002</v>
      </c>
      <c r="F12" s="616">
        <v>21.000827789300001</v>
      </c>
      <c r="G12" s="616">
        <v>4331.7182617188</v>
      </c>
      <c r="H12" s="616">
        <v>223.251663208</v>
      </c>
      <c r="I12" s="616">
        <v>46.125663757300003</v>
      </c>
      <c r="J12" s="616">
        <v>426.1325378418</v>
      </c>
      <c r="K12" s="616">
        <v>3.8530087471000001</v>
      </c>
      <c r="L12" s="176" t="s">
        <v>251</v>
      </c>
    </row>
    <row r="13" spans="1:12">
      <c r="A13" s="176" t="s">
        <v>262</v>
      </c>
      <c r="B13" s="616">
        <v>14502.1621</v>
      </c>
      <c r="C13" s="616">
        <v>15.1598701477</v>
      </c>
      <c r="D13" s="616">
        <v>3.2862632275000001</v>
      </c>
      <c r="E13" s="616">
        <v>4.8101754189000001</v>
      </c>
      <c r="F13" s="616">
        <v>16.589353561399999</v>
      </c>
      <c r="G13" s="616">
        <v>3902.4750976563</v>
      </c>
      <c r="H13" s="616">
        <v>205.5709991455</v>
      </c>
      <c r="I13" s="616">
        <v>44.109802246100003</v>
      </c>
      <c r="J13" s="616">
        <v>351.01934814449999</v>
      </c>
      <c r="K13" s="616">
        <v>2.9347431660000001</v>
      </c>
      <c r="L13" s="176" t="s">
        <v>251</v>
      </c>
    </row>
    <row r="14" spans="1:12">
      <c r="A14" s="176" t="s">
        <v>263</v>
      </c>
      <c r="B14" s="616">
        <v>15907.141600000001</v>
      </c>
      <c r="C14" s="616">
        <v>22.1561565399</v>
      </c>
      <c r="D14" s="616">
        <v>5.3467445374000002</v>
      </c>
      <c r="E14" s="616">
        <v>4.8920979500000001</v>
      </c>
      <c r="F14" s="616">
        <v>14.0655612946</v>
      </c>
      <c r="G14" s="616">
        <v>4291.6630859375</v>
      </c>
      <c r="H14" s="616">
        <v>205.31004333499999</v>
      </c>
      <c r="I14" s="616">
        <v>46.174575805700002</v>
      </c>
      <c r="J14" s="616">
        <v>350.82391357419999</v>
      </c>
      <c r="K14" s="616">
        <v>4.2303361893</v>
      </c>
      <c r="L14" s="176" t="s">
        <v>251</v>
      </c>
    </row>
    <row r="15" spans="1:12">
      <c r="A15" s="176" t="s">
        <v>264</v>
      </c>
      <c r="B15" s="616">
        <v>3300.931640625</v>
      </c>
      <c r="C15" s="616">
        <v>31.244356155399998</v>
      </c>
      <c r="D15" s="616">
        <v>5.1474490166000004</v>
      </c>
      <c r="E15" s="616">
        <v>3.5022997856</v>
      </c>
      <c r="F15" s="616">
        <v>10.396600723300001</v>
      </c>
      <c r="G15" s="616">
        <v>2111.4672851563</v>
      </c>
      <c r="H15" s="616">
        <v>164.41746520999999</v>
      </c>
      <c r="I15" s="616">
        <v>35.486194610600002</v>
      </c>
      <c r="J15" s="616">
        <v>232.7855682373</v>
      </c>
      <c r="K15" s="616">
        <v>5.2069544792000002</v>
      </c>
      <c r="L15" s="176" t="s">
        <v>251</v>
      </c>
    </row>
    <row r="16" spans="1:12">
      <c r="A16" s="176" t="s">
        <v>265</v>
      </c>
      <c r="B16" s="616">
        <v>5706.3125</v>
      </c>
      <c r="C16" s="616">
        <v>17.013681411699999</v>
      </c>
      <c r="D16" s="616">
        <v>6.3853096962000002</v>
      </c>
      <c r="E16" s="616">
        <v>5.2965259551999999</v>
      </c>
      <c r="F16" s="616">
        <v>22.416997909500001</v>
      </c>
      <c r="G16" s="616">
        <v>3690.9565429688</v>
      </c>
      <c r="H16" s="616">
        <v>213.7950744629</v>
      </c>
      <c r="I16" s="616">
        <v>45.140174865699997</v>
      </c>
      <c r="J16" s="616">
        <v>251.42288208010001</v>
      </c>
      <c r="K16" s="616">
        <v>3.1853022575000001</v>
      </c>
      <c r="L16" s="176" t="s">
        <v>251</v>
      </c>
    </row>
    <row r="17" spans="1:12">
      <c r="A17" s="176" t="s">
        <v>266</v>
      </c>
      <c r="B17" s="616">
        <v>4505.748046875</v>
      </c>
      <c r="C17" s="616">
        <v>23.693281173700001</v>
      </c>
      <c r="D17" s="616">
        <v>5.2411651610999996</v>
      </c>
      <c r="E17" s="616">
        <v>4.4620599746999998</v>
      </c>
      <c r="F17" s="616">
        <v>19.5178909302</v>
      </c>
      <c r="G17" s="616">
        <v>3180.2729492188</v>
      </c>
      <c r="H17" s="616">
        <v>193.98844909670001</v>
      </c>
      <c r="I17" s="616">
        <v>31.819902419999998</v>
      </c>
      <c r="J17" s="616">
        <v>202.32092285159999</v>
      </c>
      <c r="K17" s="616">
        <v>4.9062404632999996</v>
      </c>
      <c r="L17" s="176" t="s">
        <v>251</v>
      </c>
    </row>
    <row r="18" spans="1:12">
      <c r="A18" s="176" t="s">
        <v>267</v>
      </c>
      <c r="B18" s="616">
        <v>5106.3642578125</v>
      </c>
      <c r="C18" s="616">
        <v>23.335430145299998</v>
      </c>
      <c r="D18" s="616">
        <v>4.5596599579000001</v>
      </c>
      <c r="E18" s="616">
        <v>3.2264461516999998</v>
      </c>
      <c r="F18" s="616">
        <v>17.412778854399999</v>
      </c>
      <c r="G18" s="616">
        <v>3221.6672363281</v>
      </c>
      <c r="H18" s="616">
        <v>200.99346923830001</v>
      </c>
      <c r="I18" s="616">
        <v>41.745361328100003</v>
      </c>
      <c r="J18" s="616">
        <v>201.1117401123</v>
      </c>
      <c r="K18" s="616">
        <v>4.0417733191999998</v>
      </c>
      <c r="L18" s="176" t="s">
        <v>251</v>
      </c>
    </row>
    <row r="19" spans="1:12">
      <c r="A19" s="176" t="s">
        <v>268</v>
      </c>
      <c r="B19" s="616">
        <v>3669.126953125</v>
      </c>
      <c r="C19" s="616">
        <v>25.881530761699999</v>
      </c>
      <c r="D19" s="616">
        <v>3.9866223335000002</v>
      </c>
      <c r="E19" s="616">
        <v>2.7397813797000001</v>
      </c>
      <c r="F19" s="616">
        <v>8.3464670181000002</v>
      </c>
      <c r="G19" s="616">
        <v>2752.0444335938</v>
      </c>
      <c r="H19" s="616">
        <v>180.82151794430001</v>
      </c>
      <c r="I19" s="616">
        <v>41.490776062000002</v>
      </c>
      <c r="J19" s="616">
        <v>152.96308898929999</v>
      </c>
      <c r="K19" s="616">
        <v>4.3356556892000002</v>
      </c>
      <c r="L19" s="176" t="s">
        <v>251</v>
      </c>
    </row>
    <row r="20" spans="1:12">
      <c r="A20" s="176" t="s">
        <v>269</v>
      </c>
      <c r="B20" s="616">
        <v>3956.6516113281</v>
      </c>
      <c r="C20" s="616">
        <v>20.544954299899999</v>
      </c>
      <c r="D20" s="616">
        <v>3.8808641434000002</v>
      </c>
      <c r="E20" s="616">
        <v>4.3388571739000001</v>
      </c>
      <c r="F20" s="616">
        <v>13.5514726639</v>
      </c>
      <c r="G20" s="616">
        <v>3431.4650878906</v>
      </c>
      <c r="H20" s="616">
        <v>199.31274414059999</v>
      </c>
      <c r="I20" s="616">
        <v>43.419448852499997</v>
      </c>
      <c r="J20" s="616">
        <v>251.27897644039999</v>
      </c>
      <c r="K20" s="616">
        <v>3.9205167294000001</v>
      </c>
      <c r="L20" s="176" t="s">
        <v>251</v>
      </c>
    </row>
    <row r="21" spans="1:12">
      <c r="A21" s="176" t="s">
        <v>270</v>
      </c>
      <c r="B21" s="616">
        <v>3985.5866699219</v>
      </c>
      <c r="C21" s="616">
        <v>31.553562164300001</v>
      </c>
      <c r="D21" s="616">
        <v>6.1818709373000003</v>
      </c>
      <c r="E21" s="616">
        <v>3.7021446228000001</v>
      </c>
      <c r="F21" s="616">
        <v>9.3449172974000003</v>
      </c>
      <c r="G21" s="616">
        <v>2120.8327636719</v>
      </c>
      <c r="H21" s="616">
        <v>165.38209533689999</v>
      </c>
      <c r="I21" s="616">
        <v>36.399585723900003</v>
      </c>
      <c r="J21" s="616">
        <v>98.851272582999997</v>
      </c>
      <c r="K21" s="616">
        <v>5.6431341170999998</v>
      </c>
      <c r="L21" s="176" t="s">
        <v>251</v>
      </c>
    </row>
    <row r="22" spans="1:12">
      <c r="A22" s="176" t="s">
        <v>271</v>
      </c>
      <c r="B22" s="616">
        <v>4011.3818359375</v>
      </c>
      <c r="C22" s="616">
        <v>19.537305831899999</v>
      </c>
      <c r="D22" s="616">
        <v>3.0084137916999998</v>
      </c>
      <c r="E22" s="616">
        <v>5.7322759628000002</v>
      </c>
      <c r="F22" s="616">
        <v>18.997037887600001</v>
      </c>
      <c r="G22" s="616">
        <v>3601.0852050781</v>
      </c>
      <c r="H22" s="616">
        <v>207.04357910159999</v>
      </c>
      <c r="I22" s="616">
        <v>48.445041656500003</v>
      </c>
      <c r="J22" s="616">
        <v>320.0085144043</v>
      </c>
      <c r="K22" s="616">
        <v>4.3278393744999999</v>
      </c>
      <c r="L22" s="176" t="s">
        <v>251</v>
      </c>
    </row>
    <row r="23" spans="1:12">
      <c r="A23" s="176" t="s">
        <v>272</v>
      </c>
      <c r="B23" s="616">
        <v>5887.4306640625</v>
      </c>
      <c r="C23" s="616">
        <v>17.588745117199998</v>
      </c>
      <c r="D23" s="616">
        <v>3.3451988696999999</v>
      </c>
      <c r="E23" s="616">
        <v>6.0299272537000004</v>
      </c>
      <c r="F23" s="616">
        <v>18.2242355347</v>
      </c>
      <c r="G23" s="616">
        <v>3600.4116210938</v>
      </c>
      <c r="H23" s="616">
        <v>208.28280639650001</v>
      </c>
      <c r="I23" s="616">
        <v>47.829738616900002</v>
      </c>
      <c r="J23" s="616">
        <v>319.81713867190001</v>
      </c>
      <c r="K23" s="616">
        <v>4.1642169952000003</v>
      </c>
      <c r="L23" s="176" t="s">
        <v>251</v>
      </c>
    </row>
    <row r="24" spans="1:12">
      <c r="A24" s="176" t="s">
        <v>273</v>
      </c>
      <c r="B24" s="616">
        <v>6343.4213867188</v>
      </c>
      <c r="C24" s="616">
        <v>18.180608749400001</v>
      </c>
      <c r="D24" s="616">
        <v>3.7978107929</v>
      </c>
      <c r="E24" s="616">
        <v>6.0091180801000004</v>
      </c>
      <c r="F24" s="616">
        <v>22.6440982819</v>
      </c>
      <c r="G24" s="616">
        <v>3741.3522949219</v>
      </c>
      <c r="H24" s="616">
        <v>221.12648010250001</v>
      </c>
      <c r="I24" s="616">
        <v>46.626731872599997</v>
      </c>
      <c r="J24" s="616">
        <v>225.5442352295</v>
      </c>
      <c r="K24" s="616">
        <v>4.3264670371999996</v>
      </c>
      <c r="L24" s="176" t="s">
        <v>251</v>
      </c>
    </row>
    <row r="25" spans="1:12">
      <c r="A25" s="176" t="s">
        <v>274</v>
      </c>
      <c r="B25" s="616">
        <v>4391.26953125</v>
      </c>
      <c r="C25" s="616">
        <v>29.719188690199999</v>
      </c>
      <c r="D25" s="616">
        <v>5.5098752974999998</v>
      </c>
      <c r="E25" s="616">
        <v>3.3774144650000002</v>
      </c>
      <c r="F25" s="616">
        <v>10.422091484099999</v>
      </c>
      <c r="G25" s="616">
        <v>1801.4655761719</v>
      </c>
      <c r="H25" s="616">
        <v>148.88830566409999</v>
      </c>
      <c r="I25" s="616">
        <v>34.816749572799999</v>
      </c>
      <c r="J25" s="616">
        <v>99.439682006799998</v>
      </c>
      <c r="K25" s="616">
        <v>5.4138650893999998</v>
      </c>
      <c r="L25" s="176" t="s">
        <v>251</v>
      </c>
    </row>
    <row r="26" spans="1:12">
      <c r="A26" s="176" t="s">
        <v>275</v>
      </c>
      <c r="B26" s="616">
        <v>4188.783203125</v>
      </c>
      <c r="C26" s="616">
        <v>22.175811767599999</v>
      </c>
      <c r="D26" s="616">
        <v>3.6556084156000002</v>
      </c>
      <c r="E26" s="616">
        <v>3.3110117911999999</v>
      </c>
      <c r="F26" s="616">
        <v>11.603511810300001</v>
      </c>
      <c r="G26" s="616">
        <v>2651.2290039063</v>
      </c>
      <c r="H26" s="616">
        <v>180.1904449463</v>
      </c>
      <c r="I26" s="616">
        <v>44.288021087600001</v>
      </c>
      <c r="J26" s="616">
        <v>141.10227966310001</v>
      </c>
      <c r="K26" s="616">
        <v>5.0294413566999996</v>
      </c>
      <c r="L26" s="176" t="s">
        <v>251</v>
      </c>
    </row>
    <row r="27" spans="1:12">
      <c r="A27" s="176" t="s">
        <v>276</v>
      </c>
      <c r="B27" s="616">
        <v>11498.080099999999</v>
      </c>
      <c r="C27" s="616">
        <v>13.7164258957</v>
      </c>
      <c r="D27" s="616">
        <v>4.3984608649999997</v>
      </c>
      <c r="E27" s="616">
        <v>5.2442240714999997</v>
      </c>
      <c r="F27" s="616">
        <v>24.201860427900002</v>
      </c>
      <c r="G27" s="616">
        <v>4840.748046875</v>
      </c>
      <c r="H27" s="616">
        <v>234.791015625</v>
      </c>
      <c r="I27" s="616">
        <v>52.440570831300001</v>
      </c>
      <c r="J27" s="616">
        <v>400.73190307620001</v>
      </c>
      <c r="K27" s="616">
        <v>4.0033454895</v>
      </c>
      <c r="L27" s="176" t="s">
        <v>251</v>
      </c>
    </row>
    <row r="28" spans="1:12">
      <c r="A28" s="176" t="s">
        <v>277</v>
      </c>
      <c r="B28" s="616">
        <v>13595.6816</v>
      </c>
      <c r="C28" s="616">
        <v>14.069384574900001</v>
      </c>
      <c r="D28" s="616">
        <v>3.9879925251000001</v>
      </c>
      <c r="E28" s="616">
        <v>5.0774965286000002</v>
      </c>
      <c r="F28" s="616">
        <v>18.672363281300001</v>
      </c>
      <c r="G28" s="616">
        <v>4721.9370117188</v>
      </c>
      <c r="H28" s="616">
        <v>231.3954925537</v>
      </c>
      <c r="I28" s="616">
        <v>49.903457641599999</v>
      </c>
      <c r="J28" s="616">
        <v>401.42724609380002</v>
      </c>
      <c r="K28" s="616">
        <v>4.4605736731999999</v>
      </c>
      <c r="L28" s="176" t="s">
        <v>251</v>
      </c>
    </row>
    <row r="29" spans="1:12">
      <c r="A29" s="176" t="s">
        <v>278</v>
      </c>
      <c r="B29" s="616">
        <v>13467.5371</v>
      </c>
      <c r="C29" s="616">
        <v>16.043056488000001</v>
      </c>
      <c r="D29" s="616">
        <v>4.4221749305999998</v>
      </c>
      <c r="E29" s="616">
        <v>4.5854983330000003</v>
      </c>
      <c r="F29" s="616">
        <v>15.675854682900001</v>
      </c>
      <c r="G29" s="616">
        <v>3830.6491699219</v>
      </c>
      <c r="H29" s="616">
        <v>202.134765625</v>
      </c>
      <c r="I29" s="616">
        <v>42.325607299799998</v>
      </c>
      <c r="J29" s="616">
        <v>303.3757019043</v>
      </c>
      <c r="K29" s="616">
        <v>4.6550335884000003</v>
      </c>
      <c r="L29" s="176" t="s">
        <v>251</v>
      </c>
    </row>
    <row r="30" spans="1:12">
      <c r="A30" s="176" t="s">
        <v>279</v>
      </c>
      <c r="B30" s="616">
        <v>3831.0153808594</v>
      </c>
      <c r="C30" s="616">
        <v>24.1954193115</v>
      </c>
      <c r="D30" s="616">
        <v>6.4465799331999998</v>
      </c>
      <c r="E30" s="616">
        <v>4.4021716118000001</v>
      </c>
      <c r="F30" s="616">
        <v>10.7737932205</v>
      </c>
      <c r="G30" s="616">
        <v>2582.3115234375</v>
      </c>
      <c r="H30" s="616">
        <v>170.08389282229999</v>
      </c>
      <c r="I30" s="616">
        <v>41.262325286900001</v>
      </c>
      <c r="J30" s="616">
        <v>141.25257873539999</v>
      </c>
      <c r="K30" s="616">
        <v>4.7314496039999998</v>
      </c>
      <c r="L30" s="176" t="s">
        <v>251</v>
      </c>
    </row>
    <row r="31" spans="1:12">
      <c r="A31" s="176" t="s">
        <v>280</v>
      </c>
      <c r="B31" s="616">
        <v>5380.7485351563</v>
      </c>
      <c r="C31" s="616">
        <v>15.411020278900001</v>
      </c>
      <c r="D31" s="616">
        <v>5.1273245810999999</v>
      </c>
      <c r="E31" s="616">
        <v>4.9899373054999998</v>
      </c>
      <c r="F31" s="616">
        <v>17.233745575</v>
      </c>
      <c r="G31" s="616">
        <v>4060.3732910156</v>
      </c>
      <c r="H31" s="616">
        <v>222.7904663086</v>
      </c>
      <c r="I31" s="616">
        <v>49.244705200200002</v>
      </c>
      <c r="J31" s="616">
        <v>303.65802001949999</v>
      </c>
      <c r="K31" s="616">
        <v>3.7090933323000002</v>
      </c>
      <c r="L31" s="176" t="s">
        <v>251</v>
      </c>
    </row>
    <row r="32" spans="1:12">
      <c r="A32" s="176" t="s">
        <v>281</v>
      </c>
      <c r="B32" s="616">
        <v>6166.1665039063</v>
      </c>
      <c r="C32" s="616">
        <v>16.1564807892</v>
      </c>
      <c r="D32" s="616">
        <v>4.4940667151999998</v>
      </c>
      <c r="E32" s="616">
        <v>4.5858068465999997</v>
      </c>
      <c r="F32" s="616">
        <v>23.8546104431</v>
      </c>
      <c r="G32" s="616">
        <v>3722.7504882813</v>
      </c>
      <c r="H32" s="616">
        <v>214.07922363279999</v>
      </c>
      <c r="I32" s="616">
        <v>45.690002441399997</v>
      </c>
      <c r="J32" s="616">
        <v>303.69909667970001</v>
      </c>
      <c r="K32" s="616">
        <v>4.8289885521000002</v>
      </c>
      <c r="L32" s="176" t="s">
        <v>251</v>
      </c>
    </row>
    <row r="33" spans="1:12">
      <c r="A33" s="176" t="s">
        <v>282</v>
      </c>
      <c r="B33" s="616">
        <v>4517.8354492188</v>
      </c>
      <c r="C33" s="616">
        <v>20.0352802277</v>
      </c>
      <c r="D33" s="616">
        <v>4.5998988152000004</v>
      </c>
      <c r="E33" s="616">
        <v>4.584590435</v>
      </c>
      <c r="F33" s="616">
        <v>17.173635482800002</v>
      </c>
      <c r="G33" s="616">
        <v>3372.1591796875</v>
      </c>
      <c r="H33" s="616">
        <v>199.85969543460001</v>
      </c>
      <c r="I33" s="616">
        <v>42.712760925300003</v>
      </c>
      <c r="J33" s="616">
        <v>251.68785095210001</v>
      </c>
      <c r="K33" s="616">
        <v>3.75050354</v>
      </c>
      <c r="L33" s="176" t="s">
        <v>251</v>
      </c>
    </row>
    <row r="34" spans="1:12">
      <c r="A34" s="176" t="s">
        <v>283</v>
      </c>
      <c r="B34" s="616">
        <v>6304.5913085938</v>
      </c>
      <c r="C34" s="616">
        <v>14.8539962769</v>
      </c>
      <c r="D34" s="616">
        <v>5.3562521934999996</v>
      </c>
      <c r="E34" s="616">
        <v>4.6750016211999998</v>
      </c>
      <c r="F34" s="616">
        <v>17.564689636200001</v>
      </c>
      <c r="G34" s="616">
        <v>4131.6396484375</v>
      </c>
      <c r="H34" s="616">
        <v>218.88255310060001</v>
      </c>
      <c r="I34" s="616">
        <v>46.378894805900003</v>
      </c>
      <c r="J34" s="616">
        <v>303.35928344730002</v>
      </c>
      <c r="K34" s="616">
        <v>3.6981055736999999</v>
      </c>
      <c r="L34" s="176" t="s">
        <v>251</v>
      </c>
    </row>
    <row r="35" spans="1:12">
      <c r="A35" s="176" t="s">
        <v>284</v>
      </c>
      <c r="B35" s="616">
        <v>3293.3615722656</v>
      </c>
      <c r="C35" s="616">
        <v>22.046670913700002</v>
      </c>
      <c r="D35" s="616">
        <v>4.5088572502000002</v>
      </c>
      <c r="E35" s="616">
        <v>5.4729270935000001</v>
      </c>
      <c r="F35" s="616">
        <v>18.977602005000001</v>
      </c>
      <c r="G35" s="616">
        <v>2831.6159667969</v>
      </c>
      <c r="H35" s="616">
        <v>195.85556030270001</v>
      </c>
      <c r="I35" s="616">
        <v>44.168880462600001</v>
      </c>
      <c r="J35" s="616">
        <v>141.44430541989999</v>
      </c>
      <c r="K35" s="616">
        <v>4.4826951027000002</v>
      </c>
      <c r="L35" s="176" t="s">
        <v>251</v>
      </c>
    </row>
    <row r="36" spans="1:12">
      <c r="A36" s="176" t="s">
        <v>285</v>
      </c>
      <c r="B36" s="616">
        <v>8814.876953125</v>
      </c>
      <c r="C36" s="616">
        <v>22.318130493200002</v>
      </c>
      <c r="D36" s="616">
        <v>5.3558893204000002</v>
      </c>
      <c r="E36" s="616">
        <v>5.5256309509000001</v>
      </c>
      <c r="F36" s="616">
        <v>21.633422851599999</v>
      </c>
      <c r="G36" s="616">
        <v>4061.4682617188</v>
      </c>
      <c r="H36" s="616">
        <v>221.35731506350001</v>
      </c>
      <c r="I36" s="616">
        <v>44.430522918699999</v>
      </c>
      <c r="J36" s="616">
        <v>351.8728942871</v>
      </c>
      <c r="K36" s="616">
        <v>3.862452507</v>
      </c>
      <c r="L36" s="176" t="s">
        <v>251</v>
      </c>
    </row>
    <row r="37" spans="1:12">
      <c r="A37" s="176" t="s">
        <v>286</v>
      </c>
      <c r="B37" s="616">
        <v>5172.9858398438</v>
      </c>
      <c r="C37" s="616">
        <v>20.7310829163</v>
      </c>
      <c r="D37" s="616">
        <v>4.9590740204000001</v>
      </c>
      <c r="E37" s="616">
        <v>2.4230785369999999</v>
      </c>
      <c r="F37" s="616">
        <v>18.126630783100001</v>
      </c>
      <c r="G37" s="616">
        <v>3311.4948730469</v>
      </c>
      <c r="H37" s="616">
        <v>200.11276245120001</v>
      </c>
      <c r="I37" s="616">
        <v>43.088920593300003</v>
      </c>
      <c r="J37" s="616">
        <v>232.51596069339999</v>
      </c>
      <c r="K37" s="616">
        <v>5.0100808144000002</v>
      </c>
      <c r="L37" s="176" t="s">
        <v>251</v>
      </c>
    </row>
    <row r="38" spans="1:12">
      <c r="A38" s="176" t="s">
        <v>287</v>
      </c>
      <c r="B38" s="616">
        <v>4734.6333007813</v>
      </c>
      <c r="C38" s="616">
        <v>20.346492767299999</v>
      </c>
      <c r="D38" s="616">
        <v>4.5496425628999999</v>
      </c>
      <c r="E38" s="616">
        <v>5.5909676552000001</v>
      </c>
      <c r="F38" s="616">
        <v>16.399915695200001</v>
      </c>
      <c r="G38" s="616">
        <v>3301.2443847656</v>
      </c>
      <c r="H38" s="616">
        <v>199.7304534912</v>
      </c>
      <c r="I38" s="616">
        <v>43.614036560099997</v>
      </c>
      <c r="J38" s="616">
        <v>232.03813171389999</v>
      </c>
      <c r="K38" s="616">
        <v>4.8549823760999997</v>
      </c>
      <c r="L38" s="176" t="s">
        <v>251</v>
      </c>
    </row>
    <row r="39" spans="1:12">
      <c r="A39" s="176" t="s">
        <v>288</v>
      </c>
      <c r="B39" s="616">
        <v>4891.2397460938</v>
      </c>
      <c r="C39" s="616">
        <v>19.701261520399999</v>
      </c>
      <c r="D39" s="616">
        <v>6.4189429282999999</v>
      </c>
      <c r="E39" s="616">
        <v>4.4847993850999996</v>
      </c>
      <c r="F39" s="616">
        <v>21.006668090800002</v>
      </c>
      <c r="G39" s="616">
        <v>3691.0490722656</v>
      </c>
      <c r="H39" s="616">
        <v>219.69918823239999</v>
      </c>
      <c r="I39" s="616">
        <v>43.563667297400002</v>
      </c>
      <c r="J39" s="616">
        <v>233.0615386963</v>
      </c>
      <c r="K39" s="616">
        <v>4.7277750969000003</v>
      </c>
      <c r="L39" s="176" t="s">
        <v>251</v>
      </c>
    </row>
    <row r="40" spans="1:12">
      <c r="A40" s="176" t="s">
        <v>289</v>
      </c>
      <c r="B40" s="616">
        <v>4182.134765625</v>
      </c>
      <c r="C40" s="616">
        <v>20.665197372400002</v>
      </c>
      <c r="D40" s="616">
        <v>4.7116932869000001</v>
      </c>
      <c r="E40" s="616">
        <v>6.5361199378999997</v>
      </c>
      <c r="F40" s="616">
        <v>15.839813232399999</v>
      </c>
      <c r="G40" s="616">
        <v>3370.8395996094</v>
      </c>
      <c r="H40" s="616">
        <v>201.20832824710001</v>
      </c>
      <c r="I40" s="616">
        <v>43.417137146000002</v>
      </c>
      <c r="J40" s="616">
        <v>232.1170349121</v>
      </c>
      <c r="K40" s="616">
        <v>4.3621058464000004</v>
      </c>
      <c r="L40" s="176" t="s">
        <v>251</v>
      </c>
    </row>
    <row r="41" spans="1:12">
      <c r="A41" s="176" t="s">
        <v>290</v>
      </c>
      <c r="B41" s="616">
        <v>4197.517578125</v>
      </c>
      <c r="C41" s="616">
        <v>25.823390960699999</v>
      </c>
      <c r="D41" s="616">
        <v>1.8062090874000001</v>
      </c>
      <c r="E41" s="616">
        <v>2.6871757506999998</v>
      </c>
      <c r="F41" s="616">
        <v>11.5396900177</v>
      </c>
      <c r="G41" s="616">
        <v>2731.244140625</v>
      </c>
      <c r="H41" s="616">
        <v>182.1582183838</v>
      </c>
      <c r="I41" s="616">
        <v>41.758178710899998</v>
      </c>
      <c r="J41" s="616">
        <v>151.69876098629999</v>
      </c>
      <c r="K41" s="616">
        <v>4.2139043807999998</v>
      </c>
      <c r="L41" s="176" t="s">
        <v>251</v>
      </c>
    </row>
    <row r="42" spans="1:12">
      <c r="A42" s="176" t="s">
        <v>291</v>
      </c>
      <c r="B42" s="616">
        <v>10372.4375</v>
      </c>
      <c r="C42" s="616">
        <v>17.1963615417</v>
      </c>
      <c r="D42" s="616">
        <v>4.6301007271000003</v>
      </c>
      <c r="E42" s="616">
        <v>4.6585850716000001</v>
      </c>
      <c r="F42" s="616">
        <v>18.163892745999998</v>
      </c>
      <c r="G42" s="616">
        <v>4031.9948730469</v>
      </c>
      <c r="H42" s="616">
        <v>207.63981628420001</v>
      </c>
      <c r="I42" s="616">
        <v>44.023944854699998</v>
      </c>
      <c r="J42" s="616">
        <v>351.77182006840002</v>
      </c>
      <c r="K42" s="616">
        <v>3.5466206074</v>
      </c>
      <c r="L42" s="176" t="s">
        <v>251</v>
      </c>
    </row>
    <row r="43" spans="1:12">
      <c r="A43" s="176" t="s">
        <v>292</v>
      </c>
      <c r="B43" s="616">
        <v>4649.2963867188</v>
      </c>
      <c r="C43" s="616">
        <v>30.0108013153</v>
      </c>
      <c r="D43" s="616">
        <v>4.6088824272000002</v>
      </c>
      <c r="E43" s="616">
        <v>4.3400340079999999</v>
      </c>
      <c r="F43" s="616">
        <v>12.5755786896</v>
      </c>
      <c r="G43" s="616">
        <v>3260.4899902344</v>
      </c>
      <c r="H43" s="616">
        <v>171.48608398440001</v>
      </c>
      <c r="I43" s="616">
        <v>38.479465484599999</v>
      </c>
      <c r="J43" s="616">
        <v>158.30424499509999</v>
      </c>
      <c r="K43" s="616">
        <v>3.7721633910999999</v>
      </c>
      <c r="L43" s="176" t="s">
        <v>251</v>
      </c>
    </row>
    <row r="44" spans="1:12">
      <c r="A44" s="176" t="s">
        <v>293</v>
      </c>
      <c r="B44" s="616">
        <v>4426.9536132813</v>
      </c>
      <c r="C44" s="616">
        <v>34.856319427499997</v>
      </c>
      <c r="D44" s="616">
        <v>5.4085788726999997</v>
      </c>
      <c r="E44" s="616">
        <v>3.9050078392000001</v>
      </c>
      <c r="F44" s="616">
        <v>13.344938278200001</v>
      </c>
      <c r="G44" s="616">
        <v>1801.8154296875</v>
      </c>
      <c r="H44" s="616">
        <v>159.24461364749999</v>
      </c>
      <c r="I44" s="616">
        <v>39.0317344666</v>
      </c>
      <c r="J44" s="616">
        <v>87.746963500999996</v>
      </c>
      <c r="K44" s="616">
        <v>4.643509388</v>
      </c>
      <c r="L44" s="176" t="s">
        <v>251</v>
      </c>
    </row>
    <row r="45" spans="1:12">
      <c r="A45" s="176" t="s">
        <v>294</v>
      </c>
      <c r="B45" s="616">
        <v>4483.5859375</v>
      </c>
      <c r="C45" s="616">
        <v>26.708436965899999</v>
      </c>
      <c r="D45" s="616">
        <v>4.9904317856000002</v>
      </c>
      <c r="E45" s="616">
        <v>5.4190268517</v>
      </c>
      <c r="F45" s="616">
        <v>17.758071899400001</v>
      </c>
      <c r="G45" s="616">
        <v>2201.7280273438</v>
      </c>
      <c r="H45" s="616">
        <v>166.2829284668</v>
      </c>
      <c r="I45" s="616">
        <v>36.892826080299997</v>
      </c>
      <c r="J45" s="616">
        <v>106.77220153810001</v>
      </c>
      <c r="K45" s="616">
        <v>4.0334181785999998</v>
      </c>
      <c r="L45" s="176" t="s">
        <v>251</v>
      </c>
    </row>
    <row r="46" spans="1:12">
      <c r="A46" s="176" t="s">
        <v>295</v>
      </c>
      <c r="B46" s="616">
        <v>6488.330078125</v>
      </c>
      <c r="C46" s="616">
        <v>27.589790344200001</v>
      </c>
      <c r="D46" s="616"/>
      <c r="E46" s="616">
        <v>3.4353337287999999</v>
      </c>
      <c r="F46" s="616">
        <v>9.7588043212999995</v>
      </c>
      <c r="G46" s="616">
        <v>2521.3483886719</v>
      </c>
      <c r="H46" s="616">
        <v>184.05142211910001</v>
      </c>
      <c r="I46" s="616">
        <v>40.006408691399997</v>
      </c>
      <c r="J46" s="616">
        <v>121.20513916020001</v>
      </c>
      <c r="K46" s="616">
        <v>5.4571981430000003</v>
      </c>
      <c r="L46" s="176" t="s">
        <v>251</v>
      </c>
    </row>
    <row r="47" spans="1:12">
      <c r="A47" s="176" t="s">
        <v>296</v>
      </c>
      <c r="B47" s="616">
        <v>4060.8947753906</v>
      </c>
      <c r="C47" s="616">
        <v>18.9036693573</v>
      </c>
      <c r="D47" s="616">
        <v>3.5414535999000001</v>
      </c>
      <c r="E47" s="616">
        <v>6.5398068428</v>
      </c>
      <c r="F47" s="616">
        <v>16.924837112399999</v>
      </c>
      <c r="G47" s="616">
        <v>3331.3500976563</v>
      </c>
      <c r="H47" s="616">
        <v>202.31823730470001</v>
      </c>
      <c r="I47" s="616">
        <v>46.423446655299998</v>
      </c>
      <c r="J47" s="616">
        <v>226.33450317379999</v>
      </c>
      <c r="K47" s="616">
        <v>5.0536952019000001</v>
      </c>
      <c r="L47" s="176" t="s">
        <v>251</v>
      </c>
    </row>
    <row r="48" spans="1:12">
      <c r="A48" s="176" t="s">
        <v>297</v>
      </c>
      <c r="B48" s="616">
        <v>5799.3774414063</v>
      </c>
      <c r="C48" s="616">
        <v>19.065574646000002</v>
      </c>
      <c r="D48" s="616">
        <v>6.0642194747999998</v>
      </c>
      <c r="E48" s="616">
        <v>5.4951601027999999</v>
      </c>
      <c r="F48" s="616">
        <v>20.633459091199999</v>
      </c>
      <c r="G48" s="616">
        <v>3701.5649414063</v>
      </c>
      <c r="H48" s="616">
        <v>215.8962097168</v>
      </c>
      <c r="I48" s="616">
        <v>43.8367958069</v>
      </c>
      <c r="J48" s="616">
        <v>232.751953125</v>
      </c>
      <c r="K48" s="616">
        <v>5.0121130943000001</v>
      </c>
      <c r="L48" s="176" t="s">
        <v>251</v>
      </c>
    </row>
    <row r="49" spans="1:12">
      <c r="A49" s="176" t="s">
        <v>298</v>
      </c>
      <c r="B49" s="616">
        <v>4936.1181640625</v>
      </c>
      <c r="C49" s="616">
        <v>19.306491851800001</v>
      </c>
      <c r="D49" s="616">
        <v>2.813639164</v>
      </c>
      <c r="E49" s="616">
        <v>3.0504384040999999</v>
      </c>
      <c r="F49" s="616">
        <v>7.9999375342999999</v>
      </c>
      <c r="G49" s="616">
        <v>3471.1442871094</v>
      </c>
      <c r="H49" s="616">
        <v>199.35339355470001</v>
      </c>
      <c r="I49" s="616">
        <v>43.695190429699998</v>
      </c>
      <c r="J49" s="616">
        <v>232.37057495120001</v>
      </c>
      <c r="K49" s="616">
        <v>4.8077178000999998</v>
      </c>
      <c r="L49" s="176" t="s">
        <v>251</v>
      </c>
    </row>
    <row r="50" spans="1:12">
      <c r="A50" s="176" t="s">
        <v>299</v>
      </c>
      <c r="B50" s="616">
        <v>5223.2099609375</v>
      </c>
      <c r="C50" s="616">
        <v>19.845369339000001</v>
      </c>
      <c r="D50" s="616">
        <v>4.5842351913000003</v>
      </c>
      <c r="E50" s="616">
        <v>3.9534549712999998</v>
      </c>
      <c r="F50" s="616">
        <v>16.9829788208</v>
      </c>
      <c r="G50" s="616">
        <v>3211.654296875</v>
      </c>
      <c r="H50" s="616">
        <v>202.127243042</v>
      </c>
      <c r="I50" s="616">
        <v>46.4305686951</v>
      </c>
      <c r="J50" s="616">
        <v>232.61936950680001</v>
      </c>
      <c r="K50" s="616">
        <v>4.0514307022000002</v>
      </c>
      <c r="L50" s="176" t="s">
        <v>251</v>
      </c>
    </row>
    <row r="51" spans="1:12">
      <c r="A51" s="176" t="s">
        <v>300</v>
      </c>
      <c r="B51" s="616">
        <v>4724.3959960938</v>
      </c>
      <c r="C51" s="616">
        <v>19.377273559599999</v>
      </c>
      <c r="D51" s="616">
        <v>4.3543534278999996</v>
      </c>
      <c r="E51" s="616">
        <v>4.8451318740999998</v>
      </c>
      <c r="F51" s="616">
        <v>18.276079177900002</v>
      </c>
      <c r="G51" s="616">
        <v>3201.7312011719</v>
      </c>
      <c r="H51" s="616">
        <v>201.3985748291</v>
      </c>
      <c r="I51" s="616">
        <v>41.928256988500003</v>
      </c>
      <c r="J51" s="616">
        <v>232.4923248291</v>
      </c>
      <c r="K51" s="616">
        <v>4.0297827720999999</v>
      </c>
      <c r="L51" s="176" t="s">
        <v>251</v>
      </c>
    </row>
    <row r="52" spans="1:12">
      <c r="A52" s="176" t="s">
        <v>301</v>
      </c>
      <c r="B52" s="616">
        <v>4425.0434570313</v>
      </c>
      <c r="C52" s="616">
        <v>20.085083007800002</v>
      </c>
      <c r="D52" s="616"/>
      <c r="E52" s="616">
        <v>5.6617317199999997</v>
      </c>
      <c r="F52" s="616">
        <v>15.4814815521</v>
      </c>
      <c r="G52" s="616">
        <v>3422.1530761719</v>
      </c>
      <c r="H52" s="616">
        <v>204.29193115230001</v>
      </c>
      <c r="I52" s="616">
        <v>44.402229309100001</v>
      </c>
      <c r="J52" s="616">
        <v>232.40509033199999</v>
      </c>
      <c r="K52" s="616">
        <v>4.8167033195000002</v>
      </c>
      <c r="L52" s="176" t="s">
        <v>251</v>
      </c>
    </row>
    <row r="53" spans="1:12">
      <c r="A53" s="176" t="s">
        <v>302</v>
      </c>
      <c r="B53" s="616">
        <v>4174.3881835938</v>
      </c>
      <c r="C53" s="616">
        <v>25.724424362200001</v>
      </c>
      <c r="D53" s="616">
        <v>3.6150701046</v>
      </c>
      <c r="E53" s="616">
        <v>4.2936792374000001</v>
      </c>
      <c r="F53" s="616">
        <v>7.7051219939999998</v>
      </c>
      <c r="G53" s="616">
        <v>2692.3286132813</v>
      </c>
      <c r="H53" s="616">
        <v>180.13920593259999</v>
      </c>
      <c r="I53" s="616">
        <v>42.078231811499997</v>
      </c>
      <c r="J53" s="616">
        <v>152.01022338870001</v>
      </c>
      <c r="K53" s="616">
        <v>3.1757123470000002</v>
      </c>
      <c r="L53" s="176" t="s">
        <v>251</v>
      </c>
    </row>
    <row r="54" spans="1:12">
      <c r="A54" s="176" t="s">
        <v>303</v>
      </c>
      <c r="B54" s="616">
        <v>9691.48046875</v>
      </c>
      <c r="C54" s="616">
        <v>18.114799499499998</v>
      </c>
      <c r="D54" s="616">
        <v>6.5682168007000001</v>
      </c>
      <c r="E54" s="616">
        <v>4.5606551169999996</v>
      </c>
      <c r="F54" s="616">
        <v>17.284706115700001</v>
      </c>
      <c r="G54" s="616">
        <v>2831.7802734375</v>
      </c>
      <c r="H54" s="616">
        <v>190.32801818850001</v>
      </c>
      <c r="I54" s="616">
        <v>38.902217864999997</v>
      </c>
      <c r="J54" s="616">
        <v>132.79037475589999</v>
      </c>
      <c r="K54" s="616">
        <v>3.6077587604999999</v>
      </c>
      <c r="L54" s="176" t="s">
        <v>304</v>
      </c>
    </row>
    <row r="55" spans="1:12">
      <c r="A55" s="176" t="s">
        <v>305</v>
      </c>
      <c r="B55" s="616">
        <v>6296.0048828125</v>
      </c>
      <c r="C55" s="616">
        <v>24.410570144699999</v>
      </c>
      <c r="D55" s="616">
        <v>4.9299497604000004</v>
      </c>
      <c r="E55" s="616">
        <v>2.8561568259999999</v>
      </c>
      <c r="F55" s="616">
        <v>11.758263588</v>
      </c>
      <c r="G55" s="616">
        <v>2072.1364746094</v>
      </c>
      <c r="H55" s="616">
        <v>174.71102905270001</v>
      </c>
      <c r="I55" s="616">
        <v>38.023899078399999</v>
      </c>
      <c r="J55" s="616">
        <v>98.279022216800001</v>
      </c>
      <c r="K55" s="616">
        <v>5.2840266227999999</v>
      </c>
      <c r="L55" s="176" t="s">
        <v>304</v>
      </c>
    </row>
    <row r="56" spans="1:12">
      <c r="A56" s="176" t="s">
        <v>306</v>
      </c>
      <c r="B56" s="616">
        <v>9736.42578125</v>
      </c>
      <c r="C56" s="616">
        <v>25.964096069299998</v>
      </c>
      <c r="D56" s="616">
        <v>5.8257179260000003</v>
      </c>
      <c r="E56" s="616">
        <v>4.8233394622999999</v>
      </c>
      <c r="F56" s="616">
        <v>14.1003293991</v>
      </c>
      <c r="G56" s="616">
        <v>2652.0815429688</v>
      </c>
      <c r="H56" s="616">
        <v>178.7869567871</v>
      </c>
      <c r="I56" s="616">
        <v>35.954421997099999</v>
      </c>
      <c r="J56" s="616">
        <v>122.9206542969</v>
      </c>
      <c r="K56" s="616">
        <v>4.8083572388000002</v>
      </c>
      <c r="L56" s="176" t="s">
        <v>304</v>
      </c>
    </row>
    <row r="57" spans="1:12">
      <c r="A57" s="176" t="s">
        <v>307</v>
      </c>
      <c r="B57" s="616">
        <v>6230.7319335938</v>
      </c>
      <c r="C57" s="616">
        <v>23.5907611847</v>
      </c>
      <c r="D57" s="616">
        <v>6.1668481826999999</v>
      </c>
      <c r="E57" s="616">
        <v>3.9532754420999998</v>
      </c>
      <c r="F57" s="616">
        <v>7.5142083167999996</v>
      </c>
      <c r="G57" s="616">
        <v>2371.9645996094</v>
      </c>
      <c r="H57" s="616">
        <v>170.87182617190001</v>
      </c>
      <c r="I57" s="616">
        <v>37.093563079799999</v>
      </c>
      <c r="J57" s="616">
        <v>120.0231628418</v>
      </c>
      <c r="K57" s="616">
        <v>6.2282323837</v>
      </c>
      <c r="L57" s="176" t="s">
        <v>304</v>
      </c>
    </row>
    <row r="58" spans="1:12">
      <c r="A58" s="176" t="s">
        <v>308</v>
      </c>
      <c r="B58" s="616">
        <v>4590.3481445313</v>
      </c>
      <c r="C58" s="616">
        <v>36.438655853299998</v>
      </c>
      <c r="D58" s="616">
        <v>6.6878337859999997</v>
      </c>
      <c r="E58" s="616">
        <v>3.7456488608999998</v>
      </c>
      <c r="F58" s="616">
        <v>10.272665977500001</v>
      </c>
      <c r="G58" s="616">
        <v>2021.4215087891</v>
      </c>
      <c r="H58" s="616">
        <v>165.8172454834</v>
      </c>
      <c r="I58" s="616">
        <v>32.930355071999998</v>
      </c>
      <c r="J58" s="616">
        <v>87.229309082</v>
      </c>
      <c r="K58" s="616">
        <v>4.8805031775999996</v>
      </c>
      <c r="L58" s="176" t="s">
        <v>304</v>
      </c>
    </row>
    <row r="59" spans="1:12">
      <c r="A59" s="176" t="s">
        <v>309</v>
      </c>
      <c r="B59" s="616">
        <v>5080.6342773438</v>
      </c>
      <c r="C59" s="616">
        <v>25.198051452600001</v>
      </c>
      <c r="D59" s="616">
        <v>5.8372268677000001</v>
      </c>
      <c r="E59" s="616">
        <v>4.4019050597999998</v>
      </c>
      <c r="F59" s="616">
        <v>9.5430212021000003</v>
      </c>
      <c r="G59" s="616">
        <v>2281.6320800781</v>
      </c>
      <c r="H59" s="616">
        <v>171.4654083252</v>
      </c>
      <c r="I59" s="616">
        <v>36.166984558099998</v>
      </c>
      <c r="J59" s="616">
        <v>120.2473602295</v>
      </c>
      <c r="K59" s="616">
        <v>4.2467045784000002</v>
      </c>
      <c r="L59" s="176" t="s">
        <v>304</v>
      </c>
    </row>
    <row r="60" spans="1:12">
      <c r="A60" s="176" t="s">
        <v>310</v>
      </c>
      <c r="B60" s="616">
        <v>8130.9897460938</v>
      </c>
      <c r="C60" s="616">
        <v>21.881301879900001</v>
      </c>
      <c r="D60" s="616">
        <v>5.5490531920999997</v>
      </c>
      <c r="E60" s="616">
        <v>4.0493636130999997</v>
      </c>
      <c r="F60" s="616">
        <v>8.8692331313999997</v>
      </c>
      <c r="G60" s="616">
        <v>2751.5073242188</v>
      </c>
      <c r="H60" s="616">
        <v>185.08531188960001</v>
      </c>
      <c r="I60" s="616">
        <v>39.558094024699997</v>
      </c>
      <c r="J60" s="616">
        <v>147.65998840329999</v>
      </c>
      <c r="K60" s="616">
        <v>4.9901041985000001</v>
      </c>
      <c r="L60" s="176" t="s">
        <v>304</v>
      </c>
    </row>
    <row r="61" spans="1:12">
      <c r="A61" s="176" t="s">
        <v>311</v>
      </c>
      <c r="B61" s="616">
        <v>4297.9399414063</v>
      </c>
      <c r="C61" s="616">
        <v>23.027153015100001</v>
      </c>
      <c r="D61" s="616">
        <v>4.5265030861</v>
      </c>
      <c r="E61" s="616">
        <v>4.1490688324000002</v>
      </c>
      <c r="F61" s="616">
        <v>17.6660404205</v>
      </c>
      <c r="G61" s="616">
        <v>2132.1547851563</v>
      </c>
      <c r="H61" s="616">
        <v>161.93617248539999</v>
      </c>
      <c r="I61" s="616">
        <v>37.549098968499997</v>
      </c>
      <c r="J61" s="616">
        <v>106.8799285889</v>
      </c>
      <c r="K61" s="616">
        <v>4.7593178748999998</v>
      </c>
      <c r="L61" s="176" t="s">
        <v>304</v>
      </c>
    </row>
    <row r="62" spans="1:12">
      <c r="A62" s="176" t="s">
        <v>312</v>
      </c>
      <c r="B62" s="616">
        <v>5801.2119140625</v>
      </c>
      <c r="C62" s="616">
        <v>26.467943191500002</v>
      </c>
      <c r="D62" s="616">
        <v>7.1642818450999997</v>
      </c>
      <c r="E62" s="616">
        <v>3.5395381450999999</v>
      </c>
      <c r="F62" s="616">
        <v>12.1370544434</v>
      </c>
      <c r="G62" s="616">
        <v>2241.5732421875</v>
      </c>
      <c r="H62" s="616">
        <v>174.15530395510001</v>
      </c>
      <c r="I62" s="616">
        <v>37.900444030800003</v>
      </c>
      <c r="J62" s="616">
        <v>109.0077056885</v>
      </c>
      <c r="K62" s="616">
        <v>3.9758169650999999</v>
      </c>
      <c r="L62" s="176" t="s">
        <v>304</v>
      </c>
    </row>
    <row r="63" spans="1:12">
      <c r="A63" s="176" t="s">
        <v>313</v>
      </c>
      <c r="B63" s="616">
        <v>4500.943359375</v>
      </c>
      <c r="C63" s="616">
        <v>29.2879428864</v>
      </c>
      <c r="D63" s="616">
        <v>5.2399892806999997</v>
      </c>
      <c r="E63" s="616">
        <v>4.7267889976999999</v>
      </c>
      <c r="F63" s="616">
        <v>7.4592065811000001</v>
      </c>
      <c r="G63" s="616">
        <v>1761.9111328125</v>
      </c>
      <c r="H63" s="616">
        <v>149.6099243164</v>
      </c>
      <c r="I63" s="616">
        <v>36.206760406500003</v>
      </c>
      <c r="J63" s="616">
        <v>92.779640197800006</v>
      </c>
      <c r="K63" s="616">
        <v>4.8410940169999996</v>
      </c>
      <c r="L63" s="176" t="s">
        <v>304</v>
      </c>
    </row>
    <row r="64" spans="1:12">
      <c r="A64" s="176" t="s">
        <v>314</v>
      </c>
      <c r="B64" s="616">
        <v>3996.744140625</v>
      </c>
      <c r="C64" s="616">
        <v>31.538560867299999</v>
      </c>
      <c r="D64" s="616">
        <v>5.4433889389000001</v>
      </c>
      <c r="E64" s="616">
        <v>4.2539238929999996</v>
      </c>
      <c r="F64" s="616">
        <v>12.4710865021</v>
      </c>
      <c r="G64" s="616">
        <v>1980.7104492188</v>
      </c>
      <c r="H64" s="616">
        <v>156.16786193850001</v>
      </c>
      <c r="I64" s="616">
        <v>34.709419250499998</v>
      </c>
      <c r="J64" s="616">
        <v>87.649871826199998</v>
      </c>
      <c r="K64" s="616">
        <v>5.3237857818999998</v>
      </c>
      <c r="L64" s="176" t="s">
        <v>304</v>
      </c>
    </row>
    <row r="65" spans="1:12">
      <c r="A65" s="176" t="s">
        <v>315</v>
      </c>
      <c r="B65" s="616">
        <v>12991.5635</v>
      </c>
      <c r="C65" s="616">
        <v>16.290456771900001</v>
      </c>
      <c r="D65" s="616"/>
      <c r="E65" s="616">
        <v>5.0902338028000003</v>
      </c>
      <c r="F65" s="616">
        <v>15.3316936493</v>
      </c>
      <c r="G65" s="616">
        <v>3421.7512207031</v>
      </c>
      <c r="H65" s="616">
        <v>193.98930358889999</v>
      </c>
      <c r="I65" s="616">
        <v>38.964374542199998</v>
      </c>
      <c r="J65" s="616">
        <v>164.55442810060001</v>
      </c>
      <c r="K65" s="616">
        <v>5.5799560547000002</v>
      </c>
      <c r="L65" s="176" t="s">
        <v>304</v>
      </c>
    </row>
    <row r="66" spans="1:12">
      <c r="A66" s="176" t="s">
        <v>316</v>
      </c>
      <c r="B66" s="616">
        <v>3895.2448730469</v>
      </c>
      <c r="C66" s="616">
        <v>27.1875724792</v>
      </c>
      <c r="D66" s="616">
        <v>4.9921822548000003</v>
      </c>
      <c r="E66" s="616">
        <v>4.4254584312</v>
      </c>
      <c r="F66" s="616">
        <v>11.681832313499999</v>
      </c>
      <c r="G66" s="616">
        <v>1831.6784667969</v>
      </c>
      <c r="H66" s="616">
        <v>143.64854431149999</v>
      </c>
      <c r="I66" s="616">
        <v>35.258171081500002</v>
      </c>
      <c r="J66" s="616">
        <v>80.724029540999993</v>
      </c>
      <c r="K66" s="616">
        <v>4.9234724045</v>
      </c>
      <c r="L66" s="176" t="s">
        <v>304</v>
      </c>
    </row>
    <row r="67" spans="1:12">
      <c r="A67" s="176" t="s">
        <v>317</v>
      </c>
      <c r="B67" s="616">
        <v>3799.6481933594</v>
      </c>
      <c r="C67" s="616">
        <v>37.068420410199998</v>
      </c>
      <c r="D67" s="616">
        <v>6.509039402</v>
      </c>
      <c r="E67" s="616">
        <v>3.507307291</v>
      </c>
      <c r="F67" s="616">
        <v>11.902927398699999</v>
      </c>
      <c r="G67" s="616">
        <v>2050.95703125</v>
      </c>
      <c r="H67" s="616">
        <v>166.19691467289999</v>
      </c>
      <c r="I67" s="616">
        <v>36.710868835399999</v>
      </c>
      <c r="J67" s="616">
        <v>98.412620544399999</v>
      </c>
      <c r="K67" s="616">
        <v>4.8087916373999997</v>
      </c>
      <c r="L67" s="176" t="s">
        <v>304</v>
      </c>
    </row>
    <row r="68" spans="1:12">
      <c r="A68" s="176" t="s">
        <v>318</v>
      </c>
      <c r="B68" s="616">
        <v>5900.4067382813</v>
      </c>
      <c r="C68" s="616">
        <v>19.360334396399999</v>
      </c>
      <c r="D68" s="616">
        <v>6.3163685798999998</v>
      </c>
      <c r="E68" s="616">
        <v>4.7054166793999999</v>
      </c>
      <c r="F68" s="616">
        <v>15.2169618607</v>
      </c>
      <c r="G68" s="616">
        <v>2411.2004394531</v>
      </c>
      <c r="H68" s="616">
        <v>174.57774353030001</v>
      </c>
      <c r="I68" s="616">
        <v>37.404563903800003</v>
      </c>
      <c r="J68" s="616">
        <v>135.53112792970001</v>
      </c>
      <c r="K68" s="616">
        <v>5.312605381</v>
      </c>
      <c r="L68" s="176" t="s">
        <v>304</v>
      </c>
    </row>
    <row r="69" spans="1:12">
      <c r="A69" s="176" t="s">
        <v>319</v>
      </c>
      <c r="B69" s="616">
        <v>3749.9011230469</v>
      </c>
      <c r="C69" s="616">
        <v>32.162765502900001</v>
      </c>
      <c r="D69" s="616">
        <v>6.8534908295000001</v>
      </c>
      <c r="E69" s="616">
        <v>4.0452499389999996</v>
      </c>
      <c r="F69" s="616">
        <v>10.3370752335</v>
      </c>
      <c r="G69" s="616">
        <v>2201.3352050781</v>
      </c>
      <c r="H69" s="616">
        <v>166.69059753420001</v>
      </c>
      <c r="I69" s="616">
        <v>36.733219146700002</v>
      </c>
      <c r="J69" s="616">
        <v>99.142372131299993</v>
      </c>
      <c r="K69" s="616">
        <v>4.5078129768000004</v>
      </c>
      <c r="L69" s="176" t="s">
        <v>304</v>
      </c>
    </row>
    <row r="70" spans="1:12">
      <c r="A70" s="176" t="s">
        <v>320</v>
      </c>
      <c r="B70" s="616">
        <v>5720.6840820313</v>
      </c>
      <c r="C70" s="616">
        <v>20.0908794403</v>
      </c>
      <c r="D70" s="616">
        <v>6.4198336601000001</v>
      </c>
      <c r="E70" s="616">
        <v>3.6258349419</v>
      </c>
      <c r="F70" s="616">
        <v>12.8535366058</v>
      </c>
      <c r="G70" s="616">
        <v>2671.7783203125</v>
      </c>
      <c r="H70" s="616">
        <v>175.20608520510001</v>
      </c>
      <c r="I70" s="616">
        <v>37.763504028299998</v>
      </c>
      <c r="J70" s="616">
        <v>135.59127807620001</v>
      </c>
      <c r="K70" s="616">
        <v>5.0480685233999996</v>
      </c>
      <c r="L70" s="176" t="s">
        <v>304</v>
      </c>
    </row>
    <row r="71" spans="1:12">
      <c r="A71" s="176" t="s">
        <v>321</v>
      </c>
      <c r="B71" s="616">
        <v>7141.4931640625</v>
      </c>
      <c r="C71" s="616">
        <v>24.941690444900001</v>
      </c>
      <c r="D71" s="616">
        <v>5.6827030181999998</v>
      </c>
      <c r="E71" s="616">
        <v>4.1145806313</v>
      </c>
      <c r="F71" s="616">
        <v>13.985245704700001</v>
      </c>
      <c r="G71" s="616">
        <v>2161.5395507813</v>
      </c>
      <c r="H71" s="616">
        <v>172.87380981449999</v>
      </c>
      <c r="I71" s="616">
        <v>38.426719665500002</v>
      </c>
      <c r="J71" s="616">
        <v>99.009872436500004</v>
      </c>
      <c r="K71" s="616">
        <v>5.0202369689999999</v>
      </c>
      <c r="L71" s="176" t="s">
        <v>304</v>
      </c>
    </row>
    <row r="72" spans="1:12">
      <c r="A72" s="176" t="s">
        <v>322</v>
      </c>
      <c r="B72" s="616">
        <v>5399.5561523438</v>
      </c>
      <c r="C72" s="616">
        <v>42.9455184937</v>
      </c>
      <c r="D72" s="616">
        <v>6.6343436240999996</v>
      </c>
      <c r="E72" s="616">
        <v>5.6087241173000004</v>
      </c>
      <c r="F72" s="616">
        <v>16.6099205017</v>
      </c>
      <c r="G72" s="616">
        <v>2042.7351074219</v>
      </c>
      <c r="H72" s="616">
        <v>156.71380615230001</v>
      </c>
      <c r="I72" s="616">
        <v>36.319156646700002</v>
      </c>
      <c r="J72" s="616">
        <v>91.613670349100005</v>
      </c>
      <c r="K72" s="616">
        <v>5.2259421349000004</v>
      </c>
      <c r="L72" s="176" t="s">
        <v>304</v>
      </c>
    </row>
    <row r="73" spans="1:12">
      <c r="A73" s="176" t="s">
        <v>323</v>
      </c>
      <c r="B73" s="616">
        <v>4698.2631835938</v>
      </c>
      <c r="C73" s="616">
        <v>26.883012771600001</v>
      </c>
      <c r="D73" s="616">
        <v>5.380853653</v>
      </c>
      <c r="E73" s="616">
        <v>4.5467205047999997</v>
      </c>
      <c r="F73" s="616">
        <v>16.409355163600001</v>
      </c>
      <c r="G73" s="616">
        <v>1931.5744628906</v>
      </c>
      <c r="H73" s="616">
        <v>156.47662353519999</v>
      </c>
      <c r="I73" s="616">
        <v>35.753871917700003</v>
      </c>
      <c r="J73" s="616">
        <v>89.862190246599994</v>
      </c>
      <c r="K73" s="616">
        <v>5.7426733970999999</v>
      </c>
      <c r="L73" s="176" t="s">
        <v>304</v>
      </c>
    </row>
    <row r="74" spans="1:12">
      <c r="A74" s="176" t="s">
        <v>324</v>
      </c>
      <c r="B74" s="616">
        <v>6851.7314453125</v>
      </c>
      <c r="C74" s="616">
        <v>26.896772384599998</v>
      </c>
      <c r="D74" s="616">
        <v>4.9397478104000001</v>
      </c>
      <c r="E74" s="616">
        <v>3.9391257763</v>
      </c>
      <c r="F74" s="616">
        <v>18.603046417200002</v>
      </c>
      <c r="G74" s="616">
        <v>1990.6657714844</v>
      </c>
      <c r="H74" s="616">
        <v>157.98272705080001</v>
      </c>
      <c r="I74" s="616">
        <v>37.369739532499999</v>
      </c>
      <c r="J74" s="616">
        <v>99.081352233900006</v>
      </c>
      <c r="K74" s="616">
        <v>5.1863656043999997</v>
      </c>
      <c r="L74" s="176" t="s">
        <v>304</v>
      </c>
    </row>
    <row r="75" spans="1:12">
      <c r="A75" s="176" t="s">
        <v>325</v>
      </c>
      <c r="B75" s="616">
        <v>11996.606400000001</v>
      </c>
      <c r="C75" s="616">
        <v>18.143714904799999</v>
      </c>
      <c r="D75" s="616">
        <v>6.4915833472999998</v>
      </c>
      <c r="E75" s="616">
        <v>4.3004918097999996</v>
      </c>
      <c r="F75" s="616">
        <v>15.5844402313</v>
      </c>
      <c r="G75" s="616">
        <v>3171.853515625</v>
      </c>
      <c r="H75" s="616">
        <v>194.80644226070001</v>
      </c>
      <c r="I75" s="616">
        <v>38.269859314000001</v>
      </c>
      <c r="J75" s="616">
        <v>165.11198425289999</v>
      </c>
      <c r="K75" s="616">
        <v>4.9080057143999998</v>
      </c>
      <c r="L75" s="176" t="s">
        <v>304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46E89-0AC1-4920-AF93-B438009881ED}">
  <sheetPr codeName="Section3_graph">
    <tabColor theme="0" tint="-0.499984740745262"/>
  </sheetPr>
  <dimension ref="A1:BC191"/>
  <sheetViews>
    <sheetView showGridLines="0" zoomScaleNormal="100" workbookViewId="0">
      <selection sqref="A1:N2"/>
    </sheetView>
  </sheetViews>
  <sheetFormatPr defaultColWidth="9.36328125" defaultRowHeight="20.25" customHeight="1"/>
  <cols>
    <col min="1" max="1" width="9.36328125" style="1"/>
    <col min="2" max="2" width="2.6328125" style="1" customWidth="1"/>
    <col min="3" max="3" width="9.90625" style="1" bestFit="1" customWidth="1"/>
    <col min="4" max="4" width="9.36328125" style="1"/>
    <col min="5" max="5" width="10" style="1" bestFit="1" customWidth="1"/>
    <col min="6" max="11" width="9.36328125" style="1"/>
    <col min="12" max="12" width="12.1796875" style="1" customWidth="1"/>
    <col min="13" max="13" width="4" style="1" customWidth="1"/>
    <col min="14" max="14" width="15.6328125" style="1" customWidth="1"/>
    <col min="15" max="16" width="9.36328125" style="1"/>
    <col min="17" max="17" width="9.36328125" style="2" customWidth="1"/>
    <col min="18" max="34" width="9.36328125" style="2"/>
    <col min="35" max="16384" width="9.36328125" style="1"/>
  </cols>
  <sheetData>
    <row r="1" spans="1:34" ht="20.25" customHeight="1">
      <c r="A1" s="8216" t="s">
        <v>469</v>
      </c>
      <c r="B1" s="8216"/>
      <c r="C1" s="8216"/>
      <c r="D1" s="8216"/>
      <c r="E1" s="8216"/>
      <c r="F1" s="8216"/>
      <c r="G1" s="8216"/>
      <c r="H1" s="8216"/>
      <c r="I1" s="8216"/>
      <c r="J1" s="8216"/>
      <c r="K1" s="8216"/>
      <c r="L1" s="8216"/>
      <c r="M1" s="8216"/>
      <c r="N1" s="8216"/>
      <c r="O1" s="2">
        <v>159</v>
      </c>
      <c r="P1" s="2" t="s">
        <v>48</v>
      </c>
      <c r="Q1" s="2" t="s">
        <v>49</v>
      </c>
      <c r="R1" s="2" t="s">
        <v>36</v>
      </c>
      <c r="S1" s="2" t="s">
        <v>464</v>
      </c>
      <c r="T1" s="2" t="s">
        <v>50</v>
      </c>
      <c r="U1" s="2" t="s">
        <v>51</v>
      </c>
      <c r="V1" s="2" t="s">
        <v>465</v>
      </c>
      <c r="W1" s="2" t="s">
        <v>53</v>
      </c>
      <c r="Y1" s="9"/>
    </row>
    <row r="2" spans="1:34" ht="20.25" customHeight="1">
      <c r="A2" s="8216"/>
      <c r="B2" s="8216"/>
      <c r="C2" s="8216"/>
      <c r="D2" s="8216"/>
      <c r="E2" s="8216"/>
      <c r="F2" s="8216"/>
      <c r="G2" s="8216"/>
      <c r="H2" s="8216"/>
      <c r="I2" s="8216"/>
      <c r="J2" s="8216"/>
      <c r="K2" s="8216"/>
      <c r="L2" s="8216"/>
      <c r="M2" s="8216"/>
      <c r="N2" s="8216"/>
      <c r="O2" s="2">
        <v>155</v>
      </c>
      <c r="P2" s="2">
        <v>0</v>
      </c>
      <c r="Q2" s="2">
        <v>0</v>
      </c>
      <c r="R2" s="2">
        <v>0</v>
      </c>
      <c r="S2" s="2">
        <v>0</v>
      </c>
      <c r="T2" s="2">
        <v>0</v>
      </c>
      <c r="U2" s="2">
        <v>0</v>
      </c>
      <c r="V2" s="2">
        <v>0</v>
      </c>
      <c r="W2" s="2">
        <v>0</v>
      </c>
      <c r="Y2" s="9"/>
    </row>
    <row r="3" spans="1:34" ht="22" customHeight="1">
      <c r="A3" s="8217" t="s">
        <v>2</v>
      </c>
      <c r="B3" s="8217"/>
      <c r="C3" s="8217"/>
      <c r="D3" s="8217"/>
      <c r="E3" s="8217"/>
      <c r="F3" s="8217"/>
      <c r="G3" s="8217"/>
      <c r="H3" s="8217"/>
      <c r="I3" s="8217"/>
      <c r="J3" s="8217"/>
      <c r="K3" s="8217"/>
      <c r="L3" s="8217"/>
      <c r="M3" s="8217"/>
      <c r="N3" s="8217"/>
      <c r="O3" s="2"/>
      <c r="P3" s="2"/>
      <c r="Q3" s="2" t="s">
        <v>466</v>
      </c>
      <c r="Y3" s="9"/>
    </row>
    <row r="4" spans="1:34" ht="20.25" customHeight="1" thickBot="1">
      <c r="A4" s="3"/>
      <c r="B4" s="4"/>
      <c r="C4" s="4"/>
      <c r="D4" s="4"/>
      <c r="E4" s="4"/>
      <c r="F4" s="4"/>
      <c r="G4" s="4"/>
      <c r="H4" s="4"/>
      <c r="I4" s="4"/>
      <c r="K4" s="4"/>
      <c r="L4" s="4"/>
      <c r="M4" s="4"/>
      <c r="N4" s="46" t="s">
        <v>3</v>
      </c>
      <c r="O4" s="5"/>
    </row>
    <row r="5" spans="1:34" ht="20.25" customHeight="1" thickBot="1">
      <c r="A5" s="8218" t="s">
        <v>4</v>
      </c>
      <c r="B5" s="8218"/>
      <c r="C5" s="8218"/>
      <c r="D5" s="8204"/>
      <c r="E5" s="8205"/>
      <c r="F5" s="8205"/>
      <c r="G5" s="8205"/>
      <c r="H5" s="8205"/>
      <c r="I5" s="8205"/>
      <c r="J5" s="8206"/>
      <c r="K5" s="8205"/>
      <c r="L5" s="617"/>
      <c r="M5" s="4"/>
      <c r="N5" s="47" t="s">
        <v>5</v>
      </c>
      <c r="O5" s="6"/>
      <c r="S5" s="2" t="s">
        <v>6</v>
      </c>
      <c r="AC5" s="1"/>
      <c r="AD5" s="1"/>
      <c r="AE5" s="1"/>
      <c r="AF5" s="1"/>
    </row>
    <row r="6" spans="1:34" ht="20.25" customHeight="1">
      <c r="A6" s="7" t="s">
        <v>7</v>
      </c>
      <c r="B6" s="8217" t="s">
        <v>8</v>
      </c>
      <c r="C6" s="8217"/>
      <c r="D6" s="8217"/>
      <c r="E6" s="8217"/>
      <c r="F6" s="8217"/>
      <c r="G6" s="8217"/>
      <c r="H6" s="8217"/>
      <c r="I6" s="8217"/>
      <c r="J6" s="8217"/>
      <c r="K6" s="8217"/>
      <c r="L6" s="8217"/>
      <c r="M6" s="8"/>
      <c r="N6" s="8" t="s">
        <v>9</v>
      </c>
      <c r="S6" s="2">
        <f>SUM(T6:AD6)</f>
        <v>0</v>
      </c>
      <c r="T6" s="2">
        <f>IF(N7="Completed",1,0)</f>
        <v>0</v>
      </c>
      <c r="U6" s="2">
        <f>IF(N29="Completed",1,0)</f>
        <v>0</v>
      </c>
      <c r="V6" s="2">
        <f>IF(N48="Completed",1,0)</f>
        <v>0</v>
      </c>
      <c r="W6" s="2">
        <f>IF(N60="Completed",1,0)</f>
        <v>0</v>
      </c>
      <c r="X6" s="2">
        <f>IF(N73="Completed",1,0)</f>
        <v>0</v>
      </c>
      <c r="Y6" s="2">
        <f>IF(N79="Completed",1,0)</f>
        <v>0</v>
      </c>
      <c r="Z6" s="2">
        <f>IF(N107="Completed",1,0)</f>
        <v>0</v>
      </c>
      <c r="AA6" s="2">
        <f>IF(N128="Completed",1,0)</f>
        <v>0</v>
      </c>
      <c r="AB6" s="2">
        <f>IF(N150="Completed",1,0)</f>
        <v>0</v>
      </c>
      <c r="AC6" s="2">
        <f>IF(N159="Completed",1,0)</f>
        <v>0</v>
      </c>
      <c r="AD6" s="2">
        <f>IF(N166="Completed",1,0)</f>
        <v>0</v>
      </c>
      <c r="AF6" s="9"/>
      <c r="AG6" s="9"/>
      <c r="AH6" s="9"/>
    </row>
    <row r="7" spans="1:34" ht="20.25" customHeight="1">
      <c r="A7" s="10">
        <v>1</v>
      </c>
      <c r="B7" s="11"/>
      <c r="C7" s="8212" t="s">
        <v>382</v>
      </c>
      <c r="D7" s="8212"/>
      <c r="E7" s="8212"/>
      <c r="F7" s="8212"/>
      <c r="G7" s="8212"/>
      <c r="H7" s="8212"/>
      <c r="I7" s="8212"/>
      <c r="J7" s="8212"/>
      <c r="K7" s="8212"/>
      <c r="L7" s="8212"/>
      <c r="M7" s="4"/>
      <c r="N7" s="26" t="s">
        <v>12</v>
      </c>
      <c r="O7" s="12" t="s">
        <v>11</v>
      </c>
      <c r="S7" s="9"/>
      <c r="T7" s="9"/>
      <c r="U7" s="9"/>
      <c r="V7" s="9"/>
      <c r="W7" s="9"/>
      <c r="X7" s="9"/>
      <c r="Y7" s="9"/>
      <c r="Z7" s="9"/>
      <c r="AA7" s="9"/>
      <c r="AB7" s="9"/>
      <c r="AC7" s="9"/>
      <c r="AD7" s="12"/>
    </row>
    <row r="8" spans="1:34" ht="20" customHeight="1">
      <c r="C8" s="13" t="s">
        <v>383</v>
      </c>
      <c r="N8" s="14" t="s">
        <v>10</v>
      </c>
      <c r="O8" s="14" t="s">
        <v>12</v>
      </c>
      <c r="P8" s="14"/>
      <c r="Q8" s="14" t="s">
        <v>13</v>
      </c>
      <c r="R8" s="14" t="s">
        <v>14</v>
      </c>
      <c r="S8" s="2" t="s">
        <v>12</v>
      </c>
    </row>
    <row r="9" spans="1:34" ht="20" customHeight="1">
      <c r="C9" s="13" t="s">
        <v>384</v>
      </c>
      <c r="N9" s="14" t="s">
        <v>0</v>
      </c>
      <c r="O9" s="14" t="s">
        <v>1</v>
      </c>
      <c r="P9" s="14"/>
      <c r="Q9" s="14"/>
      <c r="R9" s="14"/>
    </row>
    <row r="10" spans="1:34" ht="20" customHeight="1">
      <c r="C10" s="13" t="s">
        <v>385</v>
      </c>
      <c r="N10" s="14"/>
      <c r="O10" s="14"/>
      <c r="P10" s="14"/>
      <c r="Q10" s="14"/>
      <c r="R10" s="14"/>
      <c r="S10" s="2" t="s">
        <v>12</v>
      </c>
    </row>
    <row r="11" spans="1:34" ht="20" customHeight="1">
      <c r="C11" s="13"/>
      <c r="N11" s="14"/>
      <c r="O11" s="14"/>
      <c r="P11" s="14"/>
      <c r="Q11" s="14"/>
      <c r="R11" s="14"/>
    </row>
    <row r="12" spans="1:34" ht="20" customHeight="1">
      <c r="C12" s="13"/>
      <c r="N12" s="14"/>
      <c r="O12" s="14"/>
      <c r="P12" s="14"/>
      <c r="Q12" s="14"/>
      <c r="R12" s="14"/>
    </row>
    <row r="13" spans="1:34" ht="20" customHeight="1">
      <c r="C13" s="13"/>
      <c r="H13" s="45"/>
      <c r="N13" s="14"/>
      <c r="O13" s="14"/>
      <c r="P13" s="14"/>
      <c r="Q13" s="14"/>
      <c r="R13" s="14"/>
    </row>
    <row r="14" spans="1:34" ht="20" customHeight="1">
      <c r="C14" s="13"/>
      <c r="G14" s="13" t="s">
        <v>386</v>
      </c>
      <c r="N14" s="14"/>
      <c r="O14" s="14"/>
      <c r="P14" s="14"/>
      <c r="Q14" s="14"/>
      <c r="R14" s="14"/>
    </row>
    <row r="15" spans="1:34" ht="20" customHeight="1">
      <c r="C15" s="13"/>
      <c r="G15" s="13" t="s">
        <v>387</v>
      </c>
      <c r="N15" s="14"/>
      <c r="O15" s="14"/>
      <c r="P15" s="14"/>
      <c r="Q15" s="14"/>
      <c r="R15" s="14"/>
    </row>
    <row r="16" spans="1:34" ht="20" customHeight="1">
      <c r="C16" s="13"/>
      <c r="G16" s="13" t="s">
        <v>388</v>
      </c>
      <c r="N16" s="14"/>
      <c r="O16" s="14"/>
      <c r="P16" s="14"/>
      <c r="Q16" s="14"/>
      <c r="R16" s="14"/>
    </row>
    <row r="17" spans="1:18" ht="20" customHeight="1">
      <c r="C17" s="13"/>
      <c r="G17" s="13"/>
      <c r="N17" s="14"/>
      <c r="O17" s="14"/>
      <c r="P17" s="14"/>
      <c r="Q17" s="14"/>
      <c r="R17" s="14"/>
    </row>
    <row r="18" spans="1:18" ht="20" customHeight="1">
      <c r="C18" s="13"/>
      <c r="G18" s="13" t="s">
        <v>389</v>
      </c>
      <c r="N18" s="14"/>
      <c r="O18" s="14"/>
      <c r="P18" s="14"/>
      <c r="Q18" s="14"/>
      <c r="R18" s="14"/>
    </row>
    <row r="19" spans="1:18" ht="20" customHeight="1">
      <c r="C19" s="13"/>
      <c r="G19" s="13" t="s">
        <v>390</v>
      </c>
      <c r="N19" s="14"/>
      <c r="O19" s="14"/>
      <c r="P19" s="14"/>
      <c r="Q19" s="14"/>
      <c r="R19" s="14"/>
    </row>
    <row r="20" spans="1:18" ht="20" customHeight="1">
      <c r="C20" s="13"/>
      <c r="G20" s="13" t="s">
        <v>391</v>
      </c>
      <c r="N20" s="14"/>
      <c r="O20" s="14"/>
      <c r="P20" s="14"/>
      <c r="Q20" s="14"/>
      <c r="R20" s="14"/>
    </row>
    <row r="21" spans="1:18" ht="20" customHeight="1">
      <c r="C21" s="13"/>
      <c r="N21" s="14"/>
      <c r="O21" s="14"/>
      <c r="P21" s="14"/>
      <c r="Q21" s="14"/>
      <c r="R21" s="14"/>
    </row>
    <row r="22" spans="1:18" ht="20" customHeight="1">
      <c r="C22" s="13"/>
      <c r="N22" s="14"/>
      <c r="O22" s="14"/>
      <c r="P22" s="14"/>
      <c r="Q22" s="14"/>
      <c r="R22" s="14"/>
    </row>
    <row r="23" spans="1:18" ht="20" customHeight="1">
      <c r="C23" s="13"/>
      <c r="N23" s="14"/>
      <c r="O23" s="14"/>
      <c r="P23" s="14"/>
      <c r="Q23" s="14"/>
      <c r="R23" s="14"/>
    </row>
    <row r="24" spans="1:18" ht="20" customHeight="1">
      <c r="C24" s="13"/>
      <c r="N24" s="14"/>
      <c r="O24" s="14"/>
      <c r="P24" s="14"/>
      <c r="Q24" s="14"/>
      <c r="R24" s="14"/>
    </row>
    <row r="25" spans="1:18" ht="20" customHeight="1">
      <c r="C25" s="13"/>
      <c r="N25" s="14"/>
      <c r="O25" s="14"/>
      <c r="P25" s="14"/>
      <c r="Q25" s="14"/>
      <c r="R25" s="14"/>
    </row>
    <row r="26" spans="1:18" ht="20" customHeight="1">
      <c r="C26" s="13"/>
      <c r="N26" s="14"/>
      <c r="O26" s="14"/>
      <c r="P26" s="14"/>
      <c r="Q26" s="14"/>
      <c r="R26" s="14"/>
    </row>
    <row r="27" spans="1:18" ht="20" customHeight="1">
      <c r="C27" s="13"/>
      <c r="N27" s="14"/>
      <c r="O27" s="14"/>
      <c r="P27" s="14"/>
      <c r="Q27" s="14"/>
      <c r="R27" s="14"/>
    </row>
    <row r="28" spans="1:18" ht="20" customHeight="1">
      <c r="N28" s="2"/>
      <c r="O28" s="2"/>
      <c r="P28" s="2"/>
    </row>
    <row r="29" spans="1:18" ht="20.25" customHeight="1">
      <c r="A29" s="10">
        <v>2</v>
      </c>
      <c r="B29" s="11"/>
      <c r="C29" s="8212" t="s">
        <v>392</v>
      </c>
      <c r="D29" s="8212"/>
      <c r="E29" s="8212"/>
      <c r="F29" s="8212"/>
      <c r="G29" s="8212"/>
      <c r="H29" s="8212"/>
      <c r="I29" s="8212"/>
      <c r="J29" s="8212"/>
      <c r="K29" s="8212"/>
      <c r="L29" s="8212"/>
      <c r="M29" s="4"/>
      <c r="N29" s="26" t="s">
        <v>12</v>
      </c>
      <c r="O29" s="12" t="s">
        <v>11</v>
      </c>
    </row>
    <row r="30" spans="1:18" ht="20.25" customHeight="1">
      <c r="A30" s="15"/>
      <c r="B30" s="4"/>
      <c r="C30" s="29" t="s">
        <v>19</v>
      </c>
      <c r="D30" s="16"/>
      <c r="E30" s="16"/>
      <c r="F30" s="16"/>
      <c r="G30" s="16"/>
      <c r="H30" s="16"/>
      <c r="I30" s="16"/>
      <c r="J30" s="16"/>
      <c r="K30" s="16"/>
      <c r="L30" s="16"/>
      <c r="M30" s="4"/>
      <c r="N30" s="14" t="s">
        <v>15</v>
      </c>
      <c r="O30" s="14" t="s">
        <v>16</v>
      </c>
      <c r="P30" s="14" t="s">
        <v>12</v>
      </c>
    </row>
    <row r="31" spans="1:18" ht="20.25" customHeight="1">
      <c r="A31" s="15"/>
      <c r="B31" s="4"/>
      <c r="C31" s="29" t="s">
        <v>393</v>
      </c>
      <c r="D31" s="16"/>
      <c r="E31" s="16"/>
      <c r="F31" s="16"/>
      <c r="G31" s="16"/>
      <c r="H31" s="16"/>
      <c r="I31" s="16"/>
      <c r="J31" s="16"/>
      <c r="K31" s="16"/>
      <c r="L31" s="16"/>
      <c r="M31" s="4"/>
      <c r="N31" s="14"/>
      <c r="O31" s="14"/>
      <c r="P31" s="14"/>
    </row>
    <row r="32" spans="1:18" ht="20.25" customHeight="1">
      <c r="A32" s="15"/>
      <c r="B32" s="4"/>
      <c r="C32" s="13"/>
      <c r="D32" s="17"/>
      <c r="E32" s="17"/>
      <c r="F32" s="17"/>
      <c r="G32" s="17"/>
      <c r="H32" s="17"/>
      <c r="I32" s="17"/>
      <c r="J32" s="17"/>
      <c r="K32" s="17"/>
      <c r="L32" s="17"/>
      <c r="M32" s="4"/>
      <c r="N32" s="4"/>
    </row>
    <row r="33" spans="1:15" ht="20" customHeight="1">
      <c r="A33" s="15"/>
      <c r="B33" s="4"/>
      <c r="C33" s="13"/>
      <c r="D33" s="17"/>
      <c r="E33" s="17"/>
      <c r="F33" s="17"/>
      <c r="G33" s="17"/>
      <c r="H33" s="17"/>
      <c r="I33" s="17"/>
      <c r="J33" s="17"/>
      <c r="K33" s="17"/>
      <c r="L33" s="17"/>
      <c r="M33" s="4"/>
      <c r="N33" s="4"/>
    </row>
    <row r="34" spans="1:15" ht="20" customHeight="1">
      <c r="A34" s="15"/>
      <c r="B34" s="4"/>
      <c r="C34" s="13"/>
      <c r="D34" s="17"/>
      <c r="E34" s="17"/>
      <c r="F34" s="17"/>
      <c r="G34" s="17"/>
      <c r="H34" s="17"/>
      <c r="I34" s="17"/>
      <c r="J34" s="17"/>
      <c r="K34" s="17"/>
      <c r="L34" s="18"/>
      <c r="M34" s="4"/>
      <c r="N34" s="4"/>
    </row>
    <row r="35" spans="1:15" ht="20" customHeight="1">
      <c r="A35" s="15"/>
      <c r="B35" s="4"/>
      <c r="C35" s="13"/>
      <c r="D35" s="17"/>
      <c r="E35" s="17"/>
      <c r="F35" s="17"/>
      <c r="G35" s="17"/>
      <c r="H35" s="17"/>
      <c r="I35" s="17"/>
      <c r="J35" s="17"/>
      <c r="K35" s="17"/>
      <c r="L35" s="18"/>
      <c r="M35" s="4"/>
      <c r="N35" s="4"/>
    </row>
    <row r="36" spans="1:15" ht="20" customHeight="1">
      <c r="A36" s="19"/>
      <c r="B36" s="4"/>
      <c r="C36" s="13"/>
      <c r="D36" s="17"/>
      <c r="E36" s="17"/>
      <c r="F36" s="17"/>
      <c r="G36" s="17"/>
      <c r="H36" s="17"/>
      <c r="I36" s="17"/>
      <c r="J36" s="17"/>
      <c r="K36" s="17"/>
      <c r="M36" s="4"/>
      <c r="N36" s="4"/>
    </row>
    <row r="37" spans="1:15" ht="20" customHeight="1">
      <c r="A37" s="19"/>
      <c r="B37" s="4"/>
      <c r="C37" s="13"/>
      <c r="D37" s="17"/>
      <c r="E37" s="17"/>
      <c r="F37" s="17"/>
      <c r="G37" s="17"/>
      <c r="H37" s="17"/>
      <c r="I37" s="17"/>
      <c r="J37" s="17"/>
      <c r="K37" s="17"/>
      <c r="M37" s="4"/>
      <c r="N37" s="4"/>
    </row>
    <row r="38" spans="1:15" ht="20" customHeight="1">
      <c r="A38" s="19"/>
      <c r="B38" s="4"/>
      <c r="C38" s="13"/>
      <c r="D38" s="17"/>
      <c r="E38" s="17"/>
      <c r="F38" s="17"/>
      <c r="G38" s="17"/>
      <c r="H38" s="17"/>
      <c r="I38" s="17"/>
      <c r="J38" s="17"/>
      <c r="K38" s="17"/>
      <c r="M38" s="4"/>
      <c r="N38" s="4"/>
    </row>
    <row r="39" spans="1:15" ht="20" customHeight="1">
      <c r="A39" s="19"/>
      <c r="B39" s="4"/>
      <c r="C39" s="13"/>
      <c r="D39" s="17"/>
      <c r="E39" s="17"/>
      <c r="F39" s="17"/>
      <c r="G39" s="17"/>
      <c r="H39" s="17"/>
      <c r="I39" s="17"/>
      <c r="J39" s="17"/>
      <c r="K39" s="17"/>
      <c r="M39" s="4"/>
      <c r="N39" s="4"/>
    </row>
    <row r="40" spans="1:15" ht="20" customHeight="1">
      <c r="A40" s="19"/>
      <c r="B40" s="4"/>
      <c r="C40" s="13"/>
      <c r="D40" s="17"/>
      <c r="E40" s="17"/>
      <c r="F40" s="17"/>
      <c r="G40" s="17"/>
      <c r="H40" s="17"/>
      <c r="I40" s="17"/>
      <c r="J40" s="17"/>
      <c r="K40" s="17"/>
      <c r="M40" s="4"/>
      <c r="N40" s="4"/>
    </row>
    <row r="41" spans="1:15" ht="20" customHeight="1">
      <c r="A41" s="19"/>
      <c r="B41" s="4"/>
      <c r="C41" s="13"/>
      <c r="D41" s="17"/>
      <c r="E41" s="17"/>
      <c r="F41" s="17"/>
      <c r="G41" s="17"/>
      <c r="H41" s="17"/>
      <c r="I41" s="17"/>
      <c r="J41" s="17"/>
      <c r="K41" s="17"/>
      <c r="M41" s="4"/>
      <c r="N41" s="4"/>
    </row>
    <row r="42" spans="1:15" ht="20" customHeight="1">
      <c r="A42" s="19"/>
      <c r="B42" s="4"/>
      <c r="C42" s="13"/>
      <c r="D42" s="17"/>
      <c r="E42" s="17"/>
      <c r="F42" s="17"/>
      <c r="G42" s="17"/>
      <c r="H42" s="17"/>
      <c r="I42" s="17"/>
      <c r="J42" s="17"/>
      <c r="K42" s="17"/>
      <c r="M42" s="4"/>
      <c r="N42" s="4"/>
    </row>
    <row r="43" spans="1:15" ht="20" customHeight="1">
      <c r="A43" s="19"/>
      <c r="B43" s="4"/>
      <c r="C43" s="13"/>
      <c r="D43" s="17"/>
      <c r="E43" s="17"/>
      <c r="F43" s="17"/>
      <c r="G43" s="17"/>
      <c r="H43" s="17"/>
      <c r="I43" s="17"/>
      <c r="J43" s="17"/>
      <c r="K43" s="17"/>
      <c r="M43" s="4"/>
      <c r="N43" s="4"/>
    </row>
    <row r="44" spans="1:15" ht="20" customHeight="1">
      <c r="A44" s="19"/>
      <c r="B44" s="4"/>
      <c r="C44" s="13"/>
      <c r="D44" s="17"/>
      <c r="E44" s="17"/>
      <c r="F44" s="17"/>
      <c r="G44" s="17"/>
      <c r="H44" s="17"/>
      <c r="I44" s="17"/>
      <c r="J44" s="17"/>
      <c r="K44" s="17"/>
      <c r="M44" s="4"/>
      <c r="N44" s="4"/>
    </row>
    <row r="45" spans="1:15" ht="20" customHeight="1">
      <c r="A45" s="19"/>
      <c r="B45" s="4"/>
      <c r="C45" s="13"/>
      <c r="D45" s="17"/>
      <c r="E45" s="17"/>
      <c r="F45" s="17"/>
      <c r="G45" s="17"/>
      <c r="H45" s="17"/>
      <c r="I45" s="17"/>
      <c r="J45" s="17"/>
      <c r="K45" s="17"/>
      <c r="M45" s="4"/>
      <c r="N45" s="4"/>
    </row>
    <row r="46" spans="1:15" ht="20" customHeight="1">
      <c r="A46" s="19"/>
      <c r="B46" s="4"/>
      <c r="C46" s="44"/>
      <c r="D46" s="17"/>
      <c r="E46" s="17"/>
      <c r="F46" s="17"/>
      <c r="G46" s="17"/>
      <c r="H46" s="17"/>
      <c r="I46" s="17"/>
      <c r="J46" s="17"/>
      <c r="K46" s="17"/>
      <c r="M46" s="4"/>
      <c r="N46" s="4"/>
    </row>
    <row r="47" spans="1:15" ht="20" customHeight="1">
      <c r="A47" s="19"/>
      <c r="B47" s="4"/>
      <c r="C47" s="20"/>
      <c r="G47" s="20"/>
      <c r="H47" s="20"/>
      <c r="I47" s="17"/>
      <c r="J47" s="17"/>
      <c r="K47" s="17"/>
      <c r="L47" s="17"/>
      <c r="M47" s="4"/>
      <c r="N47" s="4"/>
    </row>
    <row r="48" spans="1:15" ht="20" customHeight="1">
      <c r="A48" s="10">
        <v>3</v>
      </c>
      <c r="B48" s="11"/>
      <c r="C48" s="8212" t="s">
        <v>394</v>
      </c>
      <c r="D48" s="8212"/>
      <c r="E48" s="8212"/>
      <c r="F48" s="8212"/>
      <c r="G48" s="8212"/>
      <c r="H48" s="8212"/>
      <c r="I48" s="8212"/>
      <c r="J48" s="8212"/>
      <c r="K48" s="8212"/>
      <c r="L48" s="8212"/>
      <c r="M48" s="4"/>
      <c r="N48" s="26" t="s">
        <v>12</v>
      </c>
      <c r="O48" s="12" t="s">
        <v>11</v>
      </c>
    </row>
    <row r="49" spans="1:55" ht="20" customHeight="1">
      <c r="A49" s="15"/>
      <c r="B49" s="4"/>
      <c r="C49" s="13" t="s">
        <v>414</v>
      </c>
      <c r="D49" s="16"/>
      <c r="E49" s="16"/>
      <c r="F49" s="16"/>
      <c r="G49" s="16"/>
      <c r="H49" s="16"/>
      <c r="I49" s="16"/>
      <c r="J49" s="16"/>
      <c r="K49" s="16"/>
      <c r="L49" s="16"/>
      <c r="M49" s="4"/>
      <c r="T49" s="21"/>
      <c r="AE49" s="22"/>
      <c r="AP49" s="22"/>
    </row>
    <row r="50" spans="1:55" ht="20" customHeight="1">
      <c r="A50" s="15"/>
      <c r="B50" s="4"/>
      <c r="C50" s="13" t="s">
        <v>395</v>
      </c>
      <c r="D50" s="16"/>
      <c r="E50" s="16"/>
      <c r="F50" s="16"/>
      <c r="G50" s="16"/>
      <c r="H50" s="16"/>
      <c r="I50" s="16"/>
      <c r="J50" s="16"/>
      <c r="K50" s="16"/>
      <c r="L50" s="16"/>
      <c r="M50" s="4"/>
      <c r="N50" s="14"/>
      <c r="O50" s="14"/>
      <c r="T50" s="21"/>
      <c r="AE50" s="22"/>
      <c r="AP50" s="22"/>
    </row>
    <row r="51" spans="1:55" ht="20" customHeight="1" thickBot="1">
      <c r="A51" s="15"/>
      <c r="B51" s="4"/>
      <c r="C51" s="29" t="s">
        <v>396</v>
      </c>
      <c r="D51" s="16"/>
      <c r="E51" s="16"/>
      <c r="F51" s="16"/>
      <c r="G51" s="16"/>
      <c r="H51" s="16"/>
      <c r="I51" s="16"/>
      <c r="J51" s="16"/>
      <c r="K51" s="16"/>
      <c r="L51" s="16"/>
      <c r="M51" s="4"/>
      <c r="N51" s="14"/>
      <c r="O51" s="14"/>
      <c r="T51" s="21"/>
      <c r="AE51" s="22"/>
      <c r="AP51" s="22"/>
    </row>
    <row r="52" spans="1:55" ht="20" customHeight="1" thickBot="1">
      <c r="A52" s="15"/>
      <c r="B52" s="4"/>
      <c r="C52" s="13" t="s">
        <v>21</v>
      </c>
      <c r="D52" s="16"/>
      <c r="E52" s="16"/>
      <c r="F52" s="32" t="s">
        <v>1</v>
      </c>
      <c r="G52" s="13" t="s">
        <v>408</v>
      </c>
      <c r="H52" s="16"/>
      <c r="I52" s="16"/>
      <c r="J52" s="16"/>
      <c r="K52" s="16"/>
      <c r="L52" s="16"/>
      <c r="M52" s="4"/>
      <c r="N52" s="14"/>
      <c r="O52" s="14"/>
      <c r="T52" s="21"/>
      <c r="AE52" s="22"/>
      <c r="AP52" s="22"/>
    </row>
    <row r="53" spans="1:55" ht="5" customHeight="1">
      <c r="A53" s="15"/>
      <c r="B53" s="4"/>
      <c r="C53" s="33"/>
      <c r="D53" s="16"/>
      <c r="E53" s="16"/>
      <c r="F53" s="16"/>
      <c r="G53" s="16"/>
      <c r="H53" s="16"/>
      <c r="I53" s="16"/>
      <c r="J53" s="16"/>
      <c r="K53" s="16"/>
      <c r="L53" s="16"/>
      <c r="M53" s="4"/>
      <c r="N53" s="14"/>
      <c r="O53" s="14"/>
      <c r="T53" s="21"/>
      <c r="AE53" s="22"/>
      <c r="AP53" s="22"/>
    </row>
    <row r="54" spans="1:55" ht="15" customHeight="1">
      <c r="A54" s="15"/>
      <c r="B54" s="4"/>
      <c r="C54" s="33" t="s">
        <v>397</v>
      </c>
      <c r="D54" s="16"/>
      <c r="E54" s="16"/>
      <c r="F54" s="16"/>
      <c r="G54" s="16"/>
      <c r="H54" s="16"/>
      <c r="I54" s="16"/>
      <c r="J54" s="16"/>
      <c r="K54" s="16"/>
      <c r="L54" s="16"/>
      <c r="M54" s="4"/>
      <c r="N54" s="14"/>
      <c r="O54" s="14"/>
      <c r="T54" s="21"/>
      <c r="AE54" s="22"/>
      <c r="AP54" s="22"/>
    </row>
    <row r="55" spans="1:55" ht="15" customHeight="1">
      <c r="A55" s="15"/>
      <c r="B55" s="4"/>
      <c r="C55" s="33" t="s">
        <v>398</v>
      </c>
      <c r="D55" s="16"/>
      <c r="E55" s="16"/>
      <c r="F55" s="16"/>
      <c r="G55" s="16"/>
      <c r="H55" s="16"/>
      <c r="I55" s="16"/>
      <c r="J55" s="16"/>
      <c r="K55" s="16"/>
      <c r="L55" s="16"/>
      <c r="M55" s="4"/>
      <c r="N55" s="14"/>
      <c r="O55" s="14"/>
      <c r="T55" s="21"/>
      <c r="AE55" s="22"/>
      <c r="AP55" s="22"/>
    </row>
    <row r="56" spans="1:55" ht="10" customHeight="1">
      <c r="A56" s="15"/>
      <c r="B56" s="4"/>
      <c r="C56" s="33"/>
      <c r="D56" s="16"/>
      <c r="E56" s="16"/>
      <c r="F56" s="16"/>
      <c r="G56" s="16"/>
      <c r="H56" s="16"/>
      <c r="I56" s="16"/>
      <c r="J56" s="16"/>
      <c r="K56" s="16"/>
      <c r="L56" s="16"/>
      <c r="M56" s="4"/>
      <c r="N56" s="14"/>
      <c r="O56" s="14"/>
      <c r="T56" s="21"/>
      <c r="AE56" s="22"/>
      <c r="AP56" s="22"/>
    </row>
    <row r="57" spans="1:55" ht="20.25" customHeight="1">
      <c r="A57" s="15"/>
      <c r="B57" s="4"/>
      <c r="C57" s="13" t="s">
        <v>399</v>
      </c>
      <c r="D57" s="16"/>
      <c r="E57" s="16"/>
      <c r="F57" s="16"/>
      <c r="G57" s="16"/>
      <c r="H57" s="16"/>
      <c r="I57" s="16"/>
      <c r="J57" s="16"/>
      <c r="K57" s="16"/>
      <c r="L57" s="16"/>
      <c r="M57" s="4"/>
      <c r="N57" s="14"/>
      <c r="O57" s="14"/>
      <c r="T57" s="21"/>
      <c r="AE57" s="22"/>
      <c r="AP57" s="22"/>
    </row>
    <row r="58" spans="1:55" ht="20" customHeight="1">
      <c r="A58" s="15"/>
      <c r="B58" s="4"/>
      <c r="C58" s="29" t="s">
        <v>400</v>
      </c>
      <c r="D58" s="17"/>
      <c r="E58" s="17"/>
      <c r="F58" s="17"/>
      <c r="G58" s="13" t="s">
        <v>463</v>
      </c>
      <c r="H58" s="17"/>
      <c r="J58" s="17"/>
      <c r="K58" s="17"/>
      <c r="L58" s="18"/>
      <c r="M58" s="4"/>
      <c r="N58" s="4"/>
    </row>
    <row r="59" spans="1:55" ht="20" customHeight="1">
      <c r="A59" s="19"/>
      <c r="B59" s="4"/>
      <c r="C59" s="33"/>
      <c r="I59" s="17"/>
      <c r="J59" s="17"/>
      <c r="K59" s="17"/>
      <c r="L59" s="17"/>
      <c r="N59" s="4"/>
    </row>
    <row r="60" spans="1:55" ht="20" customHeight="1">
      <c r="A60" s="10">
        <v>4</v>
      </c>
      <c r="B60" s="11"/>
      <c r="C60" s="8212" t="s">
        <v>401</v>
      </c>
      <c r="D60" s="8212"/>
      <c r="E60" s="8212"/>
      <c r="F60" s="8212"/>
      <c r="G60" s="8212"/>
      <c r="H60" s="8212"/>
      <c r="I60" s="8212"/>
      <c r="J60" s="8212"/>
      <c r="K60" s="8212"/>
      <c r="L60" s="8212"/>
      <c r="M60" s="4"/>
      <c r="N60" s="26" t="s">
        <v>12</v>
      </c>
      <c r="O60" s="12" t="s">
        <v>11</v>
      </c>
      <c r="P60" s="2"/>
    </row>
    <row r="61" spans="1:55" ht="20" customHeight="1">
      <c r="A61" s="15"/>
      <c r="B61" s="4"/>
      <c r="C61" s="13" t="s">
        <v>404</v>
      </c>
      <c r="D61" s="16"/>
      <c r="E61" s="16"/>
      <c r="F61" s="16"/>
      <c r="G61" s="16"/>
      <c r="H61" s="16"/>
      <c r="I61" s="16"/>
      <c r="J61" s="16"/>
      <c r="K61" s="16"/>
      <c r="L61" s="16"/>
      <c r="M61" s="4"/>
      <c r="N61" s="2"/>
      <c r="O61" s="2"/>
      <c r="P61" s="2"/>
      <c r="AZ61" s="8214"/>
      <c r="BA61" s="8214"/>
      <c r="BB61" s="8214"/>
      <c r="BC61" s="25"/>
    </row>
    <row r="62" spans="1:55" ht="20.25" customHeight="1">
      <c r="A62" s="15"/>
      <c r="B62" s="4"/>
      <c r="C62" s="13" t="s">
        <v>405</v>
      </c>
      <c r="D62" s="16"/>
      <c r="E62" s="16"/>
      <c r="F62" s="16"/>
      <c r="G62" s="16"/>
      <c r="H62" s="16"/>
      <c r="I62" s="16"/>
      <c r="J62" s="16"/>
      <c r="K62" s="16"/>
      <c r="L62" s="16"/>
      <c r="M62" s="4"/>
      <c r="O62" s="14"/>
      <c r="P62" s="14"/>
      <c r="AZ62" s="8214"/>
      <c r="BA62" s="8214"/>
      <c r="BB62" s="8214"/>
      <c r="BC62" s="25"/>
    </row>
    <row r="63" spans="1:55" ht="10" customHeight="1">
      <c r="A63" s="15"/>
      <c r="B63" s="4"/>
      <c r="C63" s="13"/>
      <c r="D63" s="16"/>
      <c r="E63" s="16"/>
      <c r="F63" s="16"/>
      <c r="G63" s="16"/>
      <c r="H63" s="16"/>
      <c r="I63" s="16"/>
      <c r="J63" s="16"/>
      <c r="K63" s="16"/>
      <c r="L63" s="16"/>
      <c r="M63" s="4"/>
      <c r="O63" s="14"/>
      <c r="P63" s="14"/>
      <c r="AZ63" s="8214"/>
      <c r="BA63" s="8214"/>
      <c r="BB63" s="8214"/>
      <c r="BC63" s="25"/>
    </row>
    <row r="64" spans="1:55" ht="20.25" customHeight="1">
      <c r="A64" s="15"/>
      <c r="B64" s="4"/>
      <c r="C64" s="13" t="s">
        <v>402</v>
      </c>
      <c r="D64" s="16"/>
      <c r="E64" s="16"/>
      <c r="F64" s="16"/>
      <c r="G64" s="16"/>
      <c r="H64" s="16"/>
      <c r="I64" s="618"/>
      <c r="J64" s="13" t="s">
        <v>403</v>
      </c>
      <c r="K64" s="16"/>
      <c r="L64" s="16"/>
      <c r="M64" s="4"/>
      <c r="N64" s="14"/>
      <c r="O64" s="14"/>
      <c r="AZ64" s="8214"/>
      <c r="BA64" s="8214"/>
      <c r="BB64" s="8214"/>
      <c r="BC64" s="25"/>
    </row>
    <row r="65" spans="1:55" ht="20.25" customHeight="1">
      <c r="A65" s="15"/>
      <c r="B65" s="4"/>
      <c r="C65" s="13" t="s">
        <v>407</v>
      </c>
      <c r="D65" s="17"/>
      <c r="E65" s="17"/>
      <c r="F65" s="17"/>
      <c r="G65" s="17"/>
      <c r="H65" s="17"/>
      <c r="I65" s="17"/>
      <c r="J65" s="17"/>
      <c r="K65" s="17"/>
      <c r="L65" s="17"/>
      <c r="M65" s="4"/>
      <c r="N65" s="4"/>
      <c r="AZ65" s="8214"/>
      <c r="BA65" s="8214"/>
      <c r="BB65" s="8214"/>
      <c r="BC65" s="25"/>
    </row>
    <row r="66" spans="1:55" ht="10" customHeight="1">
      <c r="A66" s="15"/>
      <c r="B66" s="4"/>
      <c r="C66" s="13"/>
      <c r="D66" s="17"/>
      <c r="E66" s="17"/>
      <c r="F66" s="17"/>
      <c r="G66" s="17"/>
      <c r="H66" s="17"/>
      <c r="I66" s="17"/>
      <c r="J66" s="17"/>
      <c r="K66" s="17"/>
      <c r="L66" s="17"/>
      <c r="M66" s="4"/>
      <c r="N66" s="4"/>
      <c r="AZ66" s="8214"/>
      <c r="BA66" s="8214"/>
      <c r="BB66" s="8214"/>
      <c r="BC66" s="25"/>
    </row>
    <row r="67" spans="1:55" ht="20.25" customHeight="1" thickBot="1">
      <c r="A67" s="19"/>
      <c r="B67" s="4"/>
      <c r="C67" s="29" t="s">
        <v>406</v>
      </c>
      <c r="D67" s="17"/>
      <c r="E67" s="17"/>
      <c r="F67" s="17"/>
      <c r="G67" s="17"/>
      <c r="H67" s="17"/>
      <c r="J67" s="17"/>
      <c r="K67" s="17"/>
      <c r="M67" s="4"/>
      <c r="N67" s="4"/>
      <c r="AZ67" s="8214"/>
      <c r="BA67" s="8214"/>
      <c r="BB67" s="8214"/>
      <c r="BC67" s="25"/>
    </row>
    <row r="68" spans="1:55" ht="20.25" customHeight="1" thickBot="1">
      <c r="A68" s="19"/>
      <c r="B68" s="4"/>
      <c r="C68" s="13" t="s">
        <v>21</v>
      </c>
      <c r="D68" s="16"/>
      <c r="E68" s="16"/>
      <c r="F68" s="32" t="s">
        <v>1</v>
      </c>
      <c r="G68" s="13" t="s">
        <v>408</v>
      </c>
      <c r="H68" s="17"/>
      <c r="J68" s="17"/>
      <c r="K68" s="17"/>
      <c r="M68" s="4"/>
      <c r="N68" s="4"/>
      <c r="AZ68" s="8214"/>
      <c r="BA68" s="8214"/>
      <c r="BB68" s="8214"/>
      <c r="BC68" s="25"/>
    </row>
    <row r="69" spans="1:55" ht="5" customHeight="1">
      <c r="A69" s="19"/>
      <c r="B69" s="4"/>
      <c r="C69" s="33"/>
      <c r="D69" s="16"/>
      <c r="E69" s="16"/>
      <c r="F69" s="16"/>
      <c r="G69" s="16"/>
      <c r="H69" s="17"/>
      <c r="J69" s="17"/>
      <c r="K69" s="17"/>
      <c r="M69" s="4"/>
      <c r="N69" s="4"/>
      <c r="AZ69" s="8214"/>
      <c r="BA69" s="8214"/>
      <c r="BB69" s="8214"/>
      <c r="BC69" s="25"/>
    </row>
    <row r="70" spans="1:55" ht="15" customHeight="1">
      <c r="A70" s="19"/>
      <c r="B70" s="4"/>
      <c r="C70" s="33" t="s">
        <v>409</v>
      </c>
      <c r="D70" s="16"/>
      <c r="E70" s="16"/>
      <c r="F70" s="16"/>
      <c r="G70" s="16"/>
      <c r="H70" s="17"/>
      <c r="J70" s="17"/>
      <c r="K70" s="17"/>
      <c r="M70" s="4"/>
      <c r="N70" s="4"/>
      <c r="AZ70" s="8214"/>
      <c r="BA70" s="8214"/>
      <c r="BB70" s="8214"/>
      <c r="BC70" s="25"/>
    </row>
    <row r="71" spans="1:55" ht="15" customHeight="1">
      <c r="A71" s="19"/>
      <c r="B71" s="4"/>
      <c r="C71" s="33" t="s">
        <v>410</v>
      </c>
      <c r="D71" s="16"/>
      <c r="E71" s="16"/>
      <c r="F71" s="16"/>
      <c r="G71" s="16"/>
      <c r="H71" s="17"/>
      <c r="J71" s="17"/>
      <c r="K71" s="17"/>
      <c r="M71" s="4"/>
      <c r="N71" s="4"/>
      <c r="AZ71" s="8214"/>
      <c r="BA71" s="8214"/>
      <c r="BB71" s="8214"/>
      <c r="BC71" s="25"/>
    </row>
    <row r="72" spans="1:55" ht="20.25" customHeight="1">
      <c r="A72" s="19"/>
      <c r="B72" s="4"/>
      <c r="C72" s="13"/>
      <c r="D72" s="17"/>
      <c r="E72" s="17"/>
      <c r="F72" s="17"/>
      <c r="G72" s="17"/>
      <c r="H72" s="17"/>
      <c r="I72" s="17"/>
      <c r="J72" s="17"/>
      <c r="K72" s="17"/>
      <c r="L72" s="17"/>
      <c r="M72" s="4"/>
      <c r="N72" s="4"/>
      <c r="AZ72" s="8214"/>
      <c r="BA72" s="8214"/>
      <c r="BB72" s="8214"/>
      <c r="BC72" s="25"/>
    </row>
    <row r="73" spans="1:55" ht="20" customHeight="1">
      <c r="A73" s="10">
        <v>5</v>
      </c>
      <c r="B73" s="11"/>
      <c r="C73" s="8212" t="s">
        <v>412</v>
      </c>
      <c r="D73" s="8212"/>
      <c r="E73" s="8212"/>
      <c r="F73" s="8212"/>
      <c r="G73" s="8212"/>
      <c r="H73" s="8212"/>
      <c r="I73" s="8212"/>
      <c r="J73" s="8212"/>
      <c r="K73" s="8212"/>
      <c r="L73" s="8212"/>
      <c r="M73" s="4"/>
      <c r="N73" s="26" t="s">
        <v>12</v>
      </c>
      <c r="O73" s="12" t="s">
        <v>11</v>
      </c>
    </row>
    <row r="74" spans="1:55" ht="20" customHeight="1">
      <c r="A74" s="19"/>
      <c r="B74" s="4"/>
      <c r="C74" s="29" t="s">
        <v>411</v>
      </c>
      <c r="D74" s="17"/>
      <c r="E74" s="17"/>
      <c r="F74" s="17"/>
      <c r="G74" s="17"/>
      <c r="H74" s="17"/>
      <c r="I74" s="17"/>
      <c r="J74" s="17"/>
      <c r="K74" s="17"/>
      <c r="L74" s="17"/>
      <c r="M74" s="4"/>
      <c r="N74" s="4"/>
    </row>
    <row r="75" spans="1:55" ht="20" customHeight="1">
      <c r="A75" s="19"/>
      <c r="B75" s="4"/>
      <c r="C75" s="29" t="s">
        <v>400</v>
      </c>
      <c r="D75" s="17"/>
      <c r="E75" s="17"/>
      <c r="F75" s="17"/>
      <c r="G75" s="17"/>
      <c r="H75" s="17"/>
      <c r="I75" s="17"/>
      <c r="J75" s="17"/>
      <c r="K75" s="17"/>
      <c r="L75" s="17"/>
      <c r="M75" s="4"/>
      <c r="N75" s="4"/>
    </row>
    <row r="76" spans="1:55" ht="20" customHeight="1">
      <c r="A76" s="19"/>
      <c r="B76" s="4"/>
      <c r="C76" s="29" t="s">
        <v>393</v>
      </c>
      <c r="D76" s="17"/>
      <c r="E76" s="17"/>
      <c r="F76" s="17"/>
      <c r="G76" s="17"/>
      <c r="H76" s="17"/>
      <c r="I76" s="17"/>
      <c r="J76" s="17"/>
      <c r="K76" s="17"/>
      <c r="L76" s="17"/>
      <c r="M76" s="4"/>
      <c r="N76" s="4"/>
    </row>
    <row r="77" spans="1:55" ht="20" customHeight="1">
      <c r="A77" s="19"/>
      <c r="B77" s="4"/>
      <c r="C77" s="13" t="s">
        <v>413</v>
      </c>
      <c r="D77" s="17"/>
      <c r="E77" s="17"/>
      <c r="F77" s="17"/>
      <c r="G77" s="17"/>
      <c r="H77" s="17"/>
      <c r="I77" s="17"/>
      <c r="J77" s="17"/>
      <c r="K77" s="17"/>
      <c r="L77" s="17"/>
      <c r="M77" s="4"/>
      <c r="N77" s="4"/>
    </row>
    <row r="78" spans="1:55" ht="20" customHeight="1">
      <c r="A78" s="19"/>
      <c r="B78" s="4"/>
      <c r="C78" s="13"/>
      <c r="D78" s="17"/>
      <c r="E78" s="17"/>
      <c r="F78" s="17"/>
      <c r="G78" s="17"/>
      <c r="H78" s="17"/>
      <c r="I78" s="17"/>
      <c r="J78" s="17"/>
      <c r="K78" s="17"/>
      <c r="L78" s="17"/>
      <c r="M78" s="4"/>
      <c r="N78" s="4"/>
    </row>
    <row r="79" spans="1:55" ht="20" customHeight="1">
      <c r="A79" s="10">
        <v>6</v>
      </c>
      <c r="B79" s="11"/>
      <c r="C79" s="8212" t="s">
        <v>415</v>
      </c>
      <c r="D79" s="8212"/>
      <c r="E79" s="8212"/>
      <c r="F79" s="8212"/>
      <c r="G79" s="8212"/>
      <c r="H79" s="8212"/>
      <c r="I79" s="8212"/>
      <c r="J79" s="8212"/>
      <c r="K79" s="8212"/>
      <c r="L79" s="8212"/>
      <c r="M79" s="4"/>
      <c r="N79" s="26" t="s">
        <v>12</v>
      </c>
      <c r="O79" s="12" t="s">
        <v>11</v>
      </c>
    </row>
    <row r="80" spans="1:55" ht="20" customHeight="1">
      <c r="A80" s="19"/>
      <c r="B80" s="4"/>
      <c r="C80" s="13" t="s">
        <v>416</v>
      </c>
      <c r="D80" s="17"/>
      <c r="E80" s="17"/>
      <c r="F80" s="17"/>
      <c r="G80" s="17"/>
      <c r="H80" s="17"/>
      <c r="I80" s="17"/>
      <c r="J80" s="17"/>
      <c r="K80" s="17"/>
      <c r="L80" s="17"/>
      <c r="M80" s="4"/>
      <c r="N80" s="4"/>
    </row>
    <row r="81" spans="1:14" ht="20" customHeight="1">
      <c r="A81" s="19"/>
      <c r="B81" s="4"/>
      <c r="C81" s="600">
        <v>1</v>
      </c>
      <c r="D81" s="13" t="s">
        <v>417</v>
      </c>
      <c r="E81" s="17"/>
      <c r="F81" s="17"/>
      <c r="G81" s="17"/>
      <c r="H81" s="17"/>
      <c r="I81" s="17"/>
      <c r="J81" s="17"/>
      <c r="K81" s="17"/>
      <c r="L81" s="17"/>
      <c r="M81" s="4"/>
      <c r="N81" s="4"/>
    </row>
    <row r="82" spans="1:14" ht="20" customHeight="1">
      <c r="A82" s="19"/>
      <c r="B82" s="4"/>
      <c r="C82" s="600">
        <v>2</v>
      </c>
      <c r="D82" s="13" t="s">
        <v>418</v>
      </c>
      <c r="E82" s="17"/>
      <c r="F82" s="17"/>
      <c r="G82" s="17"/>
      <c r="H82" s="17"/>
      <c r="I82" s="17"/>
      <c r="J82" s="17"/>
      <c r="K82" s="17"/>
      <c r="L82" s="17"/>
      <c r="M82" s="4"/>
      <c r="N82" s="4"/>
    </row>
    <row r="83" spans="1:14" ht="20" customHeight="1">
      <c r="A83" s="19"/>
      <c r="B83" s="4"/>
      <c r="C83" s="600">
        <v>3</v>
      </c>
      <c r="D83" s="13" t="s">
        <v>419</v>
      </c>
      <c r="E83" s="17"/>
      <c r="F83" s="17"/>
      <c r="G83" s="17"/>
      <c r="H83" s="17"/>
      <c r="I83" s="17"/>
      <c r="J83" s="17"/>
      <c r="K83" s="17"/>
      <c r="L83" s="17"/>
      <c r="M83" s="4"/>
      <c r="N83" s="4"/>
    </row>
    <row r="84" spans="1:14" ht="20.25" customHeight="1">
      <c r="A84" s="19"/>
      <c r="B84" s="4"/>
      <c r="C84" s="600">
        <v>4</v>
      </c>
      <c r="D84" s="13" t="s">
        <v>420</v>
      </c>
      <c r="E84" s="17"/>
      <c r="F84" s="17"/>
      <c r="G84" s="17"/>
      <c r="H84" s="17"/>
      <c r="I84" s="17"/>
      <c r="J84" s="17"/>
      <c r="K84" s="17"/>
      <c r="L84" s="17"/>
      <c r="M84" s="4"/>
      <c r="N84" s="4"/>
    </row>
    <row r="85" spans="1:14" ht="20.25" customHeight="1">
      <c r="A85" s="19"/>
      <c r="B85" s="4"/>
      <c r="C85" s="600">
        <v>5</v>
      </c>
      <c r="D85" s="13" t="s">
        <v>421</v>
      </c>
      <c r="E85" s="17"/>
      <c r="F85" s="17"/>
      <c r="G85" s="17"/>
      <c r="H85" s="17"/>
      <c r="I85" s="17"/>
      <c r="J85" s="17"/>
      <c r="K85" s="17"/>
      <c r="L85" s="17"/>
      <c r="M85" s="4"/>
      <c r="N85" s="4"/>
    </row>
    <row r="86" spans="1:14" ht="20.25" customHeight="1">
      <c r="A86" s="19"/>
      <c r="B86" s="4"/>
      <c r="C86" s="13"/>
      <c r="D86" s="17"/>
      <c r="E86" s="17"/>
      <c r="F86" s="17"/>
      <c r="G86" s="17"/>
      <c r="H86" s="17"/>
      <c r="I86" s="17"/>
      <c r="J86" s="17"/>
      <c r="K86" s="17"/>
      <c r="L86" s="17"/>
      <c r="M86" s="4"/>
      <c r="N86" s="4"/>
    </row>
    <row r="87" spans="1:14" ht="20.25" customHeight="1">
      <c r="A87" s="19"/>
      <c r="B87" s="4"/>
      <c r="C87" s="13" t="s">
        <v>422</v>
      </c>
      <c r="D87" s="17"/>
      <c r="E87" s="17"/>
      <c r="F87" s="17"/>
      <c r="G87" s="17"/>
      <c r="H87" s="17"/>
      <c r="I87" s="17"/>
      <c r="J87" s="17"/>
      <c r="K87" s="17"/>
      <c r="L87" s="17"/>
      <c r="M87" s="4"/>
      <c r="N87" s="4"/>
    </row>
    <row r="88" spans="1:14" ht="20.25" customHeight="1">
      <c r="A88" s="19"/>
      <c r="B88" s="4"/>
      <c r="C88" s="29" t="s">
        <v>423</v>
      </c>
      <c r="D88" s="17"/>
      <c r="E88" s="17"/>
      <c r="F88" s="17"/>
      <c r="G88" s="17"/>
      <c r="H88" s="17"/>
      <c r="I88" s="17"/>
      <c r="J88" s="17"/>
      <c r="K88" s="17"/>
      <c r="L88" s="17"/>
      <c r="M88" s="4"/>
      <c r="N88" s="4"/>
    </row>
    <row r="89" spans="1:14" ht="20.25" customHeight="1">
      <c r="A89" s="19"/>
      <c r="B89" s="4"/>
      <c r="C89" s="29" t="s">
        <v>424</v>
      </c>
      <c r="D89" s="17"/>
      <c r="E89" s="17"/>
      <c r="F89" s="17"/>
      <c r="G89" s="17"/>
      <c r="H89" s="17"/>
      <c r="I89" s="17"/>
      <c r="J89" s="17"/>
      <c r="K89" s="17"/>
      <c r="L89" s="17"/>
      <c r="M89" s="4"/>
      <c r="N89" s="4"/>
    </row>
    <row r="90" spans="1:14" ht="20.25" customHeight="1" thickBot="1">
      <c r="A90" s="19"/>
      <c r="B90" s="4"/>
      <c r="C90" s="29" t="s">
        <v>411</v>
      </c>
      <c r="D90" s="17"/>
      <c r="E90" s="17"/>
      <c r="F90" s="17"/>
      <c r="G90" s="17"/>
      <c r="H90" s="17"/>
      <c r="I90" s="17"/>
      <c r="J90" s="17"/>
      <c r="K90" s="17"/>
      <c r="L90" s="17"/>
      <c r="M90" s="4"/>
      <c r="N90" s="4"/>
    </row>
    <row r="91" spans="1:14" ht="20.25" customHeight="1" thickBot="1">
      <c r="A91" s="19"/>
      <c r="B91" s="4"/>
      <c r="C91" s="13" t="s">
        <v>427</v>
      </c>
      <c r="D91" s="17"/>
      <c r="E91" s="17"/>
      <c r="F91" s="32" t="s">
        <v>1</v>
      </c>
      <c r="G91" s="13" t="s">
        <v>408</v>
      </c>
      <c r="H91" s="17"/>
      <c r="I91" s="17"/>
      <c r="J91" s="17"/>
      <c r="K91" s="17"/>
      <c r="L91" s="17"/>
      <c r="M91" s="4"/>
      <c r="N91" s="4"/>
    </row>
    <row r="92" spans="1:14" ht="5" customHeight="1">
      <c r="A92" s="19"/>
      <c r="B92" s="4"/>
      <c r="C92" s="33"/>
      <c r="D92" s="17"/>
      <c r="E92" s="17"/>
      <c r="F92" s="17"/>
      <c r="G92" s="17"/>
      <c r="H92" s="17"/>
      <c r="I92" s="17"/>
      <c r="J92" s="17"/>
      <c r="K92" s="17"/>
      <c r="L92" s="17"/>
      <c r="M92" s="4"/>
      <c r="N92" s="4"/>
    </row>
    <row r="93" spans="1:14" ht="15" customHeight="1">
      <c r="A93" s="19"/>
      <c r="B93" s="4"/>
      <c r="C93" s="33" t="s">
        <v>425</v>
      </c>
      <c r="D93" s="17"/>
      <c r="E93" s="17"/>
      <c r="F93" s="17"/>
      <c r="G93" s="17"/>
      <c r="H93" s="17"/>
      <c r="I93" s="17"/>
      <c r="J93" s="17"/>
      <c r="K93" s="17"/>
      <c r="L93" s="17"/>
      <c r="M93" s="4"/>
      <c r="N93" s="4"/>
    </row>
    <row r="94" spans="1:14" ht="15" customHeight="1">
      <c r="A94" s="19"/>
      <c r="B94" s="4"/>
      <c r="C94" s="33" t="s">
        <v>426</v>
      </c>
      <c r="D94" s="17"/>
      <c r="E94" s="17"/>
      <c r="F94" s="17"/>
      <c r="G94" s="17"/>
      <c r="H94" s="17"/>
      <c r="I94" s="17"/>
      <c r="J94" s="17"/>
      <c r="K94" s="17"/>
      <c r="L94" s="17"/>
      <c r="M94" s="4"/>
      <c r="N94" s="4"/>
    </row>
    <row r="95" spans="1:14" ht="20.25" customHeight="1">
      <c r="A95" s="19"/>
      <c r="B95" s="4"/>
      <c r="C95" s="29"/>
      <c r="D95" s="17"/>
      <c r="E95" s="17"/>
      <c r="F95" s="17"/>
      <c r="G95" s="17"/>
      <c r="H95" s="17"/>
      <c r="I95" s="17"/>
      <c r="J95" s="17"/>
      <c r="K95" s="17"/>
      <c r="L95" s="17"/>
      <c r="M95" s="4"/>
      <c r="N95" s="4"/>
    </row>
    <row r="96" spans="1:14" ht="20" customHeight="1">
      <c r="A96" s="19"/>
      <c r="B96" s="4"/>
      <c r="C96" s="20" t="s">
        <v>428</v>
      </c>
      <c r="D96" s="4"/>
      <c r="E96" s="14"/>
      <c r="F96" s="14"/>
      <c r="H96" s="17"/>
      <c r="I96" s="17"/>
      <c r="J96" s="17"/>
      <c r="K96" s="17"/>
      <c r="L96" s="17"/>
      <c r="M96" s="4"/>
      <c r="N96" s="4"/>
    </row>
    <row r="97" spans="1:26" ht="20" customHeight="1">
      <c r="A97" s="19"/>
      <c r="B97" s="4"/>
      <c r="C97" s="20" t="s">
        <v>29</v>
      </c>
      <c r="D97" s="4"/>
      <c r="E97" s="14"/>
      <c r="F97" s="38" t="s">
        <v>1</v>
      </c>
      <c r="G97" s="20" t="s">
        <v>205</v>
      </c>
      <c r="H97" s="2"/>
      <c r="I97" s="17"/>
      <c r="J97" s="17"/>
      <c r="K97" s="17"/>
      <c r="L97" s="17"/>
      <c r="M97" s="4"/>
      <c r="N97" s="4"/>
    </row>
    <row r="98" spans="1:26" ht="20" customHeight="1">
      <c r="A98" s="19"/>
      <c r="B98" s="4"/>
      <c r="C98" s="20"/>
      <c r="D98" s="4"/>
      <c r="E98" s="14"/>
      <c r="F98" s="17"/>
      <c r="G98" s="20"/>
      <c r="H98" s="2"/>
      <c r="I98" s="17"/>
      <c r="J98" s="17"/>
      <c r="K98" s="17"/>
      <c r="L98" s="17"/>
      <c r="M98" s="4"/>
      <c r="N98" s="4"/>
    </row>
    <row r="99" spans="1:26" ht="20" customHeight="1">
      <c r="A99" s="19"/>
      <c r="B99" s="4"/>
      <c r="C99" s="20"/>
      <c r="D99" s="4"/>
      <c r="E99" s="14"/>
      <c r="F99" s="17"/>
      <c r="G99" s="20"/>
      <c r="H99" s="2"/>
      <c r="I99" s="17"/>
      <c r="J99" s="17"/>
      <c r="K99" s="17"/>
      <c r="L99" s="17"/>
      <c r="M99" s="4"/>
      <c r="N99" s="4"/>
      <c r="X99" s="8214" t="s">
        <v>429</v>
      </c>
      <c r="Y99" s="8215"/>
      <c r="Z99" s="8215"/>
    </row>
    <row r="100" spans="1:26" ht="20" customHeight="1">
      <c r="A100" s="19"/>
      <c r="B100" s="4"/>
      <c r="C100" s="20"/>
      <c r="D100" s="4"/>
      <c r="E100" s="14"/>
      <c r="F100" s="17"/>
      <c r="G100" s="20"/>
      <c r="H100" s="2"/>
      <c r="I100" s="17"/>
      <c r="J100" s="17"/>
      <c r="K100" s="17"/>
      <c r="L100" s="17"/>
      <c r="M100" s="4"/>
      <c r="N100" s="4"/>
      <c r="X100" s="8215"/>
      <c r="Y100" s="8215"/>
      <c r="Z100" s="8215"/>
    </row>
    <row r="101" spans="1:26" ht="20" customHeight="1">
      <c r="A101" s="19"/>
      <c r="B101" s="4"/>
      <c r="C101" s="20"/>
      <c r="D101" s="4"/>
      <c r="E101" s="14"/>
      <c r="F101" s="17"/>
      <c r="G101" s="20"/>
      <c r="H101" s="2"/>
      <c r="I101" s="17"/>
      <c r="J101" s="17"/>
      <c r="K101" s="17"/>
      <c r="L101" s="17"/>
      <c r="M101" s="4"/>
      <c r="N101" s="4"/>
      <c r="X101" s="8215"/>
      <c r="Y101" s="8215"/>
      <c r="Z101" s="8215"/>
    </row>
    <row r="102" spans="1:26" ht="20" customHeight="1">
      <c r="A102" s="19"/>
      <c r="B102" s="4"/>
      <c r="C102" s="20"/>
      <c r="D102" s="4"/>
      <c r="E102" s="14"/>
      <c r="F102" s="17"/>
      <c r="G102" s="20"/>
      <c r="H102" s="2"/>
      <c r="I102" s="17"/>
      <c r="J102" s="17"/>
      <c r="K102" s="17"/>
      <c r="L102" s="17"/>
      <c r="M102" s="4"/>
      <c r="N102" s="4"/>
      <c r="X102" s="8215"/>
      <c r="Y102" s="8215"/>
      <c r="Z102" s="8215"/>
    </row>
    <row r="103" spans="1:26" ht="20" customHeight="1">
      <c r="A103" s="19"/>
      <c r="B103" s="4"/>
      <c r="C103" s="20"/>
      <c r="D103" s="4"/>
      <c r="E103" s="14"/>
      <c r="F103" s="17"/>
      <c r="G103" s="20"/>
      <c r="H103" s="2"/>
      <c r="I103" s="17"/>
      <c r="J103" s="17"/>
      <c r="K103" s="17"/>
      <c r="L103" s="17"/>
      <c r="M103" s="4"/>
      <c r="N103" s="4"/>
      <c r="X103" s="8215"/>
      <c r="Y103" s="8215"/>
      <c r="Z103" s="8215"/>
    </row>
    <row r="104" spans="1:26" ht="20" customHeight="1">
      <c r="A104" s="19"/>
      <c r="B104" s="4"/>
      <c r="C104" s="20"/>
      <c r="D104" s="4"/>
      <c r="E104" s="14"/>
      <c r="F104" s="17"/>
      <c r="G104" s="20"/>
      <c r="H104" s="2"/>
      <c r="I104" s="17"/>
      <c r="J104" s="17"/>
      <c r="K104" s="17"/>
      <c r="L104" s="17"/>
      <c r="M104" s="4"/>
      <c r="N104" s="4"/>
    </row>
    <row r="105" spans="1:26" ht="20" customHeight="1">
      <c r="A105" s="19"/>
      <c r="B105" s="4"/>
      <c r="C105" s="20"/>
      <c r="D105" s="4"/>
      <c r="E105" s="14"/>
      <c r="F105" s="17"/>
      <c r="G105" s="20"/>
      <c r="H105" s="2"/>
      <c r="I105" s="17"/>
      <c r="J105" s="17"/>
      <c r="K105" s="17"/>
      <c r="L105" s="17"/>
      <c r="M105" s="4"/>
      <c r="N105" s="4"/>
    </row>
    <row r="106" spans="1:26" ht="20" customHeight="1">
      <c r="A106" s="19"/>
      <c r="B106" s="4"/>
      <c r="D106" s="17"/>
      <c r="E106" s="17"/>
      <c r="F106" s="17"/>
      <c r="G106" s="17"/>
      <c r="H106" s="17"/>
      <c r="I106" s="17"/>
      <c r="J106" s="17"/>
      <c r="K106" s="17"/>
      <c r="L106" s="17"/>
      <c r="M106" s="4"/>
      <c r="N106" s="4"/>
    </row>
    <row r="107" spans="1:26" ht="20" customHeight="1">
      <c r="A107" s="10">
        <v>7</v>
      </c>
      <c r="B107" s="11"/>
      <c r="C107" s="8212" t="s">
        <v>436</v>
      </c>
      <c r="D107" s="8212"/>
      <c r="E107" s="8212"/>
      <c r="F107" s="8212"/>
      <c r="G107" s="8212"/>
      <c r="H107" s="8212"/>
      <c r="I107" s="8212"/>
      <c r="J107" s="8212"/>
      <c r="K107" s="8212"/>
      <c r="L107" s="8212"/>
      <c r="M107" s="4"/>
      <c r="N107" s="26" t="s">
        <v>12</v>
      </c>
      <c r="O107" s="12" t="s">
        <v>11</v>
      </c>
    </row>
    <row r="108" spans="1:26" s="17" customFormat="1" ht="20" customHeight="1">
      <c r="C108" s="13" t="s">
        <v>430</v>
      </c>
    </row>
    <row r="109" spans="1:26" s="17" customFormat="1" ht="20" customHeight="1">
      <c r="C109" s="13"/>
    </row>
    <row r="110" spans="1:26" s="17" customFormat="1" ht="20" customHeight="1">
      <c r="C110" s="13"/>
    </row>
    <row r="111" spans="1:26" s="17" customFormat="1" ht="20" customHeight="1">
      <c r="C111" s="13" t="s">
        <v>431</v>
      </c>
    </row>
    <row r="112" spans="1:26" s="17" customFormat="1" ht="20" customHeight="1">
      <c r="C112" s="13" t="s">
        <v>432</v>
      </c>
    </row>
    <row r="113" spans="1:15" s="17" customFormat="1" ht="20" customHeight="1" thickBot="1">
      <c r="C113" s="29" t="s">
        <v>433</v>
      </c>
    </row>
    <row r="114" spans="1:15" s="17" customFormat="1" ht="20" customHeight="1" thickBot="1">
      <c r="C114" s="13" t="s">
        <v>21</v>
      </c>
      <c r="F114" s="32" t="s">
        <v>1</v>
      </c>
      <c r="G114" s="13" t="s">
        <v>408</v>
      </c>
    </row>
    <row r="115" spans="1:15" s="17" customFormat="1" ht="5" customHeight="1">
      <c r="C115" s="13"/>
      <c r="F115" s="13"/>
      <c r="G115" s="13"/>
    </row>
    <row r="116" spans="1:15" s="17" customFormat="1" ht="15" customHeight="1">
      <c r="C116" s="33" t="s">
        <v>434</v>
      </c>
      <c r="F116" s="13"/>
      <c r="G116" s="13"/>
    </row>
    <row r="117" spans="1:15" s="17" customFormat="1" ht="15" customHeight="1">
      <c r="C117" s="33" t="s">
        <v>437</v>
      </c>
      <c r="F117" s="13"/>
      <c r="G117" s="13"/>
    </row>
    <row r="118" spans="1:15" s="17" customFormat="1" ht="10" customHeight="1">
      <c r="C118" s="33"/>
      <c r="F118" s="13"/>
    </row>
    <row r="119" spans="1:15" s="17" customFormat="1" ht="20" customHeight="1">
      <c r="C119" s="13"/>
    </row>
    <row r="120" spans="1:15" s="17" customFormat="1" ht="20" customHeight="1">
      <c r="C120" s="13"/>
    </row>
    <row r="121" spans="1:15" s="17" customFormat="1" ht="20" customHeight="1">
      <c r="C121" s="13" t="s">
        <v>435</v>
      </c>
    </row>
    <row r="122" spans="1:15" s="17" customFormat="1" ht="20" customHeight="1">
      <c r="C122" s="13" t="s">
        <v>438</v>
      </c>
    </row>
    <row r="123" spans="1:15" s="17" customFormat="1" ht="20" customHeight="1" thickBot="1">
      <c r="C123" s="29" t="s">
        <v>439</v>
      </c>
    </row>
    <row r="124" spans="1:15" s="17" customFormat="1" ht="20" customHeight="1" thickBot="1">
      <c r="C124" s="13" t="s">
        <v>21</v>
      </c>
      <c r="F124" s="32" t="s">
        <v>1</v>
      </c>
      <c r="G124" s="13" t="s">
        <v>22</v>
      </c>
    </row>
    <row r="125" spans="1:15" s="17" customFormat="1" ht="5" customHeight="1">
      <c r="C125" s="33"/>
    </row>
    <row r="126" spans="1:15" s="17" customFormat="1" ht="15" customHeight="1">
      <c r="C126" s="33" t="s">
        <v>440</v>
      </c>
    </row>
    <row r="127" spans="1:15" s="4" customFormat="1" ht="20" customHeight="1"/>
    <row r="128" spans="1:15" s="4" customFormat="1" ht="20" customHeight="1">
      <c r="A128" s="10">
        <v>8</v>
      </c>
      <c r="B128" s="11"/>
      <c r="C128" s="8212" t="s">
        <v>447</v>
      </c>
      <c r="D128" s="8212"/>
      <c r="E128" s="8212"/>
      <c r="F128" s="8212"/>
      <c r="G128" s="8212"/>
      <c r="H128" s="8212"/>
      <c r="I128" s="8212"/>
      <c r="J128" s="8212"/>
      <c r="K128" s="8212"/>
      <c r="L128" s="8212"/>
      <c r="N128" s="26" t="s">
        <v>12</v>
      </c>
      <c r="O128" s="12" t="s">
        <v>11</v>
      </c>
    </row>
    <row r="129" s="4" customFormat="1" ht="20" customHeight="1"/>
    <row r="130" s="4" customFormat="1" ht="20" customHeight="1"/>
    <row r="131" s="4" customFormat="1" ht="20" customHeight="1"/>
    <row r="132" s="4" customFormat="1" ht="20" customHeight="1"/>
    <row r="133" s="4" customFormat="1" ht="20" customHeight="1"/>
    <row r="134" s="4" customFormat="1" ht="20" customHeight="1"/>
    <row r="135" s="4" customFormat="1" ht="20" customHeight="1"/>
    <row r="136" s="4" customFormat="1" ht="20" customHeight="1"/>
    <row r="137" s="4" customFormat="1" ht="20" customHeight="1"/>
    <row r="138" s="4" customFormat="1" ht="20" customHeight="1"/>
    <row r="139" s="4" customFormat="1" ht="20" customHeight="1"/>
    <row r="140" s="4" customFormat="1" ht="20" customHeight="1"/>
    <row r="141" s="4" customFormat="1" ht="20" customHeight="1"/>
    <row r="142" s="4" customFormat="1" ht="20" customHeight="1"/>
    <row r="143" s="4" customFormat="1" ht="20" customHeight="1"/>
    <row r="144" s="4" customFormat="1" ht="20" customHeight="1"/>
    <row r="145" spans="1:15" s="4" customFormat="1" ht="20" customHeight="1"/>
    <row r="146" spans="1:15" s="4" customFormat="1" ht="20" customHeight="1"/>
    <row r="147" spans="1:15" s="4" customFormat="1" ht="20" customHeight="1"/>
    <row r="148" spans="1:15" s="4" customFormat="1" ht="20" customHeight="1"/>
    <row r="149" spans="1:15" s="4" customFormat="1" ht="20" customHeight="1"/>
    <row r="150" spans="1:15" s="4" customFormat="1" ht="20" customHeight="1">
      <c r="A150" s="10">
        <v>9</v>
      </c>
      <c r="B150" s="11"/>
      <c r="C150" s="8212" t="s">
        <v>441</v>
      </c>
      <c r="D150" s="8212"/>
      <c r="E150" s="8212"/>
      <c r="F150" s="8212"/>
      <c r="G150" s="8212"/>
      <c r="H150" s="8212"/>
      <c r="I150" s="8212"/>
      <c r="J150" s="8212"/>
      <c r="K150" s="8212"/>
      <c r="L150" s="8212"/>
      <c r="N150" s="26" t="s">
        <v>12</v>
      </c>
      <c r="O150" s="12" t="s">
        <v>11</v>
      </c>
    </row>
    <row r="151" spans="1:15" s="4" customFormat="1" ht="20" customHeight="1">
      <c r="C151" s="13" t="s">
        <v>442</v>
      </c>
    </row>
    <row r="152" spans="1:15" s="4" customFormat="1" ht="20" customHeight="1">
      <c r="C152" s="13" t="s">
        <v>443</v>
      </c>
    </row>
    <row r="153" spans="1:15" s="4" customFormat="1" ht="20" customHeight="1">
      <c r="C153" s="13" t="s">
        <v>444</v>
      </c>
    </row>
    <row r="154" spans="1:15" s="17" customFormat="1" ht="20" customHeight="1" thickBot="1">
      <c r="C154" s="29" t="s">
        <v>445</v>
      </c>
    </row>
    <row r="155" spans="1:15" s="17" customFormat="1" ht="20" customHeight="1" thickBot="1">
      <c r="C155" s="13" t="s">
        <v>21</v>
      </c>
      <c r="F155" s="32" t="s">
        <v>1</v>
      </c>
      <c r="G155" s="13" t="s">
        <v>22</v>
      </c>
    </row>
    <row r="156" spans="1:15" s="17" customFormat="1" ht="10" customHeight="1">
      <c r="C156" s="33"/>
    </row>
    <row r="157" spans="1:15" s="17" customFormat="1" ht="15" customHeight="1">
      <c r="C157" s="33" t="s">
        <v>446</v>
      </c>
    </row>
    <row r="158" spans="1:15" s="17" customFormat="1" ht="20.25" customHeight="1">
      <c r="C158" s="33"/>
    </row>
    <row r="159" spans="1:15" s="17" customFormat="1" ht="20.25" customHeight="1">
      <c r="A159" s="10">
        <v>10</v>
      </c>
      <c r="B159" s="11"/>
      <c r="C159" s="8212" t="s">
        <v>448</v>
      </c>
      <c r="D159" s="8212"/>
      <c r="E159" s="8212"/>
      <c r="F159" s="8212"/>
      <c r="G159" s="8212"/>
      <c r="H159" s="8212"/>
      <c r="I159" s="8212"/>
      <c r="J159" s="8212"/>
      <c r="K159" s="8212"/>
      <c r="L159" s="8212"/>
      <c r="M159" s="4"/>
      <c r="N159" s="26" t="str">
        <f>IF(J162=1,"Completed","Incomplete")</f>
        <v>Incomplete</v>
      </c>
      <c r="O159" s="12" t="s">
        <v>47</v>
      </c>
    </row>
    <row r="160" spans="1:15" s="17" customFormat="1" ht="20.25" customHeight="1">
      <c r="A160" s="4"/>
      <c r="B160" s="4"/>
      <c r="C160" s="13" t="s">
        <v>449</v>
      </c>
      <c r="D160" s="4"/>
      <c r="E160" s="4"/>
      <c r="F160" s="4"/>
      <c r="G160" s="4"/>
      <c r="H160" s="4"/>
      <c r="I160" s="4"/>
      <c r="J160" s="4"/>
      <c r="K160" s="4"/>
      <c r="L160" s="4"/>
      <c r="M160" s="4"/>
      <c r="N160" s="4"/>
      <c r="O160" s="4"/>
    </row>
    <row r="161" spans="1:55" s="17" customFormat="1" ht="20.25" customHeight="1">
      <c r="A161" s="4"/>
      <c r="B161" s="4"/>
      <c r="C161" s="13" t="s">
        <v>490</v>
      </c>
      <c r="D161" s="4"/>
      <c r="E161" s="4"/>
      <c r="F161" s="4"/>
      <c r="G161" s="4"/>
      <c r="H161" s="4"/>
      <c r="I161" s="4"/>
      <c r="J161" s="4"/>
      <c r="K161" s="4"/>
      <c r="L161" s="4"/>
      <c r="M161" s="4"/>
      <c r="N161" s="4"/>
      <c r="O161" s="4"/>
    </row>
    <row r="162" spans="1:55" s="4" customFormat="1" ht="20.25" customHeight="1">
      <c r="C162" s="8219"/>
      <c r="D162" s="8219"/>
      <c r="E162" s="8219"/>
      <c r="F162" s="8219"/>
      <c r="G162" s="8219"/>
      <c r="H162" s="8219"/>
      <c r="I162" s="8219"/>
      <c r="J162" s="16">
        <f>IF(OR(C162="label variable foreign "&amp;CHAR(34)&amp;CHAR(34),C162="label var foreign "&amp;CHAR(34)&amp;CHAR(34)),1,0)</f>
        <v>0</v>
      </c>
    </row>
    <row r="163" spans="1:55" s="4" customFormat="1" ht="20" customHeight="1"/>
    <row r="164" spans="1:55" s="4" customFormat="1" ht="20" customHeight="1">
      <c r="D164" s="620" t="s">
        <v>450</v>
      </c>
    </row>
    <row r="165" spans="1:55" s="4" customFormat="1" ht="20" customHeight="1"/>
    <row r="166" spans="1:55" s="4" customFormat="1" ht="20" customHeight="1">
      <c r="A166" s="10">
        <v>11</v>
      </c>
      <c r="B166" s="11"/>
      <c r="C166" s="8212" t="s">
        <v>451</v>
      </c>
      <c r="D166" s="8212"/>
      <c r="E166" s="8212"/>
      <c r="F166" s="8212"/>
      <c r="G166" s="8212"/>
      <c r="H166" s="8212"/>
      <c r="I166" s="8212"/>
      <c r="J166" s="8212"/>
      <c r="K166" s="8212"/>
      <c r="L166" s="8212"/>
      <c r="N166" s="26" t="str">
        <f>IF(SUM(A169:A173)=5,"Completed","Incomplete")</f>
        <v>Incomplete</v>
      </c>
      <c r="O166" s="12" t="s">
        <v>47</v>
      </c>
    </row>
    <row r="167" spans="1:55" s="4" customFormat="1" ht="20" customHeight="1">
      <c r="C167" s="13" t="s">
        <v>452</v>
      </c>
    </row>
    <row r="168" spans="1:55" s="4" customFormat="1" ht="10" customHeight="1"/>
    <row r="169" spans="1:55" s="4" customFormat="1" ht="20" customHeight="1">
      <c r="A169" s="16">
        <f>IF(C169="label var",1,0)</f>
        <v>0</v>
      </c>
      <c r="C169" s="619"/>
      <c r="D169" s="13" t="s">
        <v>460</v>
      </c>
      <c r="F169" s="13"/>
      <c r="G169" s="13"/>
      <c r="H169" s="13"/>
      <c r="I169" s="13"/>
      <c r="J169" s="13"/>
      <c r="K169" s="13"/>
      <c r="L169" s="13"/>
      <c r="M169" s="13"/>
      <c r="N169" s="16" t="s">
        <v>459</v>
      </c>
    </row>
    <row r="170" spans="1:55" s="4" customFormat="1" ht="20" customHeight="1">
      <c r="A170" s="16">
        <f>IF(C170="值标签",1,0)</f>
        <v>0</v>
      </c>
      <c r="C170" s="619"/>
      <c r="D170" s="13" t="s">
        <v>454</v>
      </c>
      <c r="F170" s="13"/>
      <c r="G170" s="13"/>
      <c r="H170" s="13"/>
      <c r="I170" s="13"/>
      <c r="J170" s="13"/>
      <c r="K170" s="13"/>
      <c r="L170" s="13"/>
      <c r="M170" s="13"/>
      <c r="N170" s="16" t="s">
        <v>458</v>
      </c>
    </row>
    <row r="171" spans="1:55" s="4" customFormat="1" ht="20" customHeight="1">
      <c r="A171" s="16">
        <f>IF(C171="值标签名",1,0)</f>
        <v>0</v>
      </c>
      <c r="C171" s="619"/>
      <c r="D171" s="13" t="s">
        <v>455</v>
      </c>
      <c r="F171" s="13"/>
      <c r="G171" s="13"/>
      <c r="H171" s="13"/>
      <c r="I171" s="13"/>
      <c r="J171" s="13"/>
      <c r="K171" s="13"/>
      <c r="L171" s="13"/>
      <c r="M171" s="13"/>
      <c r="N171" s="16" t="s">
        <v>457</v>
      </c>
    </row>
    <row r="172" spans="1:55" s="4" customFormat="1" ht="20" customHeight="1">
      <c r="A172" s="16">
        <f>IF(C172="变量标签",1,0)</f>
        <v>0</v>
      </c>
      <c r="C172" s="619"/>
      <c r="D172" s="13" t="s">
        <v>453</v>
      </c>
      <c r="F172" s="13"/>
      <c r="G172" s="13"/>
      <c r="H172" s="13"/>
      <c r="I172" s="13"/>
      <c r="J172" s="13"/>
      <c r="K172" s="13"/>
      <c r="L172" s="13"/>
      <c r="M172" s="13"/>
      <c r="N172" s="16" t="s">
        <v>462</v>
      </c>
    </row>
    <row r="173" spans="1:55" s="4" customFormat="1" ht="20" customHeight="1">
      <c r="A173" s="16">
        <f>IF(C173="取值",1,0)</f>
        <v>0</v>
      </c>
      <c r="C173" s="619"/>
      <c r="D173" s="13" t="s">
        <v>461</v>
      </c>
      <c r="F173" s="13"/>
      <c r="G173" s="13"/>
      <c r="H173" s="13"/>
      <c r="I173" s="13"/>
      <c r="J173" s="13"/>
      <c r="K173" s="13"/>
      <c r="L173" s="13"/>
      <c r="M173" s="13"/>
      <c r="N173" s="16" t="s">
        <v>456</v>
      </c>
    </row>
    <row r="175" spans="1:55" ht="20.25" customHeight="1">
      <c r="C175" s="40" t="s">
        <v>54</v>
      </c>
    </row>
    <row r="176" spans="1:55" s="2" customFormat="1" ht="20.25" customHeight="1">
      <c r="A176" s="1"/>
      <c r="B176" s="1"/>
      <c r="C176" s="40" t="s">
        <v>55</v>
      </c>
      <c r="D176" s="1"/>
      <c r="E176" s="1"/>
      <c r="F176" s="1"/>
      <c r="G176" s="1"/>
      <c r="H176" s="1"/>
      <c r="I176" s="1"/>
      <c r="J176" s="1"/>
      <c r="K176" s="1"/>
      <c r="L176" s="1"/>
      <c r="M176" s="1"/>
      <c r="N176" s="1"/>
      <c r="O176" s="1"/>
      <c r="P176" s="1"/>
      <c r="AI176" s="1"/>
      <c r="AJ176" s="1"/>
      <c r="AK176" s="1"/>
      <c r="AL176" s="1"/>
      <c r="AM176" s="1"/>
      <c r="AN176" s="1"/>
      <c r="AO176" s="1"/>
      <c r="AP176" s="1"/>
      <c r="AQ176" s="1"/>
      <c r="AR176" s="1"/>
      <c r="AS176" s="1"/>
      <c r="AT176" s="1"/>
      <c r="AU176" s="1"/>
      <c r="AV176" s="1"/>
      <c r="AW176" s="1"/>
      <c r="AX176" s="1"/>
      <c r="AY176" s="1"/>
      <c r="AZ176" s="1"/>
      <c r="BA176" s="1"/>
      <c r="BB176" s="1"/>
      <c r="BC176" s="1"/>
    </row>
    <row r="177" spans="1:55" s="2" customFormat="1" ht="20.25" customHeight="1">
      <c r="A177" s="1"/>
      <c r="B177" s="1"/>
      <c r="C177" s="1"/>
      <c r="D177" s="1"/>
      <c r="E177" s="1"/>
      <c r="F177" s="1"/>
      <c r="G177" s="1"/>
      <c r="H177" s="1"/>
      <c r="I177" s="1"/>
      <c r="J177" s="1"/>
      <c r="K177" s="1"/>
      <c r="L177" s="1"/>
      <c r="M177" s="1"/>
      <c r="N177" s="1"/>
      <c r="O177" s="1"/>
      <c r="P177" s="1"/>
      <c r="AI177" s="1"/>
      <c r="AJ177" s="1"/>
      <c r="AK177" s="1"/>
      <c r="AL177" s="1"/>
      <c r="AM177" s="1"/>
      <c r="AN177" s="1"/>
      <c r="AO177" s="1"/>
      <c r="AP177" s="1"/>
      <c r="AQ177" s="1"/>
      <c r="AR177" s="1"/>
      <c r="AS177" s="1"/>
      <c r="AT177" s="1"/>
      <c r="AU177" s="1"/>
      <c r="AV177" s="1"/>
      <c r="AW177" s="1"/>
      <c r="AX177" s="1"/>
      <c r="AY177" s="1"/>
      <c r="AZ177" s="1"/>
      <c r="BA177" s="1"/>
      <c r="BB177" s="1"/>
      <c r="BC177" s="1"/>
    </row>
    <row r="178" spans="1:55" ht="20.25" customHeight="1">
      <c r="C178" s="40" t="s">
        <v>56</v>
      </c>
    </row>
    <row r="180" spans="1:55" ht="10" customHeight="1"/>
    <row r="184" spans="1:55" ht="5" customHeight="1"/>
    <row r="186" spans="1:55" ht="5" customHeight="1"/>
    <row r="188" spans="1:55" ht="5" customHeight="1"/>
    <row r="190" spans="1:55" ht="5" customHeight="1">
      <c r="AH190" s="36"/>
      <c r="AI190" s="37"/>
      <c r="AJ190" s="37"/>
      <c r="AK190" s="37"/>
      <c r="AL190" s="37"/>
      <c r="AM190" s="37"/>
      <c r="AN190" s="37"/>
      <c r="AO190" s="37"/>
      <c r="AP190" s="37"/>
      <c r="AQ190" s="37"/>
      <c r="AR190" s="37"/>
      <c r="AS190" s="37"/>
      <c r="AT190" s="37"/>
      <c r="AU190" s="37"/>
    </row>
    <row r="191" spans="1:55" ht="20.25" customHeight="1">
      <c r="AH191" s="36"/>
      <c r="AI191" s="37"/>
      <c r="AJ191" s="37"/>
      <c r="AK191" s="37"/>
      <c r="AL191" s="37"/>
      <c r="AM191" s="37"/>
      <c r="AN191" s="37"/>
      <c r="AO191" s="37"/>
      <c r="AP191" s="37"/>
      <c r="AQ191" s="37"/>
      <c r="AR191" s="37"/>
      <c r="AS191" s="37"/>
      <c r="AT191" s="37"/>
      <c r="AU191" s="37"/>
    </row>
  </sheetData>
  <sheetProtection selectLockedCells="1"/>
  <mergeCells count="18">
    <mergeCell ref="X99:Z103"/>
    <mergeCell ref="C128:L128"/>
    <mergeCell ref="C159:L159"/>
    <mergeCell ref="C48:L48"/>
    <mergeCell ref="AZ61:BB72"/>
    <mergeCell ref="C60:L60"/>
    <mergeCell ref="C73:L73"/>
    <mergeCell ref="C79:L79"/>
    <mergeCell ref="C162:I162"/>
    <mergeCell ref="C166:L166"/>
    <mergeCell ref="C29:L29"/>
    <mergeCell ref="A1:N2"/>
    <mergeCell ref="A3:N3"/>
    <mergeCell ref="A5:C5"/>
    <mergeCell ref="B6:L6"/>
    <mergeCell ref="C7:L7"/>
    <mergeCell ref="C107:L107"/>
    <mergeCell ref="C150:L150"/>
  </mergeCells>
  <conditionalFormatting sqref="N7">
    <cfRule type="containsText" dxfId="46" priority="183" operator="containsText" text="Completed">
      <formula>NOT(ISERROR(SEARCH("Completed",N7)))</formula>
    </cfRule>
  </conditionalFormatting>
  <conditionalFormatting sqref="N29">
    <cfRule type="containsText" dxfId="45" priority="171" operator="containsText" text="Completed">
      <formula>NOT(ISERROR(SEARCH("Completed",N29)))</formula>
    </cfRule>
  </conditionalFormatting>
  <conditionalFormatting sqref="N48">
    <cfRule type="containsText" dxfId="44" priority="170" operator="containsText" text="Completed">
      <formula>NOT(ISERROR(SEARCH("Completed",N48)))</formula>
    </cfRule>
  </conditionalFormatting>
  <conditionalFormatting sqref="N73">
    <cfRule type="containsText" dxfId="43" priority="164" operator="containsText" text="Completed">
      <formula>NOT(ISERROR(SEARCH("Completed",N73)))</formula>
    </cfRule>
  </conditionalFormatting>
  <conditionalFormatting sqref="N79">
    <cfRule type="containsText" dxfId="42" priority="156" operator="containsText" text="Completed">
      <formula>NOT(ISERROR(SEARCH("Completed",N79)))</formula>
    </cfRule>
  </conditionalFormatting>
  <conditionalFormatting sqref="X99:Z103">
    <cfRule type="expression" dxfId="41" priority="150">
      <formula>$R$2&lt;4</formula>
    </cfRule>
  </conditionalFormatting>
  <conditionalFormatting sqref="N107">
    <cfRule type="containsText" dxfId="40" priority="149" operator="containsText" text="Completed">
      <formula>NOT(ISERROR(SEARCH("Completed",N107)))</formula>
    </cfRule>
  </conditionalFormatting>
  <conditionalFormatting sqref="N150:N153">
    <cfRule type="containsText" dxfId="39" priority="143" operator="containsText" text="Completed">
      <formula>NOT(ISERROR(SEARCH("Completed",N150)))</formula>
    </cfRule>
  </conditionalFormatting>
  <conditionalFormatting sqref="C175:J178">
    <cfRule type="expression" dxfId="38" priority="116">
      <formula>$N$166&lt;&gt;"Completed"</formula>
    </cfRule>
  </conditionalFormatting>
  <conditionalFormatting sqref="G14:G20">
    <cfRule type="expression" dxfId="37" priority="115">
      <formula>ISEVEN($P$2)</formula>
    </cfRule>
  </conditionalFormatting>
  <conditionalFormatting sqref="I64">
    <cfRule type="containsText" dxfId="36" priority="107" operator="containsText" text="No">
      <formula>NOT(ISERROR(SEARCH("No",I64)))</formula>
    </cfRule>
  </conditionalFormatting>
  <conditionalFormatting sqref="N60">
    <cfRule type="containsText" dxfId="35" priority="105" operator="containsText" text="Completed">
      <formula>NOT(ISERROR(SEARCH("Completed",N60)))</formula>
    </cfRule>
  </conditionalFormatting>
  <conditionalFormatting sqref="N128">
    <cfRule type="containsText" dxfId="34" priority="49" operator="containsText" text="Completed">
      <formula>NOT(ISERROR(SEARCH("Completed",N128)))</formula>
    </cfRule>
  </conditionalFormatting>
  <conditionalFormatting sqref="N159:N162">
    <cfRule type="containsText" dxfId="33" priority="46" operator="containsText" text="Completed">
      <formula>NOT(ISERROR(SEARCH("Completed",N159)))</formula>
    </cfRule>
  </conditionalFormatting>
  <conditionalFormatting sqref="C162:I162">
    <cfRule type="containsText" dxfId="32" priority="2" operator="containsText" text="label variable foreign &quot;&quot;">
      <formula>NOT(ISERROR(SEARCH("label variable foreign """"",C162)))</formula>
    </cfRule>
    <cfRule type="containsText" dxfId="31" priority="36" operator="containsText" text="label var foreign &quot;&quot;">
      <formula>NOT(ISERROR(SEARCH("label var foreign """"",C162)))</formula>
    </cfRule>
  </conditionalFormatting>
  <conditionalFormatting sqref="N166">
    <cfRule type="containsText" dxfId="30" priority="35" operator="containsText" text="Completed">
      <formula>NOT(ISERROR(SEARCH("Completed",N166)))</formula>
    </cfRule>
  </conditionalFormatting>
  <conditionalFormatting sqref="C169">
    <cfRule type="containsText" dxfId="29" priority="31" operator="containsText" text="label var">
      <formula>NOT(ISERROR(SEARCH("label var",C169)))</formula>
    </cfRule>
  </conditionalFormatting>
  <conditionalFormatting sqref="C171">
    <cfRule type="containsText" dxfId="28" priority="29" operator="containsText" text="值标签名">
      <formula>NOT(ISERROR(SEARCH("值标签名",C171)))</formula>
    </cfRule>
  </conditionalFormatting>
  <conditionalFormatting sqref="C172">
    <cfRule type="containsText" dxfId="27" priority="28" operator="containsText" text="变量标签">
      <formula>NOT(ISERROR(SEARCH("变量标签",C172)))</formula>
    </cfRule>
  </conditionalFormatting>
  <conditionalFormatting sqref="C173">
    <cfRule type="containsText" dxfId="26" priority="27" operator="containsText" text="取值">
      <formula>NOT(ISERROR(SEARCH("取值",C173)))</formula>
    </cfRule>
  </conditionalFormatting>
  <conditionalFormatting sqref="C170">
    <cfRule type="containsText" dxfId="25" priority="26" operator="containsText" text="值标签">
      <formula>NOT(ISERROR(SEARCH("值标签",C170)))</formula>
    </cfRule>
  </conditionalFormatting>
  <conditionalFormatting sqref="A29:XFD47">
    <cfRule type="expression" dxfId="24" priority="25">
      <formula>$N$7&lt;&gt;"Completed"</formula>
    </cfRule>
  </conditionalFormatting>
  <conditionalFormatting sqref="A48:XFD59">
    <cfRule type="expression" dxfId="23" priority="24">
      <formula>$N$29&lt;&gt;"Completed"</formula>
    </cfRule>
  </conditionalFormatting>
  <conditionalFormatting sqref="A54:XFD55">
    <cfRule type="expression" dxfId="22" priority="23">
      <formula>$F$52&lt;&gt;"Yes"</formula>
    </cfRule>
  </conditionalFormatting>
  <conditionalFormatting sqref="A60:XFD72">
    <cfRule type="expression" dxfId="21" priority="19">
      <formula>$N$48&lt;&gt;"Completed"</formula>
    </cfRule>
  </conditionalFormatting>
  <conditionalFormatting sqref="A70:XFD71">
    <cfRule type="expression" dxfId="20" priority="18">
      <formula>$F$68&lt;&gt;"Yes"</formula>
    </cfRule>
  </conditionalFormatting>
  <conditionalFormatting sqref="C65">
    <cfRule type="expression" dxfId="19" priority="17">
      <formula>$I$64&lt;&gt;"No"</formula>
    </cfRule>
  </conditionalFormatting>
  <conditionalFormatting sqref="A73:XFD78">
    <cfRule type="expression" dxfId="18" priority="16">
      <formula>$N$60&lt;&gt;"Completed"</formula>
    </cfRule>
  </conditionalFormatting>
  <conditionalFormatting sqref="A79:XFD106">
    <cfRule type="expression" dxfId="17" priority="15">
      <formula>$N$73&lt;&gt;"Completed"</formula>
    </cfRule>
  </conditionalFormatting>
  <conditionalFormatting sqref="A93:XFD94">
    <cfRule type="expression" dxfId="16" priority="14">
      <formula>$F$91&lt;&gt;"Yes"</formula>
    </cfRule>
  </conditionalFormatting>
  <conditionalFormatting sqref="A107:XFD127">
    <cfRule type="expression" dxfId="15" priority="13">
      <formula>$N$79&lt;&gt;"Completed"</formula>
    </cfRule>
  </conditionalFormatting>
  <conditionalFormatting sqref="A116:XFD117">
    <cfRule type="expression" dxfId="14" priority="12">
      <formula>$F$114&lt;&gt;"Yes"</formula>
    </cfRule>
  </conditionalFormatting>
  <conditionalFormatting sqref="A126:XFD126">
    <cfRule type="expression" dxfId="13" priority="11">
      <formula>$F$124&lt;&gt;"Yes"</formula>
    </cfRule>
  </conditionalFormatting>
  <conditionalFormatting sqref="A111:XFD117">
    <cfRule type="expression" dxfId="12" priority="10">
      <formula>ISEVEN($S$2)</formula>
    </cfRule>
  </conditionalFormatting>
  <conditionalFormatting sqref="A121:XFD126">
    <cfRule type="expression" dxfId="11" priority="9">
      <formula>ISEVEN($T$2)</formula>
    </cfRule>
  </conditionalFormatting>
  <conditionalFormatting sqref="A128:XFD149">
    <cfRule type="expression" dxfId="10" priority="8">
      <formula>$N$107&lt;&gt;"Completed"</formula>
    </cfRule>
  </conditionalFormatting>
  <conditionalFormatting sqref="A150:XFD158">
    <cfRule type="expression" dxfId="9" priority="6">
      <formula>$N$128&lt;&gt;"Completed"</formula>
    </cfRule>
  </conditionalFormatting>
  <conditionalFormatting sqref="A157:XFD157">
    <cfRule type="expression" dxfId="8" priority="5">
      <formula>$F$155&lt;&gt;"Yes"</formula>
    </cfRule>
  </conditionalFormatting>
  <conditionalFormatting sqref="D164">
    <cfRule type="expression" dxfId="7" priority="4">
      <formula>ISEVEN($W$2)</formula>
    </cfRule>
  </conditionalFormatting>
  <conditionalFormatting sqref="A159:XFD165">
    <cfRule type="expression" dxfId="6" priority="3">
      <formula>$N$150&lt;&gt;"Completed"</formula>
    </cfRule>
  </conditionalFormatting>
  <conditionalFormatting sqref="A166:XFD174">
    <cfRule type="expression" dxfId="5" priority="1">
      <formula>$N$159&lt;&gt;"Completed"</formula>
    </cfRule>
  </conditionalFormatting>
  <dataValidations count="4">
    <dataValidation type="list" allowBlank="1" showInputMessage="1" showErrorMessage="1" sqref="F124 F97 F52 F68 F91 F114 F155" xr:uid="{79642340-AE90-4D49-9AF4-CBE0F1EF72AA}">
      <formula1>$N$9:$O$9</formula1>
    </dataValidation>
    <dataValidation type="list" allowBlank="1" showInputMessage="1" showErrorMessage="1" sqref="N7 N29 N48 N73 N79 N107 N60 N150 N128 N159 N166" xr:uid="{90CD3F19-4744-4273-B89C-03639ADEA664}">
      <formula1>$N$8:$O$8</formula1>
    </dataValidation>
    <dataValidation type="list" allowBlank="1" showInputMessage="1" showErrorMessage="1" sqref="I64" xr:uid="{C10C4632-2F45-499C-8EC9-04284151684E}">
      <formula1>$N$9:$P$9</formula1>
    </dataValidation>
    <dataValidation type="list" allowBlank="1" showInputMessage="1" showErrorMessage="1" sqref="C169:C173" xr:uid="{FA030DF5-1663-46BA-9E61-BB31C8129060}">
      <formula1>$N$169:$N$174</formula1>
    </dataValidation>
  </dataValidations>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5AE5B-BE11-4CA9-A351-1D8A968A8E1C}">
  <sheetPr codeName="reward">
    <tabColor rgb="FFFF9933"/>
  </sheetPr>
  <dimension ref="A1:LZ135"/>
  <sheetViews>
    <sheetView showGridLines="0" zoomScale="40" zoomScaleNormal="40" workbookViewId="0">
      <selection sqref="A1:DU10"/>
    </sheetView>
  </sheetViews>
  <sheetFormatPr defaultColWidth="0.90625" defaultRowHeight="5.75" customHeight="1"/>
  <cols>
    <col min="1" max="125" width="1" customWidth="1"/>
  </cols>
  <sheetData>
    <row r="1" spans="1:337" ht="5.75" customHeight="1">
      <c r="A1" s="8228" t="s">
        <v>106</v>
      </c>
      <c r="B1" s="8229"/>
      <c r="C1" s="8229"/>
      <c r="D1" s="8229"/>
      <c r="E1" s="8229"/>
      <c r="F1" s="8229"/>
      <c r="G1" s="8229"/>
      <c r="H1" s="8229"/>
      <c r="I1" s="8229"/>
      <c r="J1" s="8229"/>
      <c r="K1" s="8229"/>
      <c r="L1" s="8229"/>
      <c r="M1" s="8229"/>
      <c r="N1" s="8229"/>
      <c r="O1" s="8229"/>
      <c r="P1" s="8229"/>
      <c r="Q1" s="8229"/>
      <c r="R1" s="8229"/>
      <c r="S1" s="8229"/>
      <c r="T1" s="8229"/>
      <c r="U1" s="8229"/>
      <c r="V1" s="8229"/>
      <c r="W1" s="8229"/>
      <c r="X1" s="8229"/>
      <c r="Y1" s="8229"/>
      <c r="Z1" s="8229"/>
      <c r="AA1" s="8229"/>
      <c r="AB1" s="8229"/>
      <c r="AC1" s="8229"/>
      <c r="AD1" s="8229"/>
      <c r="AE1" s="8229"/>
      <c r="AF1" s="8229"/>
      <c r="AG1" s="8229"/>
      <c r="AH1" s="8229"/>
      <c r="AI1" s="8229"/>
      <c r="AJ1" s="8229"/>
      <c r="AK1" s="8229"/>
      <c r="AL1" s="8229"/>
      <c r="AM1" s="8229"/>
      <c r="AN1" s="8229"/>
      <c r="AO1" s="8229"/>
      <c r="AP1" s="8229"/>
      <c r="AQ1" s="8229"/>
      <c r="AR1" s="8229"/>
      <c r="AS1" s="8229"/>
      <c r="AT1" s="8229"/>
      <c r="AU1" s="8229"/>
      <c r="AV1" s="8229"/>
      <c r="AW1" s="8229"/>
      <c r="AX1" s="8229"/>
      <c r="AY1" s="8229"/>
      <c r="AZ1" s="8229"/>
      <c r="BA1" s="8229"/>
      <c r="BB1" s="8229"/>
      <c r="BC1" s="8229"/>
      <c r="BD1" s="8229"/>
      <c r="BE1" s="8229"/>
      <c r="BF1" s="8229"/>
      <c r="BG1" s="8229"/>
      <c r="BH1" s="8229"/>
      <c r="BI1" s="8229"/>
      <c r="BJ1" s="8229"/>
      <c r="BK1" s="8229"/>
      <c r="BL1" s="8229"/>
      <c r="BM1" s="8229"/>
      <c r="BN1" s="8229"/>
      <c r="BO1" s="8229"/>
      <c r="BP1" s="8229"/>
      <c r="BQ1" s="8229"/>
      <c r="BR1" s="8229"/>
      <c r="BS1" s="8229"/>
      <c r="BT1" s="8229"/>
      <c r="BU1" s="8229"/>
      <c r="BV1" s="8229"/>
      <c r="BW1" s="8229"/>
      <c r="BX1" s="8229"/>
      <c r="BY1" s="8229"/>
      <c r="BZ1" s="8229"/>
      <c r="CA1" s="8229"/>
      <c r="CB1" s="8229"/>
      <c r="CC1" s="8229"/>
      <c r="CD1" s="8229"/>
      <c r="CE1" s="8229"/>
      <c r="CF1" s="8229"/>
      <c r="CG1" s="8229"/>
      <c r="CH1" s="8229"/>
      <c r="CI1" s="8229"/>
      <c r="CJ1" s="8229"/>
      <c r="CK1" s="8229"/>
      <c r="CL1" s="8229"/>
      <c r="CM1" s="8229"/>
      <c r="CN1" s="8229"/>
      <c r="CO1" s="8229"/>
      <c r="CP1" s="8229"/>
      <c r="CQ1" s="8229"/>
      <c r="CR1" s="8229"/>
      <c r="CS1" s="8229"/>
      <c r="CT1" s="8229"/>
      <c r="CU1" s="8229"/>
      <c r="CV1" s="8229"/>
      <c r="CW1" s="8229"/>
      <c r="CX1" s="8229"/>
      <c r="CY1" s="8229"/>
      <c r="CZ1" s="8229"/>
      <c r="DA1" s="8229"/>
      <c r="DB1" s="8229"/>
      <c r="DC1" s="8229"/>
      <c r="DD1" s="8229"/>
      <c r="DE1" s="8229"/>
      <c r="DF1" s="8229"/>
      <c r="DG1" s="8229"/>
      <c r="DH1" s="8229"/>
      <c r="DI1" s="8229"/>
      <c r="DJ1" s="8229"/>
      <c r="DK1" s="8229"/>
      <c r="DL1" s="8229"/>
      <c r="DM1" s="8229"/>
      <c r="DN1" s="8229"/>
      <c r="DO1" s="8229"/>
      <c r="DP1" s="8229"/>
      <c r="DQ1" s="8229"/>
      <c r="DR1" s="8229"/>
      <c r="DS1" s="8229"/>
      <c r="DT1" s="8229"/>
      <c r="DU1" s="8230"/>
    </row>
    <row r="2" spans="1:337" ht="5.75" customHeight="1">
      <c r="A2" s="8231"/>
      <c r="B2" s="8232"/>
      <c r="C2" s="8232"/>
      <c r="D2" s="8232"/>
      <c r="E2" s="8232"/>
      <c r="F2" s="8232"/>
      <c r="G2" s="8232"/>
      <c r="H2" s="8232"/>
      <c r="I2" s="8232"/>
      <c r="J2" s="8232"/>
      <c r="K2" s="8232"/>
      <c r="L2" s="8232"/>
      <c r="M2" s="8232"/>
      <c r="N2" s="8232"/>
      <c r="O2" s="8232"/>
      <c r="P2" s="8232"/>
      <c r="Q2" s="8232"/>
      <c r="R2" s="8232"/>
      <c r="S2" s="8232"/>
      <c r="T2" s="8232"/>
      <c r="U2" s="8232"/>
      <c r="V2" s="8232"/>
      <c r="W2" s="8232"/>
      <c r="X2" s="8232"/>
      <c r="Y2" s="8232"/>
      <c r="Z2" s="8232"/>
      <c r="AA2" s="8232"/>
      <c r="AB2" s="8232"/>
      <c r="AC2" s="8232"/>
      <c r="AD2" s="8232"/>
      <c r="AE2" s="8232"/>
      <c r="AF2" s="8232"/>
      <c r="AG2" s="8232"/>
      <c r="AH2" s="8232"/>
      <c r="AI2" s="8232"/>
      <c r="AJ2" s="8232"/>
      <c r="AK2" s="8232"/>
      <c r="AL2" s="8232"/>
      <c r="AM2" s="8232"/>
      <c r="AN2" s="8232"/>
      <c r="AO2" s="8232"/>
      <c r="AP2" s="8232"/>
      <c r="AQ2" s="8232"/>
      <c r="AR2" s="8232"/>
      <c r="AS2" s="8232"/>
      <c r="AT2" s="8232"/>
      <c r="AU2" s="8232"/>
      <c r="AV2" s="8232"/>
      <c r="AW2" s="8232"/>
      <c r="AX2" s="8232"/>
      <c r="AY2" s="8232"/>
      <c r="AZ2" s="8232"/>
      <c r="BA2" s="8232"/>
      <c r="BB2" s="8232"/>
      <c r="BC2" s="8232"/>
      <c r="BD2" s="8232"/>
      <c r="BE2" s="8232"/>
      <c r="BF2" s="8232"/>
      <c r="BG2" s="8232"/>
      <c r="BH2" s="8232"/>
      <c r="BI2" s="8232"/>
      <c r="BJ2" s="8232"/>
      <c r="BK2" s="8232"/>
      <c r="BL2" s="8232"/>
      <c r="BM2" s="8232"/>
      <c r="BN2" s="8232"/>
      <c r="BO2" s="8232"/>
      <c r="BP2" s="8232"/>
      <c r="BQ2" s="8232"/>
      <c r="BR2" s="8232"/>
      <c r="BS2" s="8232"/>
      <c r="BT2" s="8232"/>
      <c r="BU2" s="8232"/>
      <c r="BV2" s="8232"/>
      <c r="BW2" s="8232"/>
      <c r="BX2" s="8232"/>
      <c r="BY2" s="8232"/>
      <c r="BZ2" s="8232"/>
      <c r="CA2" s="8232"/>
      <c r="CB2" s="8232"/>
      <c r="CC2" s="8232"/>
      <c r="CD2" s="8232"/>
      <c r="CE2" s="8232"/>
      <c r="CF2" s="8232"/>
      <c r="CG2" s="8232"/>
      <c r="CH2" s="8232"/>
      <c r="CI2" s="8232"/>
      <c r="CJ2" s="8232"/>
      <c r="CK2" s="8232"/>
      <c r="CL2" s="8232"/>
      <c r="CM2" s="8232"/>
      <c r="CN2" s="8232"/>
      <c r="CO2" s="8232"/>
      <c r="CP2" s="8232"/>
      <c r="CQ2" s="8232"/>
      <c r="CR2" s="8232"/>
      <c r="CS2" s="8232"/>
      <c r="CT2" s="8232"/>
      <c r="CU2" s="8232"/>
      <c r="CV2" s="8232"/>
      <c r="CW2" s="8232"/>
      <c r="CX2" s="8232"/>
      <c r="CY2" s="8232"/>
      <c r="CZ2" s="8232"/>
      <c r="DA2" s="8232"/>
      <c r="DB2" s="8232"/>
      <c r="DC2" s="8232"/>
      <c r="DD2" s="8232"/>
      <c r="DE2" s="8232"/>
      <c r="DF2" s="8232"/>
      <c r="DG2" s="8232"/>
      <c r="DH2" s="8232"/>
      <c r="DI2" s="8232"/>
      <c r="DJ2" s="8232"/>
      <c r="DK2" s="8232"/>
      <c r="DL2" s="8232"/>
      <c r="DM2" s="8232"/>
      <c r="DN2" s="8232"/>
      <c r="DO2" s="8232"/>
      <c r="DP2" s="8232"/>
      <c r="DQ2" s="8232"/>
      <c r="DR2" s="8232"/>
      <c r="DS2" s="8232"/>
      <c r="DT2" s="8232"/>
      <c r="DU2" s="8233"/>
    </row>
    <row r="3" spans="1:337" ht="5.75" customHeight="1">
      <c r="A3" s="8231"/>
      <c r="B3" s="8232"/>
      <c r="C3" s="8232"/>
      <c r="D3" s="8232"/>
      <c r="E3" s="8232"/>
      <c r="F3" s="8232"/>
      <c r="G3" s="8232"/>
      <c r="H3" s="8232"/>
      <c r="I3" s="8232"/>
      <c r="J3" s="8232"/>
      <c r="K3" s="8232"/>
      <c r="L3" s="8232"/>
      <c r="M3" s="8232"/>
      <c r="N3" s="8232"/>
      <c r="O3" s="8232"/>
      <c r="P3" s="8232"/>
      <c r="Q3" s="8232"/>
      <c r="R3" s="8232"/>
      <c r="S3" s="8232"/>
      <c r="T3" s="8232"/>
      <c r="U3" s="8232"/>
      <c r="V3" s="8232"/>
      <c r="W3" s="8232"/>
      <c r="X3" s="8232"/>
      <c r="Y3" s="8232"/>
      <c r="Z3" s="8232"/>
      <c r="AA3" s="8232"/>
      <c r="AB3" s="8232"/>
      <c r="AC3" s="8232"/>
      <c r="AD3" s="8232"/>
      <c r="AE3" s="8232"/>
      <c r="AF3" s="8232"/>
      <c r="AG3" s="8232"/>
      <c r="AH3" s="8232"/>
      <c r="AI3" s="8232"/>
      <c r="AJ3" s="8232"/>
      <c r="AK3" s="8232"/>
      <c r="AL3" s="8232"/>
      <c r="AM3" s="8232"/>
      <c r="AN3" s="8232"/>
      <c r="AO3" s="8232"/>
      <c r="AP3" s="8232"/>
      <c r="AQ3" s="8232"/>
      <c r="AR3" s="8232"/>
      <c r="AS3" s="8232"/>
      <c r="AT3" s="8232"/>
      <c r="AU3" s="8232"/>
      <c r="AV3" s="8232"/>
      <c r="AW3" s="8232"/>
      <c r="AX3" s="8232"/>
      <c r="AY3" s="8232"/>
      <c r="AZ3" s="8232"/>
      <c r="BA3" s="8232"/>
      <c r="BB3" s="8232"/>
      <c r="BC3" s="8232"/>
      <c r="BD3" s="8232"/>
      <c r="BE3" s="8232"/>
      <c r="BF3" s="8232"/>
      <c r="BG3" s="8232"/>
      <c r="BH3" s="8232"/>
      <c r="BI3" s="8232"/>
      <c r="BJ3" s="8232"/>
      <c r="BK3" s="8232"/>
      <c r="BL3" s="8232"/>
      <c r="BM3" s="8232"/>
      <c r="BN3" s="8232"/>
      <c r="BO3" s="8232"/>
      <c r="BP3" s="8232"/>
      <c r="BQ3" s="8232"/>
      <c r="BR3" s="8232"/>
      <c r="BS3" s="8232"/>
      <c r="BT3" s="8232"/>
      <c r="BU3" s="8232"/>
      <c r="BV3" s="8232"/>
      <c r="BW3" s="8232"/>
      <c r="BX3" s="8232"/>
      <c r="BY3" s="8232"/>
      <c r="BZ3" s="8232"/>
      <c r="CA3" s="8232"/>
      <c r="CB3" s="8232"/>
      <c r="CC3" s="8232"/>
      <c r="CD3" s="8232"/>
      <c r="CE3" s="8232"/>
      <c r="CF3" s="8232"/>
      <c r="CG3" s="8232"/>
      <c r="CH3" s="8232"/>
      <c r="CI3" s="8232"/>
      <c r="CJ3" s="8232"/>
      <c r="CK3" s="8232"/>
      <c r="CL3" s="8232"/>
      <c r="CM3" s="8232"/>
      <c r="CN3" s="8232"/>
      <c r="CO3" s="8232"/>
      <c r="CP3" s="8232"/>
      <c r="CQ3" s="8232"/>
      <c r="CR3" s="8232"/>
      <c r="CS3" s="8232"/>
      <c r="CT3" s="8232"/>
      <c r="CU3" s="8232"/>
      <c r="CV3" s="8232"/>
      <c r="CW3" s="8232"/>
      <c r="CX3" s="8232"/>
      <c r="CY3" s="8232"/>
      <c r="CZ3" s="8232"/>
      <c r="DA3" s="8232"/>
      <c r="DB3" s="8232"/>
      <c r="DC3" s="8232"/>
      <c r="DD3" s="8232"/>
      <c r="DE3" s="8232"/>
      <c r="DF3" s="8232"/>
      <c r="DG3" s="8232"/>
      <c r="DH3" s="8232"/>
      <c r="DI3" s="8232"/>
      <c r="DJ3" s="8232"/>
      <c r="DK3" s="8232"/>
      <c r="DL3" s="8232"/>
      <c r="DM3" s="8232"/>
      <c r="DN3" s="8232"/>
      <c r="DO3" s="8232"/>
      <c r="DP3" s="8232"/>
      <c r="DQ3" s="8232"/>
      <c r="DR3" s="8232"/>
      <c r="DS3" s="8232"/>
      <c r="DT3" s="8232"/>
      <c r="DU3" s="8233"/>
    </row>
    <row r="4" spans="1:337" ht="5.75" customHeight="1">
      <c r="A4" s="8231"/>
      <c r="B4" s="8232"/>
      <c r="C4" s="8232"/>
      <c r="D4" s="8232"/>
      <c r="E4" s="8232"/>
      <c r="F4" s="8232"/>
      <c r="G4" s="8232"/>
      <c r="H4" s="8232"/>
      <c r="I4" s="8232"/>
      <c r="J4" s="8232"/>
      <c r="K4" s="8232"/>
      <c r="L4" s="8232"/>
      <c r="M4" s="8232"/>
      <c r="N4" s="8232"/>
      <c r="O4" s="8232"/>
      <c r="P4" s="8232"/>
      <c r="Q4" s="8232"/>
      <c r="R4" s="8232"/>
      <c r="S4" s="8232"/>
      <c r="T4" s="8232"/>
      <c r="U4" s="8232"/>
      <c r="V4" s="8232"/>
      <c r="W4" s="8232"/>
      <c r="X4" s="8232"/>
      <c r="Y4" s="8232"/>
      <c r="Z4" s="8232"/>
      <c r="AA4" s="8232"/>
      <c r="AB4" s="8232"/>
      <c r="AC4" s="8232"/>
      <c r="AD4" s="8232"/>
      <c r="AE4" s="8232"/>
      <c r="AF4" s="8232"/>
      <c r="AG4" s="8232"/>
      <c r="AH4" s="8232"/>
      <c r="AI4" s="8232"/>
      <c r="AJ4" s="8232"/>
      <c r="AK4" s="8232"/>
      <c r="AL4" s="8232"/>
      <c r="AM4" s="8232"/>
      <c r="AN4" s="8232"/>
      <c r="AO4" s="8232"/>
      <c r="AP4" s="8232"/>
      <c r="AQ4" s="8232"/>
      <c r="AR4" s="8232"/>
      <c r="AS4" s="8232"/>
      <c r="AT4" s="8232"/>
      <c r="AU4" s="8232"/>
      <c r="AV4" s="8232"/>
      <c r="AW4" s="8232"/>
      <c r="AX4" s="8232"/>
      <c r="AY4" s="8232"/>
      <c r="AZ4" s="8232"/>
      <c r="BA4" s="8232"/>
      <c r="BB4" s="8232"/>
      <c r="BC4" s="8232"/>
      <c r="BD4" s="8232"/>
      <c r="BE4" s="8232"/>
      <c r="BF4" s="8232"/>
      <c r="BG4" s="8232"/>
      <c r="BH4" s="8232"/>
      <c r="BI4" s="8232"/>
      <c r="BJ4" s="8232"/>
      <c r="BK4" s="8232"/>
      <c r="BL4" s="8232"/>
      <c r="BM4" s="8232"/>
      <c r="BN4" s="8232"/>
      <c r="BO4" s="8232"/>
      <c r="BP4" s="8232"/>
      <c r="BQ4" s="8232"/>
      <c r="BR4" s="8232"/>
      <c r="BS4" s="8232"/>
      <c r="BT4" s="8232"/>
      <c r="BU4" s="8232"/>
      <c r="BV4" s="8232"/>
      <c r="BW4" s="8232"/>
      <c r="BX4" s="8232"/>
      <c r="BY4" s="8232"/>
      <c r="BZ4" s="8232"/>
      <c r="CA4" s="8232"/>
      <c r="CB4" s="8232"/>
      <c r="CC4" s="8232"/>
      <c r="CD4" s="8232"/>
      <c r="CE4" s="8232"/>
      <c r="CF4" s="8232"/>
      <c r="CG4" s="8232"/>
      <c r="CH4" s="8232"/>
      <c r="CI4" s="8232"/>
      <c r="CJ4" s="8232"/>
      <c r="CK4" s="8232"/>
      <c r="CL4" s="8232"/>
      <c r="CM4" s="8232"/>
      <c r="CN4" s="8232"/>
      <c r="CO4" s="8232"/>
      <c r="CP4" s="8232"/>
      <c r="CQ4" s="8232"/>
      <c r="CR4" s="8232"/>
      <c r="CS4" s="8232"/>
      <c r="CT4" s="8232"/>
      <c r="CU4" s="8232"/>
      <c r="CV4" s="8232"/>
      <c r="CW4" s="8232"/>
      <c r="CX4" s="8232"/>
      <c r="CY4" s="8232"/>
      <c r="CZ4" s="8232"/>
      <c r="DA4" s="8232"/>
      <c r="DB4" s="8232"/>
      <c r="DC4" s="8232"/>
      <c r="DD4" s="8232"/>
      <c r="DE4" s="8232"/>
      <c r="DF4" s="8232"/>
      <c r="DG4" s="8232"/>
      <c r="DH4" s="8232"/>
      <c r="DI4" s="8232"/>
      <c r="DJ4" s="8232"/>
      <c r="DK4" s="8232"/>
      <c r="DL4" s="8232"/>
      <c r="DM4" s="8232"/>
      <c r="DN4" s="8232"/>
      <c r="DO4" s="8232"/>
      <c r="DP4" s="8232"/>
      <c r="DQ4" s="8232"/>
      <c r="DR4" s="8232"/>
      <c r="DS4" s="8232"/>
      <c r="DT4" s="8232"/>
      <c r="DU4" s="8233"/>
    </row>
    <row r="5" spans="1:337" ht="5.75" customHeight="1">
      <c r="A5" s="8231"/>
      <c r="B5" s="8232"/>
      <c r="C5" s="8232"/>
      <c r="D5" s="8232"/>
      <c r="E5" s="8232"/>
      <c r="F5" s="8232"/>
      <c r="G5" s="8232"/>
      <c r="H5" s="8232"/>
      <c r="I5" s="8232"/>
      <c r="J5" s="8232"/>
      <c r="K5" s="8232"/>
      <c r="L5" s="8232"/>
      <c r="M5" s="8232"/>
      <c r="N5" s="8232"/>
      <c r="O5" s="8232"/>
      <c r="P5" s="8232"/>
      <c r="Q5" s="8232"/>
      <c r="R5" s="8232"/>
      <c r="S5" s="8232"/>
      <c r="T5" s="8232"/>
      <c r="U5" s="8232"/>
      <c r="V5" s="8232"/>
      <c r="W5" s="8232"/>
      <c r="X5" s="8232"/>
      <c r="Y5" s="8232"/>
      <c r="Z5" s="8232"/>
      <c r="AA5" s="8232"/>
      <c r="AB5" s="8232"/>
      <c r="AC5" s="8232"/>
      <c r="AD5" s="8232"/>
      <c r="AE5" s="8232"/>
      <c r="AF5" s="8232"/>
      <c r="AG5" s="8232"/>
      <c r="AH5" s="8232"/>
      <c r="AI5" s="8232"/>
      <c r="AJ5" s="8232"/>
      <c r="AK5" s="8232"/>
      <c r="AL5" s="8232"/>
      <c r="AM5" s="8232"/>
      <c r="AN5" s="8232"/>
      <c r="AO5" s="8232"/>
      <c r="AP5" s="8232"/>
      <c r="AQ5" s="8232"/>
      <c r="AR5" s="8232"/>
      <c r="AS5" s="8232"/>
      <c r="AT5" s="8232"/>
      <c r="AU5" s="8232"/>
      <c r="AV5" s="8232"/>
      <c r="AW5" s="8232"/>
      <c r="AX5" s="8232"/>
      <c r="AY5" s="8232"/>
      <c r="AZ5" s="8232"/>
      <c r="BA5" s="8232"/>
      <c r="BB5" s="8232"/>
      <c r="BC5" s="8232"/>
      <c r="BD5" s="8232"/>
      <c r="BE5" s="8232"/>
      <c r="BF5" s="8232"/>
      <c r="BG5" s="8232"/>
      <c r="BH5" s="8232"/>
      <c r="BI5" s="8232"/>
      <c r="BJ5" s="8232"/>
      <c r="BK5" s="8232"/>
      <c r="BL5" s="8232"/>
      <c r="BM5" s="8232"/>
      <c r="BN5" s="8232"/>
      <c r="BO5" s="8232"/>
      <c r="BP5" s="8232"/>
      <c r="BQ5" s="8232"/>
      <c r="BR5" s="8232"/>
      <c r="BS5" s="8232"/>
      <c r="BT5" s="8232"/>
      <c r="BU5" s="8232"/>
      <c r="BV5" s="8232"/>
      <c r="BW5" s="8232"/>
      <c r="BX5" s="8232"/>
      <c r="BY5" s="8232"/>
      <c r="BZ5" s="8232"/>
      <c r="CA5" s="8232"/>
      <c r="CB5" s="8232"/>
      <c r="CC5" s="8232"/>
      <c r="CD5" s="8232"/>
      <c r="CE5" s="8232"/>
      <c r="CF5" s="8232"/>
      <c r="CG5" s="8232"/>
      <c r="CH5" s="8232"/>
      <c r="CI5" s="8232"/>
      <c r="CJ5" s="8232"/>
      <c r="CK5" s="8232"/>
      <c r="CL5" s="8232"/>
      <c r="CM5" s="8232"/>
      <c r="CN5" s="8232"/>
      <c r="CO5" s="8232"/>
      <c r="CP5" s="8232"/>
      <c r="CQ5" s="8232"/>
      <c r="CR5" s="8232"/>
      <c r="CS5" s="8232"/>
      <c r="CT5" s="8232"/>
      <c r="CU5" s="8232"/>
      <c r="CV5" s="8232"/>
      <c r="CW5" s="8232"/>
      <c r="CX5" s="8232"/>
      <c r="CY5" s="8232"/>
      <c r="CZ5" s="8232"/>
      <c r="DA5" s="8232"/>
      <c r="DB5" s="8232"/>
      <c r="DC5" s="8232"/>
      <c r="DD5" s="8232"/>
      <c r="DE5" s="8232"/>
      <c r="DF5" s="8232"/>
      <c r="DG5" s="8232"/>
      <c r="DH5" s="8232"/>
      <c r="DI5" s="8232"/>
      <c r="DJ5" s="8232"/>
      <c r="DK5" s="8232"/>
      <c r="DL5" s="8232"/>
      <c r="DM5" s="8232"/>
      <c r="DN5" s="8232"/>
      <c r="DO5" s="8232"/>
      <c r="DP5" s="8232"/>
      <c r="DQ5" s="8232"/>
      <c r="DR5" s="8232"/>
      <c r="DS5" s="8232"/>
      <c r="DT5" s="8232"/>
      <c r="DU5" s="8233"/>
    </row>
    <row r="6" spans="1:337" ht="5.75" customHeight="1">
      <c r="A6" s="8231"/>
      <c r="B6" s="8232"/>
      <c r="C6" s="8232"/>
      <c r="D6" s="8232"/>
      <c r="E6" s="8232"/>
      <c r="F6" s="8232"/>
      <c r="G6" s="8232"/>
      <c r="H6" s="8232"/>
      <c r="I6" s="8232"/>
      <c r="J6" s="8232"/>
      <c r="K6" s="8232"/>
      <c r="L6" s="8232"/>
      <c r="M6" s="8232"/>
      <c r="N6" s="8232"/>
      <c r="O6" s="8232"/>
      <c r="P6" s="8232"/>
      <c r="Q6" s="8232"/>
      <c r="R6" s="8232"/>
      <c r="S6" s="8232"/>
      <c r="T6" s="8232"/>
      <c r="U6" s="8232"/>
      <c r="V6" s="8232"/>
      <c r="W6" s="8232"/>
      <c r="X6" s="8232"/>
      <c r="Y6" s="8232"/>
      <c r="Z6" s="8232"/>
      <c r="AA6" s="8232"/>
      <c r="AB6" s="8232"/>
      <c r="AC6" s="8232"/>
      <c r="AD6" s="8232"/>
      <c r="AE6" s="8232"/>
      <c r="AF6" s="8232"/>
      <c r="AG6" s="8232"/>
      <c r="AH6" s="8232"/>
      <c r="AI6" s="8232"/>
      <c r="AJ6" s="8232"/>
      <c r="AK6" s="8232"/>
      <c r="AL6" s="8232"/>
      <c r="AM6" s="8232"/>
      <c r="AN6" s="8232"/>
      <c r="AO6" s="8232"/>
      <c r="AP6" s="8232"/>
      <c r="AQ6" s="8232"/>
      <c r="AR6" s="8232"/>
      <c r="AS6" s="8232"/>
      <c r="AT6" s="8232"/>
      <c r="AU6" s="8232"/>
      <c r="AV6" s="8232"/>
      <c r="AW6" s="8232"/>
      <c r="AX6" s="8232"/>
      <c r="AY6" s="8232"/>
      <c r="AZ6" s="8232"/>
      <c r="BA6" s="8232"/>
      <c r="BB6" s="8232"/>
      <c r="BC6" s="8232"/>
      <c r="BD6" s="8232"/>
      <c r="BE6" s="8232"/>
      <c r="BF6" s="8232"/>
      <c r="BG6" s="8232"/>
      <c r="BH6" s="8232"/>
      <c r="BI6" s="8232"/>
      <c r="BJ6" s="8232"/>
      <c r="BK6" s="8232"/>
      <c r="BL6" s="8232"/>
      <c r="BM6" s="8232"/>
      <c r="BN6" s="8232"/>
      <c r="BO6" s="8232"/>
      <c r="BP6" s="8232"/>
      <c r="BQ6" s="8232"/>
      <c r="BR6" s="8232"/>
      <c r="BS6" s="8232"/>
      <c r="BT6" s="8232"/>
      <c r="BU6" s="8232"/>
      <c r="BV6" s="8232"/>
      <c r="BW6" s="8232"/>
      <c r="BX6" s="8232"/>
      <c r="BY6" s="8232"/>
      <c r="BZ6" s="8232"/>
      <c r="CA6" s="8232"/>
      <c r="CB6" s="8232"/>
      <c r="CC6" s="8232"/>
      <c r="CD6" s="8232"/>
      <c r="CE6" s="8232"/>
      <c r="CF6" s="8232"/>
      <c r="CG6" s="8232"/>
      <c r="CH6" s="8232"/>
      <c r="CI6" s="8232"/>
      <c r="CJ6" s="8232"/>
      <c r="CK6" s="8232"/>
      <c r="CL6" s="8232"/>
      <c r="CM6" s="8232"/>
      <c r="CN6" s="8232"/>
      <c r="CO6" s="8232"/>
      <c r="CP6" s="8232"/>
      <c r="CQ6" s="8232"/>
      <c r="CR6" s="8232"/>
      <c r="CS6" s="8232"/>
      <c r="CT6" s="8232"/>
      <c r="CU6" s="8232"/>
      <c r="CV6" s="8232"/>
      <c r="CW6" s="8232"/>
      <c r="CX6" s="8232"/>
      <c r="CY6" s="8232"/>
      <c r="CZ6" s="8232"/>
      <c r="DA6" s="8232"/>
      <c r="DB6" s="8232"/>
      <c r="DC6" s="8232"/>
      <c r="DD6" s="8232"/>
      <c r="DE6" s="8232"/>
      <c r="DF6" s="8232"/>
      <c r="DG6" s="8232"/>
      <c r="DH6" s="8232"/>
      <c r="DI6" s="8232"/>
      <c r="DJ6" s="8232"/>
      <c r="DK6" s="8232"/>
      <c r="DL6" s="8232"/>
      <c r="DM6" s="8232"/>
      <c r="DN6" s="8232"/>
      <c r="DO6" s="8232"/>
      <c r="DP6" s="8232"/>
      <c r="DQ6" s="8232"/>
      <c r="DR6" s="8232"/>
      <c r="DS6" s="8232"/>
      <c r="DT6" s="8232"/>
      <c r="DU6" s="8233"/>
    </row>
    <row r="7" spans="1:337" ht="5.75" customHeight="1">
      <c r="A7" s="8231"/>
      <c r="B7" s="8232"/>
      <c r="C7" s="8232"/>
      <c r="D7" s="8232"/>
      <c r="E7" s="8232"/>
      <c r="F7" s="8232"/>
      <c r="G7" s="8232"/>
      <c r="H7" s="8232"/>
      <c r="I7" s="8232"/>
      <c r="J7" s="8232"/>
      <c r="K7" s="8232"/>
      <c r="L7" s="8232"/>
      <c r="M7" s="8232"/>
      <c r="N7" s="8232"/>
      <c r="O7" s="8232"/>
      <c r="P7" s="8232"/>
      <c r="Q7" s="8232"/>
      <c r="R7" s="8232"/>
      <c r="S7" s="8232"/>
      <c r="T7" s="8232"/>
      <c r="U7" s="8232"/>
      <c r="V7" s="8232"/>
      <c r="W7" s="8232"/>
      <c r="X7" s="8232"/>
      <c r="Y7" s="8232"/>
      <c r="Z7" s="8232"/>
      <c r="AA7" s="8232"/>
      <c r="AB7" s="8232"/>
      <c r="AC7" s="8232"/>
      <c r="AD7" s="8232"/>
      <c r="AE7" s="8232"/>
      <c r="AF7" s="8232"/>
      <c r="AG7" s="8232"/>
      <c r="AH7" s="8232"/>
      <c r="AI7" s="8232"/>
      <c r="AJ7" s="8232"/>
      <c r="AK7" s="8232"/>
      <c r="AL7" s="8232"/>
      <c r="AM7" s="8232"/>
      <c r="AN7" s="8232"/>
      <c r="AO7" s="8232"/>
      <c r="AP7" s="8232"/>
      <c r="AQ7" s="8232"/>
      <c r="AR7" s="8232"/>
      <c r="AS7" s="8232"/>
      <c r="AT7" s="8232"/>
      <c r="AU7" s="8232"/>
      <c r="AV7" s="8232"/>
      <c r="AW7" s="8232"/>
      <c r="AX7" s="8232"/>
      <c r="AY7" s="8232"/>
      <c r="AZ7" s="8232"/>
      <c r="BA7" s="8232"/>
      <c r="BB7" s="8232"/>
      <c r="BC7" s="8232"/>
      <c r="BD7" s="8232"/>
      <c r="BE7" s="8232"/>
      <c r="BF7" s="8232"/>
      <c r="BG7" s="8232"/>
      <c r="BH7" s="8232"/>
      <c r="BI7" s="8232"/>
      <c r="BJ7" s="8232"/>
      <c r="BK7" s="8232"/>
      <c r="BL7" s="8232"/>
      <c r="BM7" s="8232"/>
      <c r="BN7" s="8232"/>
      <c r="BO7" s="8232"/>
      <c r="BP7" s="8232"/>
      <c r="BQ7" s="8232"/>
      <c r="BR7" s="8232"/>
      <c r="BS7" s="8232"/>
      <c r="BT7" s="8232"/>
      <c r="BU7" s="8232"/>
      <c r="BV7" s="8232"/>
      <c r="BW7" s="8232"/>
      <c r="BX7" s="8232"/>
      <c r="BY7" s="8232"/>
      <c r="BZ7" s="8232"/>
      <c r="CA7" s="8232"/>
      <c r="CB7" s="8232"/>
      <c r="CC7" s="8232"/>
      <c r="CD7" s="8232"/>
      <c r="CE7" s="8232"/>
      <c r="CF7" s="8232"/>
      <c r="CG7" s="8232"/>
      <c r="CH7" s="8232"/>
      <c r="CI7" s="8232"/>
      <c r="CJ7" s="8232"/>
      <c r="CK7" s="8232"/>
      <c r="CL7" s="8232"/>
      <c r="CM7" s="8232"/>
      <c r="CN7" s="8232"/>
      <c r="CO7" s="8232"/>
      <c r="CP7" s="8232"/>
      <c r="CQ7" s="8232"/>
      <c r="CR7" s="8232"/>
      <c r="CS7" s="8232"/>
      <c r="CT7" s="8232"/>
      <c r="CU7" s="8232"/>
      <c r="CV7" s="8232"/>
      <c r="CW7" s="8232"/>
      <c r="CX7" s="8232"/>
      <c r="CY7" s="8232"/>
      <c r="CZ7" s="8232"/>
      <c r="DA7" s="8232"/>
      <c r="DB7" s="8232"/>
      <c r="DC7" s="8232"/>
      <c r="DD7" s="8232"/>
      <c r="DE7" s="8232"/>
      <c r="DF7" s="8232"/>
      <c r="DG7" s="8232"/>
      <c r="DH7" s="8232"/>
      <c r="DI7" s="8232"/>
      <c r="DJ7" s="8232"/>
      <c r="DK7" s="8232"/>
      <c r="DL7" s="8232"/>
      <c r="DM7" s="8232"/>
      <c r="DN7" s="8232"/>
      <c r="DO7" s="8232"/>
      <c r="DP7" s="8232"/>
      <c r="DQ7" s="8232"/>
      <c r="DR7" s="8232"/>
      <c r="DS7" s="8232"/>
      <c r="DT7" s="8232"/>
      <c r="DU7" s="8233"/>
    </row>
    <row r="8" spans="1:337" ht="5.75" customHeight="1">
      <c r="A8" s="8231"/>
      <c r="B8" s="8232"/>
      <c r="C8" s="8232"/>
      <c r="D8" s="8232"/>
      <c r="E8" s="8232"/>
      <c r="F8" s="8232"/>
      <c r="G8" s="8232"/>
      <c r="H8" s="8232"/>
      <c r="I8" s="8232"/>
      <c r="J8" s="8232"/>
      <c r="K8" s="8232"/>
      <c r="L8" s="8232"/>
      <c r="M8" s="8232"/>
      <c r="N8" s="8232"/>
      <c r="O8" s="8232"/>
      <c r="P8" s="8232"/>
      <c r="Q8" s="8232"/>
      <c r="R8" s="8232"/>
      <c r="S8" s="8232"/>
      <c r="T8" s="8232"/>
      <c r="U8" s="8232"/>
      <c r="V8" s="8232"/>
      <c r="W8" s="8232"/>
      <c r="X8" s="8232"/>
      <c r="Y8" s="8232"/>
      <c r="Z8" s="8232"/>
      <c r="AA8" s="8232"/>
      <c r="AB8" s="8232"/>
      <c r="AC8" s="8232"/>
      <c r="AD8" s="8232"/>
      <c r="AE8" s="8232"/>
      <c r="AF8" s="8232"/>
      <c r="AG8" s="8232"/>
      <c r="AH8" s="8232"/>
      <c r="AI8" s="8232"/>
      <c r="AJ8" s="8232"/>
      <c r="AK8" s="8232"/>
      <c r="AL8" s="8232"/>
      <c r="AM8" s="8232"/>
      <c r="AN8" s="8232"/>
      <c r="AO8" s="8232"/>
      <c r="AP8" s="8232"/>
      <c r="AQ8" s="8232"/>
      <c r="AR8" s="8232"/>
      <c r="AS8" s="8232"/>
      <c r="AT8" s="8232"/>
      <c r="AU8" s="8232"/>
      <c r="AV8" s="8232"/>
      <c r="AW8" s="8232"/>
      <c r="AX8" s="8232"/>
      <c r="AY8" s="8232"/>
      <c r="AZ8" s="8232"/>
      <c r="BA8" s="8232"/>
      <c r="BB8" s="8232"/>
      <c r="BC8" s="8232"/>
      <c r="BD8" s="8232"/>
      <c r="BE8" s="8232"/>
      <c r="BF8" s="8232"/>
      <c r="BG8" s="8232"/>
      <c r="BH8" s="8232"/>
      <c r="BI8" s="8232"/>
      <c r="BJ8" s="8232"/>
      <c r="BK8" s="8232"/>
      <c r="BL8" s="8232"/>
      <c r="BM8" s="8232"/>
      <c r="BN8" s="8232"/>
      <c r="BO8" s="8232"/>
      <c r="BP8" s="8232"/>
      <c r="BQ8" s="8232"/>
      <c r="BR8" s="8232"/>
      <c r="BS8" s="8232"/>
      <c r="BT8" s="8232"/>
      <c r="BU8" s="8232"/>
      <c r="BV8" s="8232"/>
      <c r="BW8" s="8232"/>
      <c r="BX8" s="8232"/>
      <c r="BY8" s="8232"/>
      <c r="BZ8" s="8232"/>
      <c r="CA8" s="8232"/>
      <c r="CB8" s="8232"/>
      <c r="CC8" s="8232"/>
      <c r="CD8" s="8232"/>
      <c r="CE8" s="8232"/>
      <c r="CF8" s="8232"/>
      <c r="CG8" s="8232"/>
      <c r="CH8" s="8232"/>
      <c r="CI8" s="8232"/>
      <c r="CJ8" s="8232"/>
      <c r="CK8" s="8232"/>
      <c r="CL8" s="8232"/>
      <c r="CM8" s="8232"/>
      <c r="CN8" s="8232"/>
      <c r="CO8" s="8232"/>
      <c r="CP8" s="8232"/>
      <c r="CQ8" s="8232"/>
      <c r="CR8" s="8232"/>
      <c r="CS8" s="8232"/>
      <c r="CT8" s="8232"/>
      <c r="CU8" s="8232"/>
      <c r="CV8" s="8232"/>
      <c r="CW8" s="8232"/>
      <c r="CX8" s="8232"/>
      <c r="CY8" s="8232"/>
      <c r="CZ8" s="8232"/>
      <c r="DA8" s="8232"/>
      <c r="DB8" s="8232"/>
      <c r="DC8" s="8232"/>
      <c r="DD8" s="8232"/>
      <c r="DE8" s="8232"/>
      <c r="DF8" s="8232"/>
      <c r="DG8" s="8232"/>
      <c r="DH8" s="8232"/>
      <c r="DI8" s="8232"/>
      <c r="DJ8" s="8232"/>
      <c r="DK8" s="8232"/>
      <c r="DL8" s="8232"/>
      <c r="DM8" s="8232"/>
      <c r="DN8" s="8232"/>
      <c r="DO8" s="8232"/>
      <c r="DP8" s="8232"/>
      <c r="DQ8" s="8232"/>
      <c r="DR8" s="8232"/>
      <c r="DS8" s="8232"/>
      <c r="DT8" s="8232"/>
      <c r="DU8" s="8233"/>
    </row>
    <row r="9" spans="1:337" ht="5.75" customHeight="1">
      <c r="A9" s="8231"/>
      <c r="B9" s="8232"/>
      <c r="C9" s="8232"/>
      <c r="D9" s="8232"/>
      <c r="E9" s="8232"/>
      <c r="F9" s="8232"/>
      <c r="G9" s="8232"/>
      <c r="H9" s="8232"/>
      <c r="I9" s="8232"/>
      <c r="J9" s="8232"/>
      <c r="K9" s="8232"/>
      <c r="L9" s="8232"/>
      <c r="M9" s="8232"/>
      <c r="N9" s="8232"/>
      <c r="O9" s="8232"/>
      <c r="P9" s="8232"/>
      <c r="Q9" s="8232"/>
      <c r="R9" s="8232"/>
      <c r="S9" s="8232"/>
      <c r="T9" s="8232"/>
      <c r="U9" s="8232"/>
      <c r="V9" s="8232"/>
      <c r="W9" s="8232"/>
      <c r="X9" s="8232"/>
      <c r="Y9" s="8232"/>
      <c r="Z9" s="8232"/>
      <c r="AA9" s="8232"/>
      <c r="AB9" s="8232"/>
      <c r="AC9" s="8232"/>
      <c r="AD9" s="8232"/>
      <c r="AE9" s="8232"/>
      <c r="AF9" s="8232"/>
      <c r="AG9" s="8232"/>
      <c r="AH9" s="8232"/>
      <c r="AI9" s="8232"/>
      <c r="AJ9" s="8232"/>
      <c r="AK9" s="8232"/>
      <c r="AL9" s="8232"/>
      <c r="AM9" s="8232"/>
      <c r="AN9" s="8232"/>
      <c r="AO9" s="8232"/>
      <c r="AP9" s="8232"/>
      <c r="AQ9" s="8232"/>
      <c r="AR9" s="8232"/>
      <c r="AS9" s="8232"/>
      <c r="AT9" s="8232"/>
      <c r="AU9" s="8232"/>
      <c r="AV9" s="8232"/>
      <c r="AW9" s="8232"/>
      <c r="AX9" s="8232"/>
      <c r="AY9" s="8232"/>
      <c r="AZ9" s="8232"/>
      <c r="BA9" s="8232"/>
      <c r="BB9" s="8232"/>
      <c r="BC9" s="8232"/>
      <c r="BD9" s="8232"/>
      <c r="BE9" s="8232"/>
      <c r="BF9" s="8232"/>
      <c r="BG9" s="8232"/>
      <c r="BH9" s="8232"/>
      <c r="BI9" s="8232"/>
      <c r="BJ9" s="8232"/>
      <c r="BK9" s="8232"/>
      <c r="BL9" s="8232"/>
      <c r="BM9" s="8232"/>
      <c r="BN9" s="8232"/>
      <c r="BO9" s="8232"/>
      <c r="BP9" s="8232"/>
      <c r="BQ9" s="8232"/>
      <c r="BR9" s="8232"/>
      <c r="BS9" s="8232"/>
      <c r="BT9" s="8232"/>
      <c r="BU9" s="8232"/>
      <c r="BV9" s="8232"/>
      <c r="BW9" s="8232"/>
      <c r="BX9" s="8232"/>
      <c r="BY9" s="8232"/>
      <c r="BZ9" s="8232"/>
      <c r="CA9" s="8232"/>
      <c r="CB9" s="8232"/>
      <c r="CC9" s="8232"/>
      <c r="CD9" s="8232"/>
      <c r="CE9" s="8232"/>
      <c r="CF9" s="8232"/>
      <c r="CG9" s="8232"/>
      <c r="CH9" s="8232"/>
      <c r="CI9" s="8232"/>
      <c r="CJ9" s="8232"/>
      <c r="CK9" s="8232"/>
      <c r="CL9" s="8232"/>
      <c r="CM9" s="8232"/>
      <c r="CN9" s="8232"/>
      <c r="CO9" s="8232"/>
      <c r="CP9" s="8232"/>
      <c r="CQ9" s="8232"/>
      <c r="CR9" s="8232"/>
      <c r="CS9" s="8232"/>
      <c r="CT9" s="8232"/>
      <c r="CU9" s="8232"/>
      <c r="CV9" s="8232"/>
      <c r="CW9" s="8232"/>
      <c r="CX9" s="8232"/>
      <c r="CY9" s="8232"/>
      <c r="CZ9" s="8232"/>
      <c r="DA9" s="8232"/>
      <c r="DB9" s="8232"/>
      <c r="DC9" s="8232"/>
      <c r="DD9" s="8232"/>
      <c r="DE9" s="8232"/>
      <c r="DF9" s="8232"/>
      <c r="DG9" s="8232"/>
      <c r="DH9" s="8232"/>
      <c r="DI9" s="8232"/>
      <c r="DJ9" s="8232"/>
      <c r="DK9" s="8232"/>
      <c r="DL9" s="8232"/>
      <c r="DM9" s="8232"/>
      <c r="DN9" s="8232"/>
      <c r="DO9" s="8232"/>
      <c r="DP9" s="8232"/>
      <c r="DQ9" s="8232"/>
      <c r="DR9" s="8232"/>
      <c r="DS9" s="8232"/>
      <c r="DT9" s="8232"/>
      <c r="DU9" s="8233"/>
    </row>
    <row r="10" spans="1:337" ht="5.75" customHeight="1" thickBot="1">
      <c r="A10" s="8234"/>
      <c r="B10" s="8235"/>
      <c r="C10" s="8235"/>
      <c r="D10" s="8235"/>
      <c r="E10" s="8235"/>
      <c r="F10" s="8235"/>
      <c r="G10" s="8235"/>
      <c r="H10" s="8235"/>
      <c r="I10" s="8235"/>
      <c r="J10" s="8235"/>
      <c r="K10" s="8235"/>
      <c r="L10" s="8235"/>
      <c r="M10" s="8235"/>
      <c r="N10" s="8235"/>
      <c r="O10" s="8235"/>
      <c r="P10" s="8235"/>
      <c r="Q10" s="8235"/>
      <c r="R10" s="8235"/>
      <c r="S10" s="8235"/>
      <c r="T10" s="8235"/>
      <c r="U10" s="8235"/>
      <c r="V10" s="8235"/>
      <c r="W10" s="8235"/>
      <c r="X10" s="8235"/>
      <c r="Y10" s="8235"/>
      <c r="Z10" s="8235"/>
      <c r="AA10" s="8235"/>
      <c r="AB10" s="8235"/>
      <c r="AC10" s="8235"/>
      <c r="AD10" s="8235"/>
      <c r="AE10" s="8235"/>
      <c r="AF10" s="8235"/>
      <c r="AG10" s="8235"/>
      <c r="AH10" s="8235"/>
      <c r="AI10" s="8235"/>
      <c r="AJ10" s="8235"/>
      <c r="AK10" s="8235"/>
      <c r="AL10" s="8235"/>
      <c r="AM10" s="8235"/>
      <c r="AN10" s="8235"/>
      <c r="AO10" s="8235"/>
      <c r="AP10" s="8235"/>
      <c r="AQ10" s="8235"/>
      <c r="AR10" s="8235"/>
      <c r="AS10" s="8235"/>
      <c r="AT10" s="8235"/>
      <c r="AU10" s="8235"/>
      <c r="AV10" s="8235"/>
      <c r="AW10" s="8235"/>
      <c r="AX10" s="8235"/>
      <c r="AY10" s="8235"/>
      <c r="AZ10" s="8235"/>
      <c r="BA10" s="8235"/>
      <c r="BB10" s="8235"/>
      <c r="BC10" s="8235"/>
      <c r="BD10" s="8235"/>
      <c r="BE10" s="8235"/>
      <c r="BF10" s="8235"/>
      <c r="BG10" s="8235"/>
      <c r="BH10" s="8235"/>
      <c r="BI10" s="8235"/>
      <c r="BJ10" s="8235"/>
      <c r="BK10" s="8235"/>
      <c r="BL10" s="8235"/>
      <c r="BM10" s="8235"/>
      <c r="BN10" s="8235"/>
      <c r="BO10" s="8235"/>
      <c r="BP10" s="8235"/>
      <c r="BQ10" s="8235"/>
      <c r="BR10" s="8235"/>
      <c r="BS10" s="8235"/>
      <c r="BT10" s="8235"/>
      <c r="BU10" s="8235"/>
      <c r="BV10" s="8235"/>
      <c r="BW10" s="8235"/>
      <c r="BX10" s="8235"/>
      <c r="BY10" s="8235"/>
      <c r="BZ10" s="8235"/>
      <c r="CA10" s="8235"/>
      <c r="CB10" s="8235"/>
      <c r="CC10" s="8235"/>
      <c r="CD10" s="8235"/>
      <c r="CE10" s="8235"/>
      <c r="CF10" s="8235"/>
      <c r="CG10" s="8235"/>
      <c r="CH10" s="8235"/>
      <c r="CI10" s="8235"/>
      <c r="CJ10" s="8235"/>
      <c r="CK10" s="8235"/>
      <c r="CL10" s="8235"/>
      <c r="CM10" s="8235"/>
      <c r="CN10" s="8235"/>
      <c r="CO10" s="8235"/>
      <c r="CP10" s="8235"/>
      <c r="CQ10" s="8235"/>
      <c r="CR10" s="8235"/>
      <c r="CS10" s="8235"/>
      <c r="CT10" s="8235"/>
      <c r="CU10" s="8235"/>
      <c r="CV10" s="8235"/>
      <c r="CW10" s="8235"/>
      <c r="CX10" s="8235"/>
      <c r="CY10" s="8235"/>
      <c r="CZ10" s="8235"/>
      <c r="DA10" s="8235"/>
      <c r="DB10" s="8235"/>
      <c r="DC10" s="8235"/>
      <c r="DD10" s="8235"/>
      <c r="DE10" s="8235"/>
      <c r="DF10" s="8235"/>
      <c r="DG10" s="8235"/>
      <c r="DH10" s="8235"/>
      <c r="DI10" s="8235"/>
      <c r="DJ10" s="8235"/>
      <c r="DK10" s="8235"/>
      <c r="DL10" s="8235"/>
      <c r="DM10" s="8235"/>
      <c r="DN10" s="8235"/>
      <c r="DO10" s="8235"/>
      <c r="DP10" s="8235"/>
      <c r="DQ10" s="8235"/>
      <c r="DR10" s="8235"/>
      <c r="DS10" s="8235"/>
      <c r="DT10" s="8235"/>
      <c r="DU10" s="8236"/>
    </row>
    <row r="11" spans="1:337" ht="5.75" customHeight="1" thickBot="1">
      <c r="A11" s="621"/>
      <c r="B11" s="622"/>
      <c r="C11" s="623"/>
      <c r="D11" s="624"/>
      <c r="E11" s="625"/>
      <c r="F11" s="626"/>
      <c r="G11" s="625"/>
      <c r="H11" s="627"/>
      <c r="I11" s="628"/>
      <c r="J11" s="629"/>
      <c r="K11" s="626"/>
      <c r="L11" s="630"/>
      <c r="M11" s="631"/>
      <c r="N11" s="630"/>
      <c r="O11" s="632"/>
      <c r="P11" s="633"/>
      <c r="Q11" s="634"/>
      <c r="R11" s="634"/>
      <c r="S11" s="634"/>
      <c r="T11" s="635"/>
      <c r="U11" s="635"/>
      <c r="V11" s="635"/>
      <c r="W11" s="636"/>
      <c r="X11" s="636"/>
      <c r="Y11" s="637"/>
      <c r="Z11" s="638"/>
      <c r="AA11" s="636"/>
      <c r="AB11" s="636"/>
      <c r="AC11" s="637"/>
      <c r="AD11" s="639"/>
      <c r="AE11" s="639"/>
      <c r="AF11" s="639"/>
      <c r="AG11" s="640"/>
      <c r="AH11" s="641"/>
      <c r="AI11" s="642"/>
      <c r="AJ11" s="643"/>
      <c r="AK11" s="644"/>
      <c r="AL11" s="645"/>
      <c r="AM11" s="646"/>
      <c r="AN11" s="647"/>
      <c r="AO11" s="648"/>
      <c r="AP11" s="649"/>
      <c r="AQ11" s="650"/>
      <c r="AR11" s="651"/>
      <c r="AS11" s="652"/>
      <c r="AT11" s="653"/>
      <c r="AU11" s="648"/>
      <c r="AV11" s="654"/>
      <c r="AW11" s="655"/>
      <c r="AX11" s="655"/>
      <c r="AY11" s="656"/>
      <c r="AZ11" s="657"/>
      <c r="BA11" s="658"/>
      <c r="BB11" s="658"/>
      <c r="BC11" s="659"/>
      <c r="BD11" s="660"/>
      <c r="BE11" s="661"/>
      <c r="BF11" s="662"/>
      <c r="BG11" s="663"/>
      <c r="BH11" s="664"/>
      <c r="BI11" s="665"/>
      <c r="BJ11" s="666"/>
      <c r="BK11" s="667"/>
      <c r="BL11" s="668"/>
      <c r="BM11" s="623"/>
      <c r="BN11" s="669"/>
      <c r="BO11" s="670"/>
      <c r="BP11" s="671"/>
      <c r="BQ11" s="670"/>
      <c r="BR11" s="672"/>
      <c r="BS11" s="646"/>
      <c r="BT11" s="673"/>
      <c r="BU11" s="674"/>
      <c r="BV11" s="675"/>
      <c r="BW11" s="676"/>
      <c r="BX11" s="676"/>
      <c r="BY11" s="676"/>
      <c r="BZ11" s="677"/>
      <c r="CA11" s="678"/>
      <c r="CB11" s="679"/>
      <c r="CC11" s="257"/>
      <c r="CD11" s="680"/>
      <c r="CE11" s="642"/>
      <c r="CF11" s="669"/>
      <c r="CG11" s="669"/>
      <c r="CH11" s="669"/>
      <c r="CI11" s="623"/>
      <c r="CJ11" s="681"/>
      <c r="CK11" s="671"/>
      <c r="CL11" s="671"/>
      <c r="CM11" s="671"/>
      <c r="CN11" s="638"/>
      <c r="CO11" s="636"/>
      <c r="CP11" s="635"/>
      <c r="CQ11" s="636"/>
      <c r="CR11" s="638"/>
      <c r="CS11" s="634"/>
      <c r="CT11" s="631"/>
      <c r="CU11" s="632"/>
      <c r="CV11" s="632"/>
      <c r="CW11" s="631"/>
      <c r="CX11" s="632"/>
      <c r="CY11" s="682"/>
      <c r="CZ11" s="682"/>
      <c r="DA11" s="683"/>
      <c r="DB11" s="683"/>
      <c r="DC11" s="684"/>
      <c r="DD11" s="685"/>
      <c r="DE11" s="686"/>
      <c r="DF11" s="686"/>
      <c r="DG11" s="686"/>
      <c r="DH11" s="687"/>
      <c r="DI11" s="688"/>
      <c r="DJ11" s="688"/>
      <c r="DK11" s="689"/>
      <c r="DL11" s="689"/>
      <c r="DM11" s="690"/>
      <c r="DN11" s="691"/>
      <c r="DO11" s="692"/>
      <c r="DP11" s="693"/>
      <c r="DQ11" s="690"/>
      <c r="DR11" s="694"/>
      <c r="DS11" s="695"/>
      <c r="DT11" s="696"/>
      <c r="DU11" s="697"/>
      <c r="EJ11" s="8220" t="s">
        <v>114</v>
      </c>
      <c r="EK11" s="8220"/>
      <c r="EL11" s="8220"/>
      <c r="EM11" s="8220"/>
      <c r="EN11" s="8220"/>
      <c r="EO11" s="8220"/>
      <c r="EP11" s="8220"/>
      <c r="EQ11" s="8220"/>
      <c r="ER11" s="8220"/>
      <c r="ES11" s="8220"/>
      <c r="ET11" s="8220"/>
      <c r="EU11" s="8220"/>
      <c r="EV11" s="8220"/>
      <c r="EW11" s="8220"/>
      <c r="EX11" s="8220"/>
      <c r="EY11" s="8220"/>
      <c r="EZ11" s="8220"/>
      <c r="FA11" s="8220"/>
      <c r="FB11" s="8220"/>
      <c r="FC11" s="8220"/>
      <c r="FD11" s="8220"/>
      <c r="FE11" s="8220"/>
      <c r="FF11" s="8220"/>
      <c r="FG11" s="8220"/>
      <c r="FH11" s="8220"/>
      <c r="FI11" s="8220"/>
      <c r="FJ11" s="8220"/>
      <c r="FK11" s="8220"/>
      <c r="FL11" s="8220"/>
      <c r="FM11" s="8220"/>
      <c r="FN11" s="8220"/>
      <c r="FO11" s="8220"/>
      <c r="FP11" s="8220"/>
      <c r="FQ11" s="8220"/>
      <c r="FR11" s="8220"/>
      <c r="FS11" s="8220"/>
      <c r="FT11" s="8220"/>
      <c r="FU11" s="8220"/>
      <c r="FV11" s="8220"/>
      <c r="FW11" s="8220"/>
      <c r="FX11" s="8220"/>
      <c r="FY11" s="8220"/>
      <c r="FZ11" s="8220"/>
      <c r="GA11" s="8220"/>
      <c r="GB11" s="8220"/>
      <c r="GC11" s="8220"/>
      <c r="GD11" s="8220"/>
      <c r="GE11" s="8220"/>
      <c r="GF11" s="8220"/>
      <c r="GG11" s="8220"/>
      <c r="GH11" s="8220"/>
      <c r="GI11" s="8220"/>
      <c r="GJ11" s="8220"/>
      <c r="GK11" s="8220"/>
      <c r="GL11" s="8220"/>
      <c r="GM11" s="8221"/>
      <c r="GN11" s="8222" t="str">
        <f>IF('1. Storage Type'!S6=12,"已学习","未学习")</f>
        <v>未学习</v>
      </c>
      <c r="GO11" s="8223"/>
      <c r="GP11" s="8223"/>
      <c r="GQ11" s="8223"/>
      <c r="GR11" s="8223"/>
      <c r="GS11" s="8223"/>
      <c r="GT11" s="8223"/>
      <c r="GU11" s="8223"/>
      <c r="GV11" s="8223"/>
      <c r="GW11" s="8223"/>
      <c r="GX11" s="8223"/>
      <c r="GY11" s="8223"/>
      <c r="GZ11" s="8223"/>
      <c r="HA11" s="8223"/>
      <c r="HB11" s="8223"/>
      <c r="HC11" s="8223"/>
      <c r="HD11" s="8223"/>
      <c r="HE11" s="8223"/>
      <c r="HF11" s="8223"/>
      <c r="HG11" s="8223"/>
      <c r="HH11" s="8223"/>
      <c r="HI11" s="8223"/>
      <c r="HJ11" s="8223"/>
      <c r="HK11" s="8223"/>
      <c r="HL11" s="8223"/>
      <c r="HM11" s="8223"/>
      <c r="HN11" s="8223"/>
      <c r="HO11" s="8223"/>
      <c r="HP11" s="8223"/>
      <c r="HQ11" s="8223"/>
      <c r="HR11" s="8223"/>
      <c r="HS11" s="8223"/>
      <c r="HT11" s="8223"/>
      <c r="HU11" s="8223"/>
      <c r="HV11" s="8223"/>
      <c r="HW11" s="8223"/>
      <c r="HX11" s="8223"/>
      <c r="HY11" s="8224"/>
      <c r="IA11" s="8237" t="s">
        <v>107</v>
      </c>
      <c r="IB11" s="8237"/>
      <c r="IC11" s="8237"/>
      <c r="ID11" s="8237"/>
      <c r="IE11" s="8237"/>
      <c r="IF11" s="8237"/>
      <c r="IG11" s="8237"/>
      <c r="IH11" s="8237"/>
      <c r="II11" s="8237"/>
      <c r="IJ11" s="8237"/>
      <c r="IK11" s="8237"/>
      <c r="IL11" s="8237"/>
      <c r="IM11" s="8237"/>
      <c r="IN11" s="8237"/>
      <c r="IO11" s="8237"/>
      <c r="IP11" s="8237"/>
      <c r="IQ11" s="8237"/>
      <c r="IR11" s="8237"/>
      <c r="IS11" s="8237"/>
      <c r="IT11" s="8237"/>
      <c r="IU11" s="8237"/>
      <c r="IV11" s="8237"/>
      <c r="IW11" s="8237"/>
      <c r="IX11" s="8237"/>
      <c r="IY11" s="8237"/>
      <c r="IZ11" s="8237"/>
      <c r="JA11" s="8237"/>
      <c r="JB11" s="8237"/>
      <c r="JC11" s="8237"/>
      <c r="JD11" s="8237"/>
      <c r="JE11" s="8237"/>
      <c r="JF11" s="8237"/>
      <c r="JG11" s="8237"/>
      <c r="JH11" s="8237"/>
      <c r="JI11" s="8237"/>
      <c r="JJ11" s="8237"/>
      <c r="JK11" s="8237"/>
      <c r="JL11" s="8237"/>
      <c r="JM11" s="8237"/>
      <c r="JN11" s="8237"/>
      <c r="JO11" s="8237"/>
      <c r="JP11" s="8237"/>
      <c r="JQ11" s="8237"/>
      <c r="JR11" s="8237"/>
      <c r="JS11" s="8237"/>
      <c r="JT11" s="8237"/>
      <c r="JU11" s="8237"/>
      <c r="JV11" s="8237"/>
      <c r="JW11" s="8237"/>
      <c r="JX11" s="8237"/>
      <c r="JY11" s="8237"/>
      <c r="JZ11" s="8237"/>
      <c r="KA11" s="8237"/>
      <c r="KB11" s="8237"/>
      <c r="KC11" s="8237"/>
      <c r="KD11" s="8237"/>
      <c r="KE11" s="8237"/>
      <c r="KF11" s="8237"/>
      <c r="KG11" s="8237"/>
      <c r="KH11" s="8237"/>
      <c r="KI11" s="8237"/>
      <c r="KJ11" s="8237"/>
      <c r="KK11" s="8237"/>
      <c r="KL11" s="8237"/>
      <c r="KM11" s="8237"/>
      <c r="KN11" s="8237"/>
      <c r="KO11" s="8237"/>
      <c r="KP11" s="8237"/>
      <c r="KQ11" s="8237"/>
      <c r="KR11" s="8237"/>
      <c r="KS11" s="8237"/>
      <c r="KT11" s="8237"/>
      <c r="KU11" s="8237"/>
      <c r="KV11" s="8237"/>
      <c r="KW11" s="8237"/>
      <c r="KX11" s="8237"/>
      <c r="KY11" s="8237"/>
      <c r="KZ11" s="8237"/>
      <c r="LA11" s="8237"/>
      <c r="LB11" s="8237"/>
      <c r="LC11" s="8237"/>
      <c r="LD11" s="8237"/>
      <c r="LE11" s="8237"/>
      <c r="LF11" s="8237"/>
      <c r="LG11" s="8237"/>
      <c r="LH11" s="8237"/>
      <c r="LI11" s="8237"/>
      <c r="LJ11" s="8237"/>
      <c r="LK11" s="8237"/>
      <c r="LL11" s="8237"/>
      <c r="LM11" s="8237"/>
      <c r="LN11" s="8237"/>
      <c r="LO11" s="8237"/>
      <c r="LP11" s="8237"/>
      <c r="LQ11" s="8237"/>
      <c r="LR11" s="8237"/>
      <c r="LS11" s="8237"/>
      <c r="LT11" s="8237"/>
      <c r="LU11" s="8237"/>
      <c r="LV11" s="8237"/>
      <c r="LW11" s="8237"/>
      <c r="LX11" s="8237"/>
      <c r="LY11" s="8237"/>
    </row>
    <row r="12" spans="1:337" ht="5.75" customHeight="1" thickTop="1" thickBot="1">
      <c r="A12" s="698"/>
      <c r="B12" s="622"/>
      <c r="C12" s="623"/>
      <c r="D12" s="699"/>
      <c r="E12" s="624"/>
      <c r="F12" s="621"/>
      <c r="G12" s="700"/>
      <c r="H12" s="628"/>
      <c r="I12" s="701"/>
      <c r="J12" s="702"/>
      <c r="K12" s="625"/>
      <c r="L12" s="631"/>
      <c r="M12" s="634"/>
      <c r="N12" s="703"/>
      <c r="O12" s="631"/>
      <c r="P12" s="704"/>
      <c r="Q12" s="634"/>
      <c r="R12" s="634"/>
      <c r="S12" s="634"/>
      <c r="T12" s="634"/>
      <c r="U12" s="634"/>
      <c r="V12" s="635"/>
      <c r="W12" s="636"/>
      <c r="X12" s="638"/>
      <c r="Y12" s="638"/>
      <c r="Z12" s="636"/>
      <c r="AA12" s="636"/>
      <c r="AB12" s="636"/>
      <c r="AC12" s="637"/>
      <c r="AD12" s="637"/>
      <c r="AE12" s="705"/>
      <c r="AF12" s="705"/>
      <c r="AG12" s="706"/>
      <c r="AH12" s="623"/>
      <c r="AI12" s="707"/>
      <c r="AJ12" s="708"/>
      <c r="AK12" s="709"/>
      <c r="AL12" s="710"/>
      <c r="AM12" s="700"/>
      <c r="AN12" s="711"/>
      <c r="AO12" s="712"/>
      <c r="AP12" s="648"/>
      <c r="AQ12" s="713"/>
      <c r="AR12" s="652"/>
      <c r="AS12" s="714"/>
      <c r="AT12" s="653"/>
      <c r="AU12" s="262"/>
      <c r="AV12" s="715"/>
      <c r="AW12" s="716"/>
      <c r="AX12" s="262"/>
      <c r="AY12" s="717"/>
      <c r="AZ12" s="718"/>
      <c r="BA12" s="719"/>
      <c r="BB12" s="720"/>
      <c r="BC12" s="275"/>
      <c r="BD12" s="721"/>
      <c r="BE12" s="660"/>
      <c r="BF12" s="722"/>
      <c r="BG12" s="723"/>
      <c r="BH12" s="723"/>
      <c r="BI12" s="724"/>
      <c r="BJ12" s="669"/>
      <c r="BK12" s="725"/>
      <c r="BL12" s="680"/>
      <c r="BM12" s="671"/>
      <c r="BN12" s="670"/>
      <c r="BO12" s="623"/>
      <c r="BP12" s="623"/>
      <c r="BQ12" s="669"/>
      <c r="BR12" s="675"/>
      <c r="BS12" s="726"/>
      <c r="BT12" s="727"/>
      <c r="BU12" s="674"/>
      <c r="BV12" s="675"/>
      <c r="BW12" s="728"/>
      <c r="BX12" s="728"/>
      <c r="BY12" s="729"/>
      <c r="BZ12" s="730"/>
      <c r="CA12" s="731"/>
      <c r="CB12" s="732"/>
      <c r="CC12" s="257"/>
      <c r="CD12" s="680"/>
      <c r="CE12" s="642"/>
      <c r="CF12" s="642"/>
      <c r="CG12" s="642"/>
      <c r="CH12" s="669"/>
      <c r="CI12" s="670"/>
      <c r="CJ12" s="671"/>
      <c r="CK12" s="671"/>
      <c r="CL12" s="671"/>
      <c r="CM12" s="671"/>
      <c r="CN12" s="637"/>
      <c r="CO12" s="636"/>
      <c r="CP12" s="635"/>
      <c r="CQ12" s="636"/>
      <c r="CR12" s="638"/>
      <c r="CS12" s="635"/>
      <c r="CT12" s="634"/>
      <c r="CU12" s="631"/>
      <c r="CV12" s="634"/>
      <c r="CW12" s="631"/>
      <c r="CX12" s="682"/>
      <c r="CY12" s="682"/>
      <c r="CZ12" s="733"/>
      <c r="DA12" s="734"/>
      <c r="DB12" s="734"/>
      <c r="DC12" s="683"/>
      <c r="DD12" s="735"/>
      <c r="DE12" s="736"/>
      <c r="DF12" s="736"/>
      <c r="DG12" s="686"/>
      <c r="DH12" s="687"/>
      <c r="DI12" s="737"/>
      <c r="DJ12" s="737"/>
      <c r="DK12" s="690"/>
      <c r="DL12" s="690"/>
      <c r="DM12" s="738"/>
      <c r="DN12" s="739"/>
      <c r="DO12" s="692"/>
      <c r="DP12" s="693"/>
      <c r="DQ12" s="740"/>
      <c r="DR12" s="740"/>
      <c r="DS12" s="741"/>
      <c r="DT12" s="742"/>
      <c r="DU12" s="743"/>
      <c r="EJ12" s="8220"/>
      <c r="EK12" s="8220"/>
      <c r="EL12" s="8220"/>
      <c r="EM12" s="8220"/>
      <c r="EN12" s="8220"/>
      <c r="EO12" s="8220"/>
      <c r="EP12" s="8220"/>
      <c r="EQ12" s="8220"/>
      <c r="ER12" s="8220"/>
      <c r="ES12" s="8220"/>
      <c r="ET12" s="8220"/>
      <c r="EU12" s="8220"/>
      <c r="EV12" s="8220"/>
      <c r="EW12" s="8220"/>
      <c r="EX12" s="8220"/>
      <c r="EY12" s="8220"/>
      <c r="EZ12" s="8220"/>
      <c r="FA12" s="8220"/>
      <c r="FB12" s="8220"/>
      <c r="FC12" s="8220"/>
      <c r="FD12" s="8220"/>
      <c r="FE12" s="8220"/>
      <c r="FF12" s="8220"/>
      <c r="FG12" s="8220"/>
      <c r="FH12" s="8220"/>
      <c r="FI12" s="8220"/>
      <c r="FJ12" s="8220"/>
      <c r="FK12" s="8220"/>
      <c r="FL12" s="8220"/>
      <c r="FM12" s="8220"/>
      <c r="FN12" s="8220"/>
      <c r="FO12" s="8220"/>
      <c r="FP12" s="8220"/>
      <c r="FQ12" s="8220"/>
      <c r="FR12" s="8220"/>
      <c r="FS12" s="8220"/>
      <c r="FT12" s="8220"/>
      <c r="FU12" s="8220"/>
      <c r="FV12" s="8220"/>
      <c r="FW12" s="8220"/>
      <c r="FX12" s="8220"/>
      <c r="FY12" s="8220"/>
      <c r="FZ12" s="8220"/>
      <c r="GA12" s="8220"/>
      <c r="GB12" s="8220"/>
      <c r="GC12" s="8220"/>
      <c r="GD12" s="8220"/>
      <c r="GE12" s="8220"/>
      <c r="GF12" s="8220"/>
      <c r="GG12" s="8220"/>
      <c r="GH12" s="8220"/>
      <c r="GI12" s="8220"/>
      <c r="GJ12" s="8220"/>
      <c r="GK12" s="8220"/>
      <c r="GL12" s="8220"/>
      <c r="GM12" s="8221"/>
      <c r="GN12" s="8225"/>
      <c r="GO12" s="8226"/>
      <c r="GP12" s="8226"/>
      <c r="GQ12" s="8226"/>
      <c r="GR12" s="8226"/>
      <c r="GS12" s="8226"/>
      <c r="GT12" s="8226"/>
      <c r="GU12" s="8226"/>
      <c r="GV12" s="8226"/>
      <c r="GW12" s="8226"/>
      <c r="GX12" s="8226"/>
      <c r="GY12" s="8226"/>
      <c r="GZ12" s="8226"/>
      <c r="HA12" s="8226"/>
      <c r="HB12" s="8226"/>
      <c r="HC12" s="8226"/>
      <c r="HD12" s="8226"/>
      <c r="HE12" s="8226"/>
      <c r="HF12" s="8226"/>
      <c r="HG12" s="8226"/>
      <c r="HH12" s="8226"/>
      <c r="HI12" s="8226"/>
      <c r="HJ12" s="8226"/>
      <c r="HK12" s="8226"/>
      <c r="HL12" s="8226"/>
      <c r="HM12" s="8226"/>
      <c r="HN12" s="8226"/>
      <c r="HO12" s="8226"/>
      <c r="HP12" s="8226"/>
      <c r="HQ12" s="8226"/>
      <c r="HR12" s="8226"/>
      <c r="HS12" s="8226"/>
      <c r="HT12" s="8226"/>
      <c r="HU12" s="8226"/>
      <c r="HV12" s="8226"/>
      <c r="HW12" s="8226"/>
      <c r="HX12" s="8226"/>
      <c r="HY12" s="8227"/>
      <c r="IA12" s="8237"/>
      <c r="IB12" s="8237"/>
      <c r="IC12" s="8237"/>
      <c r="ID12" s="8237"/>
      <c r="IE12" s="8237"/>
      <c r="IF12" s="8237"/>
      <c r="IG12" s="8237"/>
      <c r="IH12" s="8237"/>
      <c r="II12" s="8237"/>
      <c r="IJ12" s="8237"/>
      <c r="IK12" s="8237"/>
      <c r="IL12" s="8237"/>
      <c r="IM12" s="8237"/>
      <c r="IN12" s="8237"/>
      <c r="IO12" s="8237"/>
      <c r="IP12" s="8237"/>
      <c r="IQ12" s="8237"/>
      <c r="IR12" s="8237"/>
      <c r="IS12" s="8237"/>
      <c r="IT12" s="8237"/>
      <c r="IU12" s="8237"/>
      <c r="IV12" s="8237"/>
      <c r="IW12" s="8237"/>
      <c r="IX12" s="8237"/>
      <c r="IY12" s="8237"/>
      <c r="IZ12" s="8237"/>
      <c r="JA12" s="8237"/>
      <c r="JB12" s="8237"/>
      <c r="JC12" s="8237"/>
      <c r="JD12" s="8237"/>
      <c r="JE12" s="8237"/>
      <c r="JF12" s="8237"/>
      <c r="JG12" s="8237"/>
      <c r="JH12" s="8237"/>
      <c r="JI12" s="8237"/>
      <c r="JJ12" s="8237"/>
      <c r="JK12" s="8237"/>
      <c r="JL12" s="8237"/>
      <c r="JM12" s="8237"/>
      <c r="JN12" s="8237"/>
      <c r="JO12" s="8237"/>
      <c r="JP12" s="8237"/>
      <c r="JQ12" s="8237"/>
      <c r="JR12" s="8237"/>
      <c r="JS12" s="8237"/>
      <c r="JT12" s="8237"/>
      <c r="JU12" s="8237"/>
      <c r="JV12" s="8237"/>
      <c r="JW12" s="8237"/>
      <c r="JX12" s="8237"/>
      <c r="JY12" s="8237"/>
      <c r="JZ12" s="8237"/>
      <c r="KA12" s="8237"/>
      <c r="KB12" s="8237"/>
      <c r="KC12" s="8237"/>
      <c r="KD12" s="8237"/>
      <c r="KE12" s="8237"/>
      <c r="KF12" s="8237"/>
      <c r="KG12" s="8237"/>
      <c r="KH12" s="8237"/>
      <c r="KI12" s="8237"/>
      <c r="KJ12" s="8237"/>
      <c r="KK12" s="8237"/>
      <c r="KL12" s="8237"/>
      <c r="KM12" s="8237"/>
      <c r="KN12" s="8237"/>
      <c r="KO12" s="8237"/>
      <c r="KP12" s="8237"/>
      <c r="KQ12" s="8237"/>
      <c r="KR12" s="8237"/>
      <c r="KS12" s="8237"/>
      <c r="KT12" s="8237"/>
      <c r="KU12" s="8237"/>
      <c r="KV12" s="8237"/>
      <c r="KW12" s="8237"/>
      <c r="KX12" s="8237"/>
      <c r="KY12" s="8237"/>
      <c r="KZ12" s="8237"/>
      <c r="LA12" s="8237"/>
      <c r="LB12" s="8237"/>
      <c r="LC12" s="8237"/>
      <c r="LD12" s="8237"/>
      <c r="LE12" s="8237"/>
      <c r="LF12" s="8237"/>
      <c r="LG12" s="8237"/>
      <c r="LH12" s="8237"/>
      <c r="LI12" s="8237"/>
      <c r="LJ12" s="8237"/>
      <c r="LK12" s="8237"/>
      <c r="LL12" s="8237"/>
      <c r="LM12" s="8237"/>
      <c r="LN12" s="8237"/>
      <c r="LO12" s="8237"/>
      <c r="LP12" s="8237"/>
      <c r="LQ12" s="8237"/>
      <c r="LR12" s="8237"/>
      <c r="LS12" s="8237"/>
      <c r="LT12" s="8237"/>
      <c r="LU12" s="8237"/>
      <c r="LV12" s="8237"/>
      <c r="LW12" s="8237"/>
      <c r="LX12" s="8237"/>
      <c r="LY12" s="8237"/>
    </row>
    <row r="13" spans="1:337" ht="5.75" customHeight="1" thickTop="1" thickBot="1">
      <c r="A13" s="698"/>
      <c r="B13" s="622"/>
      <c r="C13" s="623"/>
      <c r="D13" s="699"/>
      <c r="E13" s="624"/>
      <c r="F13" s="744"/>
      <c r="G13" s="745"/>
      <c r="H13" s="700"/>
      <c r="I13" s="701"/>
      <c r="J13" s="702"/>
      <c r="K13" s="624"/>
      <c r="L13" s="634"/>
      <c r="M13" s="635"/>
      <c r="N13" s="703"/>
      <c r="O13" s="631"/>
      <c r="P13" s="704"/>
      <c r="Q13" s="635"/>
      <c r="R13" s="634"/>
      <c r="S13" s="634"/>
      <c r="T13" s="634"/>
      <c r="U13" s="634"/>
      <c r="V13" s="634"/>
      <c r="W13" s="636"/>
      <c r="X13" s="638"/>
      <c r="Y13" s="638"/>
      <c r="Z13" s="638"/>
      <c r="AA13" s="637"/>
      <c r="AB13" s="724"/>
      <c r="AC13" s="724"/>
      <c r="AD13" s="746"/>
      <c r="AE13" s="724"/>
      <c r="AF13" s="724"/>
      <c r="AG13" s="747"/>
      <c r="AH13" s="748"/>
      <c r="AI13" s="749"/>
      <c r="AJ13" s="750"/>
      <c r="AK13" s="751"/>
      <c r="AL13" s="752"/>
      <c r="AM13" s="753"/>
      <c r="AN13" s="724"/>
      <c r="AO13" s="722"/>
      <c r="AP13" s="640"/>
      <c r="AQ13" s="652"/>
      <c r="AR13" s="714"/>
      <c r="AS13" s="754"/>
      <c r="AT13" s="755"/>
      <c r="AU13" s="262"/>
      <c r="AV13" s="756"/>
      <c r="AW13" s="717"/>
      <c r="AX13" s="717"/>
      <c r="AY13" s="757"/>
      <c r="AZ13" s="758"/>
      <c r="BA13" s="758"/>
      <c r="BB13" s="758"/>
      <c r="BC13" s="675"/>
      <c r="BD13" s="672"/>
      <c r="BE13" s="660"/>
      <c r="BF13" s="759"/>
      <c r="BG13" s="759"/>
      <c r="BH13" s="746"/>
      <c r="BI13" s="671"/>
      <c r="BJ13" s="642"/>
      <c r="BK13" s="760"/>
      <c r="BL13" s="761"/>
      <c r="BM13" s="762"/>
      <c r="BN13" s="681"/>
      <c r="BO13" s="747"/>
      <c r="BP13" s="681"/>
      <c r="BQ13" s="762"/>
      <c r="BR13" s="681"/>
      <c r="BS13" s="724"/>
      <c r="BT13" s="763"/>
      <c r="BU13" s="764"/>
      <c r="BV13" s="675"/>
      <c r="BW13" s="765"/>
      <c r="BX13" s="729"/>
      <c r="BY13" s="729"/>
      <c r="BZ13" s="731"/>
      <c r="CA13" s="731"/>
      <c r="CB13" s="732"/>
      <c r="CC13" s="760"/>
      <c r="CD13" s="760"/>
      <c r="CE13" s="760"/>
      <c r="CF13" s="760"/>
      <c r="CG13" s="760"/>
      <c r="CH13" s="760"/>
      <c r="CI13" s="670"/>
      <c r="CJ13" s="623"/>
      <c r="CK13" s="671"/>
      <c r="CL13" s="671"/>
      <c r="CM13" s="671"/>
      <c r="CN13" s="637"/>
      <c r="CO13" s="638"/>
      <c r="CP13" s="636"/>
      <c r="CQ13" s="636"/>
      <c r="CR13" s="638"/>
      <c r="CS13" s="635"/>
      <c r="CT13" s="635"/>
      <c r="CU13" s="635"/>
      <c r="CV13" s="636"/>
      <c r="CW13" s="634"/>
      <c r="CX13" s="733"/>
      <c r="CY13" s="733"/>
      <c r="CZ13" s="766"/>
      <c r="DA13" s="767"/>
      <c r="DB13" s="768"/>
      <c r="DC13" s="734"/>
      <c r="DD13" s="684"/>
      <c r="DE13" s="769"/>
      <c r="DF13" s="769"/>
      <c r="DG13" s="736"/>
      <c r="DH13" s="686"/>
      <c r="DI13" s="686"/>
      <c r="DJ13" s="770"/>
      <c r="DK13" s="771"/>
      <c r="DL13" s="771"/>
      <c r="DM13" s="770"/>
      <c r="DN13" s="771"/>
      <c r="DO13" s="739"/>
      <c r="DP13" s="690"/>
      <c r="DQ13" s="689"/>
      <c r="DR13" s="738"/>
      <c r="DS13" s="687"/>
      <c r="DT13" s="772"/>
      <c r="DU13" s="697"/>
      <c r="EJ13" s="8220"/>
      <c r="EK13" s="8220"/>
      <c r="EL13" s="8220"/>
      <c r="EM13" s="8220"/>
      <c r="EN13" s="8220"/>
      <c r="EO13" s="8220"/>
      <c r="EP13" s="8220"/>
      <c r="EQ13" s="8220"/>
      <c r="ER13" s="8220"/>
      <c r="ES13" s="8220"/>
      <c r="ET13" s="8220"/>
      <c r="EU13" s="8220"/>
      <c r="EV13" s="8220"/>
      <c r="EW13" s="8220"/>
      <c r="EX13" s="8220"/>
      <c r="EY13" s="8220"/>
      <c r="EZ13" s="8220"/>
      <c r="FA13" s="8220"/>
      <c r="FB13" s="8220"/>
      <c r="FC13" s="8220"/>
      <c r="FD13" s="8220"/>
      <c r="FE13" s="8220"/>
      <c r="FF13" s="8220"/>
      <c r="FG13" s="8220"/>
      <c r="FH13" s="8220"/>
      <c r="FI13" s="8220"/>
      <c r="FJ13" s="8220"/>
      <c r="FK13" s="8220"/>
      <c r="FL13" s="8220"/>
      <c r="FM13" s="8220"/>
      <c r="FN13" s="8220"/>
      <c r="FO13" s="8220"/>
      <c r="FP13" s="8220"/>
      <c r="FQ13" s="8220"/>
      <c r="FR13" s="8220"/>
      <c r="FS13" s="8220"/>
      <c r="FT13" s="8220"/>
      <c r="FU13" s="8220"/>
      <c r="FV13" s="8220"/>
      <c r="FW13" s="8220"/>
      <c r="FX13" s="8220"/>
      <c r="FY13" s="8220"/>
      <c r="FZ13" s="8220"/>
      <c r="GA13" s="8220"/>
      <c r="GB13" s="8220"/>
      <c r="GC13" s="8220"/>
      <c r="GD13" s="8220"/>
      <c r="GE13" s="8220"/>
      <c r="GF13" s="8220"/>
      <c r="GG13" s="8220"/>
      <c r="GH13" s="8220"/>
      <c r="GI13" s="8220"/>
      <c r="GJ13" s="8220"/>
      <c r="GK13" s="8220"/>
      <c r="GL13" s="8220"/>
      <c r="GM13" s="8221"/>
      <c r="GN13" s="8225"/>
      <c r="GO13" s="8226"/>
      <c r="GP13" s="8226"/>
      <c r="GQ13" s="8226"/>
      <c r="GR13" s="8226"/>
      <c r="GS13" s="8226"/>
      <c r="GT13" s="8226"/>
      <c r="GU13" s="8226"/>
      <c r="GV13" s="8226"/>
      <c r="GW13" s="8226"/>
      <c r="GX13" s="8226"/>
      <c r="GY13" s="8226"/>
      <c r="GZ13" s="8226"/>
      <c r="HA13" s="8226"/>
      <c r="HB13" s="8226"/>
      <c r="HC13" s="8226"/>
      <c r="HD13" s="8226"/>
      <c r="HE13" s="8226"/>
      <c r="HF13" s="8226"/>
      <c r="HG13" s="8226"/>
      <c r="HH13" s="8226"/>
      <c r="HI13" s="8226"/>
      <c r="HJ13" s="8226"/>
      <c r="HK13" s="8226"/>
      <c r="HL13" s="8226"/>
      <c r="HM13" s="8226"/>
      <c r="HN13" s="8226"/>
      <c r="HO13" s="8226"/>
      <c r="HP13" s="8226"/>
      <c r="HQ13" s="8226"/>
      <c r="HR13" s="8226"/>
      <c r="HS13" s="8226"/>
      <c r="HT13" s="8226"/>
      <c r="HU13" s="8226"/>
      <c r="HV13" s="8226"/>
      <c r="HW13" s="8226"/>
      <c r="HX13" s="8226"/>
      <c r="HY13" s="8227"/>
      <c r="IA13" s="8237"/>
      <c r="IB13" s="8237"/>
      <c r="IC13" s="8237"/>
      <c r="ID13" s="8237"/>
      <c r="IE13" s="8237"/>
      <c r="IF13" s="8237"/>
      <c r="IG13" s="8237"/>
      <c r="IH13" s="8237"/>
      <c r="II13" s="8237"/>
      <c r="IJ13" s="8237"/>
      <c r="IK13" s="8237"/>
      <c r="IL13" s="8237"/>
      <c r="IM13" s="8237"/>
      <c r="IN13" s="8237"/>
      <c r="IO13" s="8237"/>
      <c r="IP13" s="8237"/>
      <c r="IQ13" s="8237"/>
      <c r="IR13" s="8237"/>
      <c r="IS13" s="8237"/>
      <c r="IT13" s="8237"/>
      <c r="IU13" s="8237"/>
      <c r="IV13" s="8237"/>
      <c r="IW13" s="8237"/>
      <c r="IX13" s="8237"/>
      <c r="IY13" s="8237"/>
      <c r="IZ13" s="8237"/>
      <c r="JA13" s="8237"/>
      <c r="JB13" s="8237"/>
      <c r="JC13" s="8237"/>
      <c r="JD13" s="8237"/>
      <c r="JE13" s="8237"/>
      <c r="JF13" s="8237"/>
      <c r="JG13" s="8237"/>
      <c r="JH13" s="8237"/>
      <c r="JI13" s="8237"/>
      <c r="JJ13" s="8237"/>
      <c r="JK13" s="8237"/>
      <c r="JL13" s="8237"/>
      <c r="JM13" s="8237"/>
      <c r="JN13" s="8237"/>
      <c r="JO13" s="8237"/>
      <c r="JP13" s="8237"/>
      <c r="JQ13" s="8237"/>
      <c r="JR13" s="8237"/>
      <c r="JS13" s="8237"/>
      <c r="JT13" s="8237"/>
      <c r="JU13" s="8237"/>
      <c r="JV13" s="8237"/>
      <c r="JW13" s="8237"/>
      <c r="JX13" s="8237"/>
      <c r="JY13" s="8237"/>
      <c r="JZ13" s="8237"/>
      <c r="KA13" s="8237"/>
      <c r="KB13" s="8237"/>
      <c r="KC13" s="8237"/>
      <c r="KD13" s="8237"/>
      <c r="KE13" s="8237"/>
      <c r="KF13" s="8237"/>
      <c r="KG13" s="8237"/>
      <c r="KH13" s="8237"/>
      <c r="KI13" s="8237"/>
      <c r="KJ13" s="8237"/>
      <c r="KK13" s="8237"/>
      <c r="KL13" s="8237"/>
      <c r="KM13" s="8237"/>
      <c r="KN13" s="8237"/>
      <c r="KO13" s="8237"/>
      <c r="KP13" s="8237"/>
      <c r="KQ13" s="8237"/>
      <c r="KR13" s="8237"/>
      <c r="KS13" s="8237"/>
      <c r="KT13" s="8237"/>
      <c r="KU13" s="8237"/>
      <c r="KV13" s="8237"/>
      <c r="KW13" s="8237"/>
      <c r="KX13" s="8237"/>
      <c r="KY13" s="8237"/>
      <c r="KZ13" s="8237"/>
      <c r="LA13" s="8237"/>
      <c r="LB13" s="8237"/>
      <c r="LC13" s="8237"/>
      <c r="LD13" s="8237"/>
      <c r="LE13" s="8237"/>
      <c r="LF13" s="8237"/>
      <c r="LG13" s="8237"/>
      <c r="LH13" s="8237"/>
      <c r="LI13" s="8237"/>
      <c r="LJ13" s="8237"/>
      <c r="LK13" s="8237"/>
      <c r="LL13" s="8237"/>
      <c r="LM13" s="8237"/>
      <c r="LN13" s="8237"/>
      <c r="LO13" s="8237"/>
      <c r="LP13" s="8237"/>
      <c r="LQ13" s="8237"/>
      <c r="LR13" s="8237"/>
      <c r="LS13" s="8237"/>
      <c r="LT13" s="8237"/>
      <c r="LU13" s="8237"/>
      <c r="LV13" s="8237"/>
      <c r="LW13" s="8237"/>
      <c r="LX13" s="8237"/>
      <c r="LY13" s="8237"/>
    </row>
    <row r="14" spans="1:337" ht="5.75" customHeight="1" thickTop="1" thickBot="1">
      <c r="A14" s="621"/>
      <c r="B14" s="622"/>
      <c r="C14" s="670"/>
      <c r="D14" s="699"/>
      <c r="E14" s="624"/>
      <c r="F14" s="628"/>
      <c r="G14" s="745"/>
      <c r="H14" s="700"/>
      <c r="I14" s="773"/>
      <c r="J14" s="627"/>
      <c r="K14" s="700"/>
      <c r="L14" s="634"/>
      <c r="M14" s="634"/>
      <c r="N14" s="630"/>
      <c r="O14" s="631"/>
      <c r="P14" s="774"/>
      <c r="Q14" s="634"/>
      <c r="R14" s="634"/>
      <c r="S14" s="635"/>
      <c r="T14" s="634"/>
      <c r="U14" s="634"/>
      <c r="V14" s="635"/>
      <c r="W14" s="636"/>
      <c r="X14" s="637"/>
      <c r="Y14" s="637"/>
      <c r="Z14" s="724"/>
      <c r="AA14" s="746"/>
      <c r="AB14" s="746"/>
      <c r="AC14" s="724"/>
      <c r="AD14" s="724"/>
      <c r="AE14" s="637"/>
      <c r="AF14" s="637"/>
      <c r="AG14" s="775"/>
      <c r="AH14" s="776"/>
      <c r="AI14" s="777"/>
      <c r="AJ14" s="778"/>
      <c r="AK14" s="779"/>
      <c r="AL14" s="780"/>
      <c r="AM14" s="781"/>
      <c r="AN14" s="782"/>
      <c r="AO14" s="637"/>
      <c r="AP14" s="783"/>
      <c r="AQ14" s="639"/>
      <c r="AR14" s="784"/>
      <c r="AS14" s="785"/>
      <c r="AT14" s="639"/>
      <c r="AU14" s="653"/>
      <c r="AV14" s="786"/>
      <c r="AW14" s="787"/>
      <c r="AX14" s="787"/>
      <c r="AY14" s="788"/>
      <c r="AZ14" s="789"/>
      <c r="BA14" s="790"/>
      <c r="BB14" s="790"/>
      <c r="BC14" s="791"/>
      <c r="BD14" s="792"/>
      <c r="BE14" s="746"/>
      <c r="BF14" s="724"/>
      <c r="BG14" s="746"/>
      <c r="BH14" s="746"/>
      <c r="BI14" s="671"/>
      <c r="BJ14" s="642"/>
      <c r="BK14" s="793"/>
      <c r="BL14" s="761"/>
      <c r="BM14" s="669"/>
      <c r="BN14" s="671"/>
      <c r="BO14" s="681"/>
      <c r="BP14" s="671"/>
      <c r="BQ14" s="671"/>
      <c r="BR14" s="699"/>
      <c r="BS14" s="681"/>
      <c r="BT14" s="794"/>
      <c r="BU14" s="629"/>
      <c r="BV14" s="795"/>
      <c r="BW14" s="796"/>
      <c r="BX14" s="796"/>
      <c r="BY14" s="797"/>
      <c r="BZ14" s="798"/>
      <c r="CA14" s="799"/>
      <c r="CB14" s="800"/>
      <c r="CC14" s="801"/>
      <c r="CD14" s="801"/>
      <c r="CE14" s="802"/>
      <c r="CF14" s="802"/>
      <c r="CG14" s="803"/>
      <c r="CH14" s="760"/>
      <c r="CI14" s="642"/>
      <c r="CJ14" s="623"/>
      <c r="CK14" s="671"/>
      <c r="CL14" s="671"/>
      <c r="CM14" s="671"/>
      <c r="CN14" s="724"/>
      <c r="CO14" s="637"/>
      <c r="CP14" s="638"/>
      <c r="CQ14" s="638"/>
      <c r="CR14" s="636"/>
      <c r="CS14" s="636"/>
      <c r="CT14" s="636"/>
      <c r="CU14" s="636"/>
      <c r="CV14" s="638"/>
      <c r="CW14" s="636"/>
      <c r="CX14" s="804"/>
      <c r="CY14" s="767"/>
      <c r="CZ14" s="766"/>
      <c r="DA14" s="767"/>
      <c r="DB14" s="768"/>
      <c r="DC14" s="734"/>
      <c r="DD14" s="684"/>
      <c r="DE14" s="769"/>
      <c r="DF14" s="769"/>
      <c r="DG14" s="769"/>
      <c r="DH14" s="736"/>
      <c r="DI14" s="736"/>
      <c r="DJ14" s="770"/>
      <c r="DK14" s="770"/>
      <c r="DL14" s="770"/>
      <c r="DM14" s="770"/>
      <c r="DN14" s="738"/>
      <c r="DO14" s="691"/>
      <c r="DP14" s="690"/>
      <c r="DQ14" s="690"/>
      <c r="DR14" s="771"/>
      <c r="DS14" s="686"/>
      <c r="DT14" s="772"/>
      <c r="DU14" s="805"/>
      <c r="EJ14" s="8220"/>
      <c r="EK14" s="8220"/>
      <c r="EL14" s="8220"/>
      <c r="EM14" s="8220"/>
      <c r="EN14" s="8220"/>
      <c r="EO14" s="8220"/>
      <c r="EP14" s="8220"/>
      <c r="EQ14" s="8220"/>
      <c r="ER14" s="8220"/>
      <c r="ES14" s="8220"/>
      <c r="ET14" s="8220"/>
      <c r="EU14" s="8220"/>
      <c r="EV14" s="8220"/>
      <c r="EW14" s="8220"/>
      <c r="EX14" s="8220"/>
      <c r="EY14" s="8220"/>
      <c r="EZ14" s="8220"/>
      <c r="FA14" s="8220"/>
      <c r="FB14" s="8220"/>
      <c r="FC14" s="8220"/>
      <c r="FD14" s="8220"/>
      <c r="FE14" s="8220"/>
      <c r="FF14" s="8220"/>
      <c r="FG14" s="8220"/>
      <c r="FH14" s="8220"/>
      <c r="FI14" s="8220"/>
      <c r="FJ14" s="8220"/>
      <c r="FK14" s="8220"/>
      <c r="FL14" s="8220"/>
      <c r="FM14" s="8220"/>
      <c r="FN14" s="8220"/>
      <c r="FO14" s="8220"/>
      <c r="FP14" s="8220"/>
      <c r="FQ14" s="8220"/>
      <c r="FR14" s="8220"/>
      <c r="FS14" s="8220"/>
      <c r="FT14" s="8220"/>
      <c r="FU14" s="8220"/>
      <c r="FV14" s="8220"/>
      <c r="FW14" s="8220"/>
      <c r="FX14" s="8220"/>
      <c r="FY14" s="8220"/>
      <c r="FZ14" s="8220"/>
      <c r="GA14" s="8220"/>
      <c r="GB14" s="8220"/>
      <c r="GC14" s="8220"/>
      <c r="GD14" s="8220"/>
      <c r="GE14" s="8220"/>
      <c r="GF14" s="8220"/>
      <c r="GG14" s="8220"/>
      <c r="GH14" s="8220"/>
      <c r="GI14" s="8220"/>
      <c r="GJ14" s="8220"/>
      <c r="GK14" s="8220"/>
      <c r="GL14" s="8220"/>
      <c r="GM14" s="8221"/>
      <c r="GN14" s="8225"/>
      <c r="GO14" s="8226"/>
      <c r="GP14" s="8226"/>
      <c r="GQ14" s="8226"/>
      <c r="GR14" s="8226"/>
      <c r="GS14" s="8226"/>
      <c r="GT14" s="8226"/>
      <c r="GU14" s="8226"/>
      <c r="GV14" s="8226"/>
      <c r="GW14" s="8226"/>
      <c r="GX14" s="8226"/>
      <c r="GY14" s="8226"/>
      <c r="GZ14" s="8226"/>
      <c r="HA14" s="8226"/>
      <c r="HB14" s="8226"/>
      <c r="HC14" s="8226"/>
      <c r="HD14" s="8226"/>
      <c r="HE14" s="8226"/>
      <c r="HF14" s="8226"/>
      <c r="HG14" s="8226"/>
      <c r="HH14" s="8226"/>
      <c r="HI14" s="8226"/>
      <c r="HJ14" s="8226"/>
      <c r="HK14" s="8226"/>
      <c r="HL14" s="8226"/>
      <c r="HM14" s="8226"/>
      <c r="HN14" s="8226"/>
      <c r="HO14" s="8226"/>
      <c r="HP14" s="8226"/>
      <c r="HQ14" s="8226"/>
      <c r="HR14" s="8226"/>
      <c r="HS14" s="8226"/>
      <c r="HT14" s="8226"/>
      <c r="HU14" s="8226"/>
      <c r="HV14" s="8226"/>
      <c r="HW14" s="8226"/>
      <c r="HX14" s="8226"/>
      <c r="HY14" s="8227"/>
      <c r="IA14" s="8237"/>
      <c r="IB14" s="8237"/>
      <c r="IC14" s="8237"/>
      <c r="ID14" s="8237"/>
      <c r="IE14" s="8237"/>
      <c r="IF14" s="8237"/>
      <c r="IG14" s="8237"/>
      <c r="IH14" s="8237"/>
      <c r="II14" s="8237"/>
      <c r="IJ14" s="8237"/>
      <c r="IK14" s="8237"/>
      <c r="IL14" s="8237"/>
      <c r="IM14" s="8237"/>
      <c r="IN14" s="8237"/>
      <c r="IO14" s="8237"/>
      <c r="IP14" s="8237"/>
      <c r="IQ14" s="8237"/>
      <c r="IR14" s="8237"/>
      <c r="IS14" s="8237"/>
      <c r="IT14" s="8237"/>
      <c r="IU14" s="8237"/>
      <c r="IV14" s="8237"/>
      <c r="IW14" s="8237"/>
      <c r="IX14" s="8237"/>
      <c r="IY14" s="8237"/>
      <c r="IZ14" s="8237"/>
      <c r="JA14" s="8237"/>
      <c r="JB14" s="8237"/>
      <c r="JC14" s="8237"/>
      <c r="JD14" s="8237"/>
      <c r="JE14" s="8237"/>
      <c r="JF14" s="8237"/>
      <c r="JG14" s="8237"/>
      <c r="JH14" s="8237"/>
      <c r="JI14" s="8237"/>
      <c r="JJ14" s="8237"/>
      <c r="JK14" s="8237"/>
      <c r="JL14" s="8237"/>
      <c r="JM14" s="8237"/>
      <c r="JN14" s="8237"/>
      <c r="JO14" s="8237"/>
      <c r="JP14" s="8237"/>
      <c r="JQ14" s="8237"/>
      <c r="JR14" s="8237"/>
      <c r="JS14" s="8237"/>
      <c r="JT14" s="8237"/>
      <c r="JU14" s="8237"/>
      <c r="JV14" s="8237"/>
      <c r="JW14" s="8237"/>
      <c r="JX14" s="8237"/>
      <c r="JY14" s="8237"/>
      <c r="JZ14" s="8237"/>
      <c r="KA14" s="8237"/>
      <c r="KB14" s="8237"/>
      <c r="KC14" s="8237"/>
      <c r="KD14" s="8237"/>
      <c r="KE14" s="8237"/>
      <c r="KF14" s="8237"/>
      <c r="KG14" s="8237"/>
      <c r="KH14" s="8237"/>
      <c r="KI14" s="8237"/>
      <c r="KJ14" s="8237"/>
      <c r="KK14" s="8237"/>
      <c r="KL14" s="8237"/>
      <c r="KM14" s="8237"/>
      <c r="KN14" s="8237"/>
      <c r="KO14" s="8237"/>
      <c r="KP14" s="8237"/>
      <c r="KQ14" s="8237"/>
      <c r="KR14" s="8237"/>
      <c r="KS14" s="8237"/>
      <c r="KT14" s="8237"/>
      <c r="KU14" s="8237"/>
      <c r="KV14" s="8237"/>
      <c r="KW14" s="8237"/>
      <c r="KX14" s="8237"/>
      <c r="KY14" s="8237"/>
      <c r="KZ14" s="8237"/>
      <c r="LA14" s="8237"/>
      <c r="LB14" s="8237"/>
      <c r="LC14" s="8237"/>
      <c r="LD14" s="8237"/>
      <c r="LE14" s="8237"/>
      <c r="LF14" s="8237"/>
      <c r="LG14" s="8237"/>
      <c r="LH14" s="8237"/>
      <c r="LI14" s="8237"/>
      <c r="LJ14" s="8237"/>
      <c r="LK14" s="8237"/>
      <c r="LL14" s="8237"/>
      <c r="LM14" s="8237"/>
      <c r="LN14" s="8237"/>
      <c r="LO14" s="8237"/>
      <c r="LP14" s="8237"/>
      <c r="LQ14" s="8237"/>
      <c r="LR14" s="8237"/>
      <c r="LS14" s="8237"/>
      <c r="LT14" s="8237"/>
      <c r="LU14" s="8237"/>
      <c r="LV14" s="8237"/>
      <c r="LW14" s="8237"/>
      <c r="LX14" s="8237"/>
      <c r="LY14" s="8237"/>
    </row>
    <row r="15" spans="1:337" ht="5.75" customHeight="1" thickTop="1" thickBot="1">
      <c r="A15" s="703"/>
      <c r="B15" s="806"/>
      <c r="C15" s="623"/>
      <c r="D15" s="699"/>
      <c r="E15" s="624"/>
      <c r="F15" s="628"/>
      <c r="G15" s="745"/>
      <c r="H15" s="700"/>
      <c r="I15" s="773"/>
      <c r="J15" s="702"/>
      <c r="K15" s="701"/>
      <c r="L15" s="635"/>
      <c r="M15" s="635"/>
      <c r="N15" s="703"/>
      <c r="O15" s="631"/>
      <c r="P15" s="774"/>
      <c r="Q15" s="634"/>
      <c r="R15" s="635"/>
      <c r="S15" s="635"/>
      <c r="T15" s="635"/>
      <c r="U15" s="635"/>
      <c r="V15" s="635"/>
      <c r="W15" s="636"/>
      <c r="X15" s="638"/>
      <c r="Y15" s="637"/>
      <c r="Z15" s="724"/>
      <c r="AA15" s="724"/>
      <c r="AB15" s="724"/>
      <c r="AC15" s="637"/>
      <c r="AD15" s="638"/>
      <c r="AE15" s="638"/>
      <c r="AF15" s="638"/>
      <c r="AG15" s="807"/>
      <c r="AH15" s="808"/>
      <c r="AI15" s="809"/>
      <c r="AJ15" s="810"/>
      <c r="AK15" s="811"/>
      <c r="AL15" s="812"/>
      <c r="AM15" s="813"/>
      <c r="AN15" s="814"/>
      <c r="AO15" s="747"/>
      <c r="AP15" s="762"/>
      <c r="AQ15" s="785"/>
      <c r="AR15" s="785"/>
      <c r="AS15" s="785"/>
      <c r="AT15" s="815"/>
      <c r="AU15" s="755"/>
      <c r="AV15" s="660"/>
      <c r="AW15" s="755"/>
      <c r="AX15" s="755"/>
      <c r="AY15" s="755"/>
      <c r="AZ15" s="666"/>
      <c r="BA15" s="790"/>
      <c r="BB15" s="667"/>
      <c r="BC15" s="670"/>
      <c r="BD15" s="671"/>
      <c r="BE15" s="762"/>
      <c r="BF15" s="637"/>
      <c r="BG15" s="724"/>
      <c r="BH15" s="671"/>
      <c r="BI15" s="816"/>
      <c r="BJ15" s="775"/>
      <c r="BK15" s="817"/>
      <c r="BL15" s="240"/>
      <c r="BM15" s="669"/>
      <c r="BN15" s="623"/>
      <c r="BO15" s="762"/>
      <c r="BP15" s="623"/>
      <c r="BQ15" s="623"/>
      <c r="BR15" s="681"/>
      <c r="BS15" s="671"/>
      <c r="BT15" s="818"/>
      <c r="BU15" s="698"/>
      <c r="BV15" s="819"/>
      <c r="BW15" s="820"/>
      <c r="BX15" s="821"/>
      <c r="BY15" s="822"/>
      <c r="BZ15" s="822"/>
      <c r="CA15" s="823"/>
      <c r="CB15" s="798"/>
      <c r="CC15" s="824"/>
      <c r="CD15" s="825"/>
      <c r="CE15" s="801"/>
      <c r="CF15" s="802"/>
      <c r="CG15" s="803"/>
      <c r="CH15" s="826"/>
      <c r="CI15" s="827"/>
      <c r="CJ15" s="623"/>
      <c r="CK15" s="623"/>
      <c r="CL15" s="623"/>
      <c r="CM15" s="671"/>
      <c r="CN15" s="724"/>
      <c r="CO15" s="724"/>
      <c r="CP15" s="637"/>
      <c r="CQ15" s="641"/>
      <c r="CR15" s="828"/>
      <c r="CS15" s="636"/>
      <c r="CT15" s="636"/>
      <c r="CU15" s="636"/>
      <c r="CV15" s="638"/>
      <c r="CW15" s="638"/>
      <c r="CX15" s="635"/>
      <c r="CY15" s="767"/>
      <c r="CZ15" s="767"/>
      <c r="DA15" s="829"/>
      <c r="DB15" s="768"/>
      <c r="DC15" s="734"/>
      <c r="DD15" s="684"/>
      <c r="DE15" s="685"/>
      <c r="DF15" s="736"/>
      <c r="DG15" s="736"/>
      <c r="DH15" s="686"/>
      <c r="DI15" s="687"/>
      <c r="DJ15" s="738"/>
      <c r="DK15" s="738"/>
      <c r="DL15" s="738"/>
      <c r="DM15" s="690"/>
      <c r="DN15" s="740"/>
      <c r="DO15" s="740"/>
      <c r="DP15" s="689"/>
      <c r="DQ15" s="689"/>
      <c r="DR15" s="690"/>
      <c r="DS15" s="830"/>
      <c r="DT15" s="831"/>
      <c r="DU15" s="832"/>
      <c r="EJ15" s="8220"/>
      <c r="EK15" s="8220"/>
      <c r="EL15" s="8220"/>
      <c r="EM15" s="8220"/>
      <c r="EN15" s="8220"/>
      <c r="EO15" s="8220"/>
      <c r="EP15" s="8220"/>
      <c r="EQ15" s="8220"/>
      <c r="ER15" s="8220"/>
      <c r="ES15" s="8220"/>
      <c r="ET15" s="8220"/>
      <c r="EU15" s="8220"/>
      <c r="EV15" s="8220"/>
      <c r="EW15" s="8220"/>
      <c r="EX15" s="8220"/>
      <c r="EY15" s="8220"/>
      <c r="EZ15" s="8220"/>
      <c r="FA15" s="8220"/>
      <c r="FB15" s="8220"/>
      <c r="FC15" s="8220"/>
      <c r="FD15" s="8220"/>
      <c r="FE15" s="8220"/>
      <c r="FF15" s="8220"/>
      <c r="FG15" s="8220"/>
      <c r="FH15" s="8220"/>
      <c r="FI15" s="8220"/>
      <c r="FJ15" s="8220"/>
      <c r="FK15" s="8220"/>
      <c r="FL15" s="8220"/>
      <c r="FM15" s="8220"/>
      <c r="FN15" s="8220"/>
      <c r="FO15" s="8220"/>
      <c r="FP15" s="8220"/>
      <c r="FQ15" s="8220"/>
      <c r="FR15" s="8220"/>
      <c r="FS15" s="8220"/>
      <c r="FT15" s="8220"/>
      <c r="FU15" s="8220"/>
      <c r="FV15" s="8220"/>
      <c r="FW15" s="8220"/>
      <c r="FX15" s="8220"/>
      <c r="FY15" s="8220"/>
      <c r="FZ15" s="8220"/>
      <c r="GA15" s="8220"/>
      <c r="GB15" s="8220"/>
      <c r="GC15" s="8220"/>
      <c r="GD15" s="8220"/>
      <c r="GE15" s="8220"/>
      <c r="GF15" s="8220"/>
      <c r="GG15" s="8220"/>
      <c r="GH15" s="8220"/>
      <c r="GI15" s="8220"/>
      <c r="GJ15" s="8220"/>
      <c r="GK15" s="8220"/>
      <c r="GL15" s="8220"/>
      <c r="GM15" s="8221"/>
      <c r="GN15" s="8225"/>
      <c r="GO15" s="8226"/>
      <c r="GP15" s="8226"/>
      <c r="GQ15" s="8226"/>
      <c r="GR15" s="8226"/>
      <c r="GS15" s="8226"/>
      <c r="GT15" s="8226"/>
      <c r="GU15" s="8226"/>
      <c r="GV15" s="8226"/>
      <c r="GW15" s="8226"/>
      <c r="GX15" s="8226"/>
      <c r="GY15" s="8226"/>
      <c r="GZ15" s="8226"/>
      <c r="HA15" s="8226"/>
      <c r="HB15" s="8226"/>
      <c r="HC15" s="8226"/>
      <c r="HD15" s="8226"/>
      <c r="HE15" s="8226"/>
      <c r="HF15" s="8226"/>
      <c r="HG15" s="8226"/>
      <c r="HH15" s="8226"/>
      <c r="HI15" s="8226"/>
      <c r="HJ15" s="8226"/>
      <c r="HK15" s="8226"/>
      <c r="HL15" s="8226"/>
      <c r="HM15" s="8226"/>
      <c r="HN15" s="8226"/>
      <c r="HO15" s="8226"/>
      <c r="HP15" s="8226"/>
      <c r="HQ15" s="8226"/>
      <c r="HR15" s="8226"/>
      <c r="HS15" s="8226"/>
      <c r="HT15" s="8226"/>
      <c r="HU15" s="8226"/>
      <c r="HV15" s="8226"/>
      <c r="HW15" s="8226"/>
      <c r="HX15" s="8226"/>
      <c r="HY15" s="8227"/>
      <c r="IA15" s="8237"/>
      <c r="IB15" s="8237"/>
      <c r="IC15" s="8237"/>
      <c r="ID15" s="8237"/>
      <c r="IE15" s="8237"/>
      <c r="IF15" s="8237"/>
      <c r="IG15" s="8237"/>
      <c r="IH15" s="8237"/>
      <c r="II15" s="8237"/>
      <c r="IJ15" s="8237"/>
      <c r="IK15" s="8237"/>
      <c r="IL15" s="8237"/>
      <c r="IM15" s="8237"/>
      <c r="IN15" s="8237"/>
      <c r="IO15" s="8237"/>
      <c r="IP15" s="8237"/>
      <c r="IQ15" s="8237"/>
      <c r="IR15" s="8237"/>
      <c r="IS15" s="8237"/>
      <c r="IT15" s="8237"/>
      <c r="IU15" s="8237"/>
      <c r="IV15" s="8237"/>
      <c r="IW15" s="8237"/>
      <c r="IX15" s="8237"/>
      <c r="IY15" s="8237"/>
      <c r="IZ15" s="8237"/>
      <c r="JA15" s="8237"/>
      <c r="JB15" s="8237"/>
      <c r="JC15" s="8237"/>
      <c r="JD15" s="8237"/>
      <c r="JE15" s="8237"/>
      <c r="JF15" s="8237"/>
      <c r="JG15" s="8237"/>
      <c r="JH15" s="8237"/>
      <c r="JI15" s="8237"/>
      <c r="JJ15" s="8237"/>
      <c r="JK15" s="8237"/>
      <c r="JL15" s="8237"/>
      <c r="JM15" s="8237"/>
      <c r="JN15" s="8237"/>
      <c r="JO15" s="8237"/>
      <c r="JP15" s="8237"/>
      <c r="JQ15" s="8237"/>
      <c r="JR15" s="8237"/>
      <c r="JS15" s="8237"/>
      <c r="JT15" s="8237"/>
      <c r="JU15" s="8237"/>
      <c r="JV15" s="8237"/>
      <c r="JW15" s="8237"/>
      <c r="JX15" s="8237"/>
      <c r="JY15" s="8237"/>
      <c r="JZ15" s="8237"/>
      <c r="KA15" s="8237"/>
      <c r="KB15" s="8237"/>
      <c r="KC15" s="8237"/>
      <c r="KD15" s="8237"/>
      <c r="KE15" s="8237"/>
      <c r="KF15" s="8237"/>
      <c r="KG15" s="8237"/>
      <c r="KH15" s="8237"/>
      <c r="KI15" s="8237"/>
      <c r="KJ15" s="8237"/>
      <c r="KK15" s="8237"/>
      <c r="KL15" s="8237"/>
      <c r="KM15" s="8237"/>
      <c r="KN15" s="8237"/>
      <c r="KO15" s="8237"/>
      <c r="KP15" s="8237"/>
      <c r="KQ15" s="8237"/>
      <c r="KR15" s="8237"/>
      <c r="KS15" s="8237"/>
      <c r="KT15" s="8237"/>
      <c r="KU15" s="8237"/>
      <c r="KV15" s="8237"/>
      <c r="KW15" s="8237"/>
      <c r="KX15" s="8237"/>
      <c r="KY15" s="8237"/>
      <c r="KZ15" s="8237"/>
      <c r="LA15" s="8237"/>
      <c r="LB15" s="8237"/>
      <c r="LC15" s="8237"/>
      <c r="LD15" s="8237"/>
      <c r="LE15" s="8237"/>
      <c r="LF15" s="8237"/>
      <c r="LG15" s="8237"/>
      <c r="LH15" s="8237"/>
      <c r="LI15" s="8237"/>
      <c r="LJ15" s="8237"/>
      <c r="LK15" s="8237"/>
      <c r="LL15" s="8237"/>
      <c r="LM15" s="8237"/>
      <c r="LN15" s="8237"/>
      <c r="LO15" s="8237"/>
      <c r="LP15" s="8237"/>
      <c r="LQ15" s="8237"/>
      <c r="LR15" s="8237"/>
      <c r="LS15" s="8237"/>
      <c r="LT15" s="8237"/>
      <c r="LU15" s="8237"/>
      <c r="LV15" s="8237"/>
      <c r="LW15" s="8237"/>
      <c r="LX15" s="8237"/>
      <c r="LY15" s="8237"/>
    </row>
    <row r="16" spans="1:337" ht="5.75" customHeight="1" thickTop="1" thickBot="1">
      <c r="A16" s="630"/>
      <c r="B16" s="806"/>
      <c r="C16" s="746"/>
      <c r="D16" s="699"/>
      <c r="E16" s="701"/>
      <c r="F16" s="773"/>
      <c r="G16" s="833"/>
      <c r="H16" s="745"/>
      <c r="I16" s="701"/>
      <c r="J16" s="628"/>
      <c r="K16" s="745"/>
      <c r="L16" s="834"/>
      <c r="M16" s="636"/>
      <c r="N16" s="703"/>
      <c r="O16" s="631"/>
      <c r="P16" s="703"/>
      <c r="Q16" s="835"/>
      <c r="R16" s="635"/>
      <c r="S16" s="636"/>
      <c r="T16" s="636"/>
      <c r="U16" s="636"/>
      <c r="V16" s="636"/>
      <c r="W16" s="638"/>
      <c r="X16" s="637"/>
      <c r="Y16" s="637"/>
      <c r="Z16" s="637"/>
      <c r="AA16" s="724"/>
      <c r="AB16" s="746"/>
      <c r="AC16" s="746"/>
      <c r="AD16" s="836"/>
      <c r="AE16" s="836"/>
      <c r="AF16" s="836"/>
      <c r="AG16" s="837"/>
      <c r="AH16" s="838"/>
      <c r="AI16" s="839"/>
      <c r="AJ16" s="840"/>
      <c r="AK16" s="841"/>
      <c r="AL16" s="842"/>
      <c r="AM16" s="843"/>
      <c r="AN16" s="844"/>
      <c r="AO16" s="782"/>
      <c r="AP16" s="762"/>
      <c r="AQ16" s="815"/>
      <c r="AR16" s="668"/>
      <c r="AS16" s="668"/>
      <c r="AT16" s="667"/>
      <c r="AU16" s="845"/>
      <c r="AV16" s="675"/>
      <c r="AW16" s="758"/>
      <c r="AX16" s="845"/>
      <c r="AY16" s="790"/>
      <c r="AZ16" s="846"/>
      <c r="BA16" s="847"/>
      <c r="BB16" s="848"/>
      <c r="BC16" s="760"/>
      <c r="BD16" s="623"/>
      <c r="BE16" s="671"/>
      <c r="BF16" s="762"/>
      <c r="BG16" s="762"/>
      <c r="BH16" s="849"/>
      <c r="BI16" s="850"/>
      <c r="BJ16" s="851"/>
      <c r="BK16" s="852"/>
      <c r="BL16" s="853"/>
      <c r="BM16" s="765"/>
      <c r="BN16" s="849"/>
      <c r="BO16" s="833"/>
      <c r="BP16" s="849"/>
      <c r="BQ16" s="671"/>
      <c r="BR16" s="681"/>
      <c r="BS16" s="762"/>
      <c r="BT16" s="795"/>
      <c r="BU16" s="854"/>
      <c r="BV16" s="820"/>
      <c r="BW16" s="855"/>
      <c r="BX16" s="801"/>
      <c r="BY16" s="799"/>
      <c r="BZ16" s="856"/>
      <c r="CA16" s="856"/>
      <c r="CB16" s="856"/>
      <c r="CC16" s="851"/>
      <c r="CD16" s="851"/>
      <c r="CE16" s="851"/>
      <c r="CF16" s="748"/>
      <c r="CG16" s="803"/>
      <c r="CH16" s="827"/>
      <c r="CI16" s="827"/>
      <c r="CJ16" s="642"/>
      <c r="CK16" s="623"/>
      <c r="CL16" s="623"/>
      <c r="CM16" s="623"/>
      <c r="CN16" s="623"/>
      <c r="CO16" s="639"/>
      <c r="CP16" s="665"/>
      <c r="CQ16" s="641"/>
      <c r="CR16" s="828"/>
      <c r="CS16" s="638"/>
      <c r="CT16" s="636"/>
      <c r="CU16" s="636"/>
      <c r="CV16" s="637"/>
      <c r="CW16" s="637"/>
      <c r="CX16" s="636"/>
      <c r="CY16" s="767"/>
      <c r="CZ16" s="829"/>
      <c r="DA16" s="829"/>
      <c r="DB16" s="734"/>
      <c r="DC16" s="683"/>
      <c r="DD16" s="735"/>
      <c r="DE16" s="685"/>
      <c r="DF16" s="770"/>
      <c r="DG16" s="686"/>
      <c r="DH16" s="687"/>
      <c r="DI16" s="771"/>
      <c r="DJ16" s="738"/>
      <c r="DK16" s="690"/>
      <c r="DL16" s="690"/>
      <c r="DM16" s="689"/>
      <c r="DN16" s="694"/>
      <c r="DO16" s="740"/>
      <c r="DP16" s="690"/>
      <c r="DQ16" s="738"/>
      <c r="DR16" s="738"/>
      <c r="DS16" s="830"/>
      <c r="DT16" s="857"/>
      <c r="DU16" s="858"/>
      <c r="EJ16" s="8220"/>
      <c r="EK16" s="8220"/>
      <c r="EL16" s="8220"/>
      <c r="EM16" s="8220"/>
      <c r="EN16" s="8220"/>
      <c r="EO16" s="8220"/>
      <c r="EP16" s="8220"/>
      <c r="EQ16" s="8220"/>
      <c r="ER16" s="8220"/>
      <c r="ES16" s="8220"/>
      <c r="ET16" s="8220"/>
      <c r="EU16" s="8220"/>
      <c r="EV16" s="8220"/>
      <c r="EW16" s="8220"/>
      <c r="EX16" s="8220"/>
      <c r="EY16" s="8220"/>
      <c r="EZ16" s="8220"/>
      <c r="FA16" s="8220"/>
      <c r="FB16" s="8220"/>
      <c r="FC16" s="8220"/>
      <c r="FD16" s="8220"/>
      <c r="FE16" s="8220"/>
      <c r="FF16" s="8220"/>
      <c r="FG16" s="8220"/>
      <c r="FH16" s="8220"/>
      <c r="FI16" s="8220"/>
      <c r="FJ16" s="8220"/>
      <c r="FK16" s="8220"/>
      <c r="FL16" s="8220"/>
      <c r="FM16" s="8220"/>
      <c r="FN16" s="8220"/>
      <c r="FO16" s="8220"/>
      <c r="FP16" s="8220"/>
      <c r="FQ16" s="8220"/>
      <c r="FR16" s="8220"/>
      <c r="FS16" s="8220"/>
      <c r="FT16" s="8220"/>
      <c r="FU16" s="8220"/>
      <c r="FV16" s="8220"/>
      <c r="FW16" s="8220"/>
      <c r="FX16" s="8220"/>
      <c r="FY16" s="8220"/>
      <c r="FZ16" s="8220"/>
      <c r="GA16" s="8220"/>
      <c r="GB16" s="8220"/>
      <c r="GC16" s="8220"/>
      <c r="GD16" s="8220"/>
      <c r="GE16" s="8220"/>
      <c r="GF16" s="8220"/>
      <c r="GG16" s="8220"/>
      <c r="GH16" s="8220"/>
      <c r="GI16" s="8220"/>
      <c r="GJ16" s="8220"/>
      <c r="GK16" s="8220"/>
      <c r="GL16" s="8220"/>
      <c r="GM16" s="8221"/>
      <c r="GN16" s="8225"/>
      <c r="GO16" s="8226"/>
      <c r="GP16" s="8226"/>
      <c r="GQ16" s="8226"/>
      <c r="GR16" s="8226"/>
      <c r="GS16" s="8226"/>
      <c r="GT16" s="8226"/>
      <c r="GU16" s="8226"/>
      <c r="GV16" s="8226"/>
      <c r="GW16" s="8226"/>
      <c r="GX16" s="8226"/>
      <c r="GY16" s="8226"/>
      <c r="GZ16" s="8226"/>
      <c r="HA16" s="8226"/>
      <c r="HB16" s="8226"/>
      <c r="HC16" s="8226"/>
      <c r="HD16" s="8226"/>
      <c r="HE16" s="8226"/>
      <c r="HF16" s="8226"/>
      <c r="HG16" s="8226"/>
      <c r="HH16" s="8226"/>
      <c r="HI16" s="8226"/>
      <c r="HJ16" s="8226"/>
      <c r="HK16" s="8226"/>
      <c r="HL16" s="8226"/>
      <c r="HM16" s="8226"/>
      <c r="HN16" s="8226"/>
      <c r="HO16" s="8226"/>
      <c r="HP16" s="8226"/>
      <c r="HQ16" s="8226"/>
      <c r="HR16" s="8226"/>
      <c r="HS16" s="8226"/>
      <c r="HT16" s="8226"/>
      <c r="HU16" s="8226"/>
      <c r="HV16" s="8226"/>
      <c r="HW16" s="8226"/>
      <c r="HX16" s="8226"/>
      <c r="HY16" s="8227"/>
      <c r="IA16" s="8237"/>
      <c r="IB16" s="8237"/>
      <c r="IC16" s="8237"/>
      <c r="ID16" s="8237"/>
      <c r="IE16" s="8237"/>
      <c r="IF16" s="8237"/>
      <c r="IG16" s="8237"/>
      <c r="IH16" s="8237"/>
      <c r="II16" s="8237"/>
      <c r="IJ16" s="8237"/>
      <c r="IK16" s="8237"/>
      <c r="IL16" s="8237"/>
      <c r="IM16" s="8237"/>
      <c r="IN16" s="8237"/>
      <c r="IO16" s="8237"/>
      <c r="IP16" s="8237"/>
      <c r="IQ16" s="8237"/>
      <c r="IR16" s="8237"/>
      <c r="IS16" s="8237"/>
      <c r="IT16" s="8237"/>
      <c r="IU16" s="8237"/>
      <c r="IV16" s="8237"/>
      <c r="IW16" s="8237"/>
      <c r="IX16" s="8237"/>
      <c r="IY16" s="8237"/>
      <c r="IZ16" s="8237"/>
      <c r="JA16" s="8237"/>
      <c r="JB16" s="8237"/>
      <c r="JC16" s="8237"/>
      <c r="JD16" s="8237"/>
      <c r="JE16" s="8237"/>
      <c r="JF16" s="8237"/>
      <c r="JG16" s="8237"/>
      <c r="JH16" s="8237"/>
      <c r="JI16" s="8237"/>
      <c r="JJ16" s="8237"/>
      <c r="JK16" s="8237"/>
      <c r="JL16" s="8237"/>
      <c r="JM16" s="8237"/>
      <c r="JN16" s="8237"/>
      <c r="JO16" s="8237"/>
      <c r="JP16" s="8237"/>
      <c r="JQ16" s="8237"/>
      <c r="JR16" s="8237"/>
      <c r="JS16" s="8237"/>
      <c r="JT16" s="8237"/>
      <c r="JU16" s="8237"/>
      <c r="JV16" s="8237"/>
      <c r="JW16" s="8237"/>
      <c r="JX16" s="8237"/>
      <c r="JY16" s="8237"/>
      <c r="JZ16" s="8237"/>
      <c r="KA16" s="8237"/>
      <c r="KB16" s="8237"/>
      <c r="KC16" s="8237"/>
      <c r="KD16" s="8237"/>
      <c r="KE16" s="8237"/>
      <c r="KF16" s="8237"/>
      <c r="KG16" s="8237"/>
      <c r="KH16" s="8237"/>
      <c r="KI16" s="8237"/>
      <c r="KJ16" s="8237"/>
      <c r="KK16" s="8237"/>
      <c r="KL16" s="8237"/>
      <c r="KM16" s="8237"/>
      <c r="KN16" s="8237"/>
      <c r="KO16" s="8237"/>
      <c r="KP16" s="8237"/>
      <c r="KQ16" s="8237"/>
      <c r="KR16" s="8237"/>
      <c r="KS16" s="8237"/>
      <c r="KT16" s="8237"/>
      <c r="KU16" s="8237"/>
      <c r="KV16" s="8237"/>
      <c r="KW16" s="8237"/>
      <c r="KX16" s="8237"/>
      <c r="KY16" s="8237"/>
      <c r="KZ16" s="8237"/>
      <c r="LA16" s="8237"/>
      <c r="LB16" s="8237"/>
      <c r="LC16" s="8237"/>
      <c r="LD16" s="8237"/>
      <c r="LE16" s="8237"/>
      <c r="LF16" s="8237"/>
      <c r="LG16" s="8237"/>
      <c r="LH16" s="8237"/>
      <c r="LI16" s="8237"/>
      <c r="LJ16" s="8237"/>
      <c r="LK16" s="8237"/>
      <c r="LL16" s="8237"/>
      <c r="LM16" s="8237"/>
      <c r="LN16" s="8237"/>
      <c r="LO16" s="8237"/>
      <c r="LP16" s="8237"/>
      <c r="LQ16" s="8237"/>
      <c r="LR16" s="8237"/>
      <c r="LS16" s="8237"/>
      <c r="LT16" s="8237"/>
      <c r="LU16" s="8237"/>
      <c r="LV16" s="8237"/>
      <c r="LW16" s="8237"/>
      <c r="LX16" s="8237"/>
      <c r="LY16" s="8237"/>
    </row>
    <row r="17" spans="1:337" ht="5.75" customHeight="1" thickTop="1" thickBot="1">
      <c r="A17" s="703"/>
      <c r="B17" s="806"/>
      <c r="C17" s="836"/>
      <c r="D17" s="699"/>
      <c r="E17" s="701"/>
      <c r="F17" s="773"/>
      <c r="G17" s="859"/>
      <c r="H17" s="745"/>
      <c r="I17" s="745"/>
      <c r="J17" s="773"/>
      <c r="K17" s="745"/>
      <c r="L17" s="834"/>
      <c r="M17" s="638"/>
      <c r="N17" s="632"/>
      <c r="O17" s="631"/>
      <c r="P17" s="703"/>
      <c r="Q17" s="860"/>
      <c r="R17" s="834"/>
      <c r="S17" s="861"/>
      <c r="T17" s="834"/>
      <c r="U17" s="834"/>
      <c r="V17" s="636"/>
      <c r="W17" s="637"/>
      <c r="X17" s="724"/>
      <c r="Y17" s="724"/>
      <c r="Z17" s="746"/>
      <c r="AA17" s="746"/>
      <c r="AB17" s="792"/>
      <c r="AC17" s="672"/>
      <c r="AD17" s="675"/>
      <c r="AE17" s="672"/>
      <c r="AF17" s="792"/>
      <c r="AG17" s="862"/>
      <c r="AH17" s="296"/>
      <c r="AI17" s="863"/>
      <c r="AJ17" s="864"/>
      <c r="AK17" s="865"/>
      <c r="AL17" s="398"/>
      <c r="AM17" s="866"/>
      <c r="AN17" s="867"/>
      <c r="AO17" s="256"/>
      <c r="AP17" s="671"/>
      <c r="AQ17" s="815"/>
      <c r="AR17" s="868"/>
      <c r="AS17" s="869"/>
      <c r="AT17" s="790"/>
      <c r="AU17" s="646"/>
      <c r="AV17" s="763"/>
      <c r="AW17" s="870"/>
      <c r="AX17" s="871"/>
      <c r="AY17" s="872"/>
      <c r="AZ17" s="872"/>
      <c r="BA17" s="873"/>
      <c r="BB17" s="847"/>
      <c r="BC17" s="874"/>
      <c r="BD17" s="875"/>
      <c r="BE17" s="669"/>
      <c r="BF17" s="623"/>
      <c r="BG17" s="849"/>
      <c r="BH17" s="849"/>
      <c r="BI17" s="876"/>
      <c r="BJ17" s="748"/>
      <c r="BK17" s="877"/>
      <c r="BL17" s="817"/>
      <c r="BM17" s="803"/>
      <c r="BN17" s="827"/>
      <c r="BO17" s="878"/>
      <c r="BP17" s="878"/>
      <c r="BQ17" s="878"/>
      <c r="BR17" s="762"/>
      <c r="BS17" s="623"/>
      <c r="BT17" s="795"/>
      <c r="BU17" s="879"/>
      <c r="BV17" s="801"/>
      <c r="BW17" s="803"/>
      <c r="BX17" s="851"/>
      <c r="BY17" s="274"/>
      <c r="BZ17" s="274"/>
      <c r="CA17" s="880"/>
      <c r="CB17" s="274"/>
      <c r="CC17" s="880"/>
      <c r="CD17" s="274"/>
      <c r="CE17" s="880"/>
      <c r="CF17" s="775"/>
      <c r="CG17" s="775"/>
      <c r="CH17" s="876"/>
      <c r="CI17" s="827"/>
      <c r="CJ17" s="826"/>
      <c r="CK17" s="680"/>
      <c r="CL17" s="623"/>
      <c r="CM17" s="623"/>
      <c r="CN17" s="623"/>
      <c r="CO17" s="639"/>
      <c r="CP17" s="639"/>
      <c r="CQ17" s="705"/>
      <c r="CR17" s="828"/>
      <c r="CS17" s="638"/>
      <c r="CT17" s="638"/>
      <c r="CU17" s="637"/>
      <c r="CV17" s="724"/>
      <c r="CW17" s="724"/>
      <c r="CX17" s="636"/>
      <c r="CY17" s="767"/>
      <c r="CZ17" s="767"/>
      <c r="DA17" s="829"/>
      <c r="DB17" s="829"/>
      <c r="DC17" s="683"/>
      <c r="DD17" s="735"/>
      <c r="DE17" s="685"/>
      <c r="DF17" s="685"/>
      <c r="DG17" s="770"/>
      <c r="DH17" s="771"/>
      <c r="DI17" s="770"/>
      <c r="DJ17" s="738"/>
      <c r="DK17" s="738"/>
      <c r="DL17" s="738"/>
      <c r="DM17" s="689"/>
      <c r="DN17" s="740"/>
      <c r="DO17" s="689"/>
      <c r="DP17" s="771"/>
      <c r="DQ17" s="685"/>
      <c r="DR17" s="685"/>
      <c r="DS17" s="687"/>
      <c r="DT17" s="695"/>
      <c r="DU17" s="881"/>
      <c r="EJ17" s="8220"/>
      <c r="EK17" s="8220"/>
      <c r="EL17" s="8220"/>
      <c r="EM17" s="8220"/>
      <c r="EN17" s="8220"/>
      <c r="EO17" s="8220"/>
      <c r="EP17" s="8220"/>
      <c r="EQ17" s="8220"/>
      <c r="ER17" s="8220"/>
      <c r="ES17" s="8220"/>
      <c r="ET17" s="8220"/>
      <c r="EU17" s="8220"/>
      <c r="EV17" s="8220"/>
      <c r="EW17" s="8220"/>
      <c r="EX17" s="8220"/>
      <c r="EY17" s="8220"/>
      <c r="EZ17" s="8220"/>
      <c r="FA17" s="8220"/>
      <c r="FB17" s="8220"/>
      <c r="FC17" s="8220"/>
      <c r="FD17" s="8220"/>
      <c r="FE17" s="8220"/>
      <c r="FF17" s="8220"/>
      <c r="FG17" s="8220"/>
      <c r="FH17" s="8220"/>
      <c r="FI17" s="8220"/>
      <c r="FJ17" s="8220"/>
      <c r="FK17" s="8220"/>
      <c r="FL17" s="8220"/>
      <c r="FM17" s="8220"/>
      <c r="FN17" s="8220"/>
      <c r="FO17" s="8220"/>
      <c r="FP17" s="8220"/>
      <c r="FQ17" s="8220"/>
      <c r="FR17" s="8220"/>
      <c r="FS17" s="8220"/>
      <c r="FT17" s="8220"/>
      <c r="FU17" s="8220"/>
      <c r="FV17" s="8220"/>
      <c r="FW17" s="8220"/>
      <c r="FX17" s="8220"/>
      <c r="FY17" s="8220"/>
      <c r="FZ17" s="8220"/>
      <c r="GA17" s="8220"/>
      <c r="GB17" s="8220"/>
      <c r="GC17" s="8220"/>
      <c r="GD17" s="8220"/>
      <c r="GE17" s="8220"/>
      <c r="GF17" s="8220"/>
      <c r="GG17" s="8220"/>
      <c r="GH17" s="8220"/>
      <c r="GI17" s="8220"/>
      <c r="GJ17" s="8220"/>
      <c r="GK17" s="8220"/>
      <c r="GL17" s="8220"/>
      <c r="GM17" s="8221"/>
      <c r="GN17" s="8225"/>
      <c r="GO17" s="8226"/>
      <c r="GP17" s="8226"/>
      <c r="GQ17" s="8226"/>
      <c r="GR17" s="8226"/>
      <c r="GS17" s="8226"/>
      <c r="GT17" s="8226"/>
      <c r="GU17" s="8226"/>
      <c r="GV17" s="8226"/>
      <c r="GW17" s="8226"/>
      <c r="GX17" s="8226"/>
      <c r="GY17" s="8226"/>
      <c r="GZ17" s="8226"/>
      <c r="HA17" s="8226"/>
      <c r="HB17" s="8226"/>
      <c r="HC17" s="8226"/>
      <c r="HD17" s="8226"/>
      <c r="HE17" s="8226"/>
      <c r="HF17" s="8226"/>
      <c r="HG17" s="8226"/>
      <c r="HH17" s="8226"/>
      <c r="HI17" s="8226"/>
      <c r="HJ17" s="8226"/>
      <c r="HK17" s="8226"/>
      <c r="HL17" s="8226"/>
      <c r="HM17" s="8226"/>
      <c r="HN17" s="8226"/>
      <c r="HO17" s="8226"/>
      <c r="HP17" s="8226"/>
      <c r="HQ17" s="8226"/>
      <c r="HR17" s="8226"/>
      <c r="HS17" s="8226"/>
      <c r="HT17" s="8226"/>
      <c r="HU17" s="8226"/>
      <c r="HV17" s="8226"/>
      <c r="HW17" s="8226"/>
      <c r="HX17" s="8226"/>
      <c r="HY17" s="8227"/>
      <c r="IA17" s="8237"/>
      <c r="IB17" s="8237"/>
      <c r="IC17" s="8237"/>
      <c r="ID17" s="8237"/>
      <c r="IE17" s="8237"/>
      <c r="IF17" s="8237"/>
      <c r="IG17" s="8237"/>
      <c r="IH17" s="8237"/>
      <c r="II17" s="8237"/>
      <c r="IJ17" s="8237"/>
      <c r="IK17" s="8237"/>
      <c r="IL17" s="8237"/>
      <c r="IM17" s="8237"/>
      <c r="IN17" s="8237"/>
      <c r="IO17" s="8237"/>
      <c r="IP17" s="8237"/>
      <c r="IQ17" s="8237"/>
      <c r="IR17" s="8237"/>
      <c r="IS17" s="8237"/>
      <c r="IT17" s="8237"/>
      <c r="IU17" s="8237"/>
      <c r="IV17" s="8237"/>
      <c r="IW17" s="8237"/>
      <c r="IX17" s="8237"/>
      <c r="IY17" s="8237"/>
      <c r="IZ17" s="8237"/>
      <c r="JA17" s="8237"/>
      <c r="JB17" s="8237"/>
      <c r="JC17" s="8237"/>
      <c r="JD17" s="8237"/>
      <c r="JE17" s="8237"/>
      <c r="JF17" s="8237"/>
      <c r="JG17" s="8237"/>
      <c r="JH17" s="8237"/>
      <c r="JI17" s="8237"/>
      <c r="JJ17" s="8237"/>
      <c r="JK17" s="8237"/>
      <c r="JL17" s="8237"/>
      <c r="JM17" s="8237"/>
      <c r="JN17" s="8237"/>
      <c r="JO17" s="8237"/>
      <c r="JP17" s="8237"/>
      <c r="JQ17" s="8237"/>
      <c r="JR17" s="8237"/>
      <c r="JS17" s="8237"/>
      <c r="JT17" s="8237"/>
      <c r="JU17" s="8237"/>
      <c r="JV17" s="8237"/>
      <c r="JW17" s="8237"/>
      <c r="JX17" s="8237"/>
      <c r="JY17" s="8237"/>
      <c r="JZ17" s="8237"/>
      <c r="KA17" s="8237"/>
      <c r="KB17" s="8237"/>
      <c r="KC17" s="8237"/>
      <c r="KD17" s="8237"/>
      <c r="KE17" s="8237"/>
      <c r="KF17" s="8237"/>
      <c r="KG17" s="8237"/>
      <c r="KH17" s="8237"/>
      <c r="KI17" s="8237"/>
      <c r="KJ17" s="8237"/>
      <c r="KK17" s="8237"/>
      <c r="KL17" s="8237"/>
      <c r="KM17" s="8237"/>
      <c r="KN17" s="8237"/>
      <c r="KO17" s="8237"/>
      <c r="KP17" s="8237"/>
      <c r="KQ17" s="8237"/>
      <c r="KR17" s="8237"/>
      <c r="KS17" s="8237"/>
      <c r="KT17" s="8237"/>
      <c r="KU17" s="8237"/>
      <c r="KV17" s="8237"/>
      <c r="KW17" s="8237"/>
      <c r="KX17" s="8237"/>
      <c r="KY17" s="8237"/>
      <c r="KZ17" s="8237"/>
      <c r="LA17" s="8237"/>
      <c r="LB17" s="8237"/>
      <c r="LC17" s="8237"/>
      <c r="LD17" s="8237"/>
      <c r="LE17" s="8237"/>
      <c r="LF17" s="8237"/>
      <c r="LG17" s="8237"/>
      <c r="LH17" s="8237"/>
      <c r="LI17" s="8237"/>
      <c r="LJ17" s="8237"/>
      <c r="LK17" s="8237"/>
      <c r="LL17" s="8237"/>
      <c r="LM17" s="8237"/>
      <c r="LN17" s="8237"/>
      <c r="LO17" s="8237"/>
      <c r="LP17" s="8237"/>
      <c r="LQ17" s="8237"/>
      <c r="LR17" s="8237"/>
      <c r="LS17" s="8237"/>
      <c r="LT17" s="8237"/>
      <c r="LU17" s="8237"/>
      <c r="LV17" s="8237"/>
      <c r="LW17" s="8237"/>
      <c r="LX17" s="8237"/>
      <c r="LY17" s="8237"/>
    </row>
    <row r="18" spans="1:337" ht="5.75" customHeight="1" thickTop="1" thickBot="1">
      <c r="A18" s="631"/>
      <c r="B18" s="882"/>
      <c r="C18" s="792"/>
      <c r="D18" s="745"/>
      <c r="E18" s="701"/>
      <c r="F18" s="773"/>
      <c r="G18" s="859"/>
      <c r="H18" s="745"/>
      <c r="I18" s="745"/>
      <c r="J18" s="773"/>
      <c r="K18" s="833"/>
      <c r="L18" s="833"/>
      <c r="M18" s="883"/>
      <c r="N18" s="634"/>
      <c r="O18" s="635"/>
      <c r="P18" s="631"/>
      <c r="Q18" s="860"/>
      <c r="R18" s="834"/>
      <c r="S18" s="861"/>
      <c r="T18" s="834"/>
      <c r="U18" s="860"/>
      <c r="V18" s="834"/>
      <c r="W18" s="883"/>
      <c r="X18" s="746"/>
      <c r="Y18" s="792"/>
      <c r="Z18" s="836"/>
      <c r="AA18" s="836"/>
      <c r="AB18" s="792"/>
      <c r="AC18" s="792"/>
      <c r="AD18" s="746"/>
      <c r="AE18" s="638"/>
      <c r="AF18" s="634"/>
      <c r="AG18" s="884"/>
      <c r="AH18" s="885"/>
      <c r="AI18" s="886"/>
      <c r="AJ18" s="887"/>
      <c r="AK18" s="888"/>
      <c r="AL18" s="889"/>
      <c r="AM18" s="890"/>
      <c r="AN18" s="891"/>
      <c r="AO18" s="892"/>
      <c r="AP18" s="859"/>
      <c r="AQ18" s="671"/>
      <c r="AR18" s="893"/>
      <c r="AS18" s="785"/>
      <c r="AT18" s="868"/>
      <c r="AU18" s="672"/>
      <c r="AV18" s="659"/>
      <c r="AW18" s="894"/>
      <c r="AX18" s="871"/>
      <c r="AY18" s="895"/>
      <c r="AZ18" s="896"/>
      <c r="BA18" s="847"/>
      <c r="BB18" s="874"/>
      <c r="BC18" s="875"/>
      <c r="BD18" s="818"/>
      <c r="BE18" s="646"/>
      <c r="BF18" s="897"/>
      <c r="BG18" s="728"/>
      <c r="BH18" s="878"/>
      <c r="BI18" s="765"/>
      <c r="BJ18" s="802"/>
      <c r="BK18" s="898"/>
      <c r="BL18" s="899"/>
      <c r="BM18" s="827"/>
      <c r="BN18" s="876"/>
      <c r="BO18" s="850"/>
      <c r="BP18" s="849"/>
      <c r="BQ18" s="878"/>
      <c r="BR18" s="849"/>
      <c r="BS18" s="623"/>
      <c r="BT18" s="900"/>
      <c r="BU18" s="879"/>
      <c r="BV18" s="855"/>
      <c r="BW18" s="802"/>
      <c r="BX18" s="748"/>
      <c r="BY18" s="880"/>
      <c r="BZ18" s="880"/>
      <c r="CA18" s="901"/>
      <c r="CB18" s="901"/>
      <c r="CC18" s="902"/>
      <c r="CD18" s="880"/>
      <c r="CE18" s="274"/>
      <c r="CF18" s="274"/>
      <c r="CG18" s="710"/>
      <c r="CH18" s="644"/>
      <c r="CI18" s="876"/>
      <c r="CJ18" s="826"/>
      <c r="CK18" s="680"/>
      <c r="CL18" s="623"/>
      <c r="CM18" s="623"/>
      <c r="CN18" s="623"/>
      <c r="CO18" s="868"/>
      <c r="CP18" s="815"/>
      <c r="CQ18" s="705"/>
      <c r="CR18" s="828"/>
      <c r="CS18" s="638"/>
      <c r="CT18" s="638"/>
      <c r="CU18" s="724"/>
      <c r="CV18" s="746"/>
      <c r="CW18" s="724"/>
      <c r="CX18" s="636"/>
      <c r="CY18" s="804"/>
      <c r="CZ18" s="767"/>
      <c r="DA18" s="767"/>
      <c r="DB18" s="767"/>
      <c r="DC18" s="734"/>
      <c r="DD18" s="684"/>
      <c r="DE18" s="735"/>
      <c r="DF18" s="735"/>
      <c r="DG18" s="685"/>
      <c r="DH18" s="770"/>
      <c r="DI18" s="770"/>
      <c r="DJ18" s="738"/>
      <c r="DK18" s="690"/>
      <c r="DL18" s="690"/>
      <c r="DM18" s="689"/>
      <c r="DN18" s="694"/>
      <c r="DO18" s="689"/>
      <c r="DP18" s="770"/>
      <c r="DQ18" s="685"/>
      <c r="DR18" s="735"/>
      <c r="DS18" s="736"/>
      <c r="DT18" s="741"/>
      <c r="DU18" s="903"/>
      <c r="EJ18" s="8220"/>
      <c r="EK18" s="8220"/>
      <c r="EL18" s="8220"/>
      <c r="EM18" s="8220"/>
      <c r="EN18" s="8220"/>
      <c r="EO18" s="8220"/>
      <c r="EP18" s="8220"/>
      <c r="EQ18" s="8220"/>
      <c r="ER18" s="8220"/>
      <c r="ES18" s="8220"/>
      <c r="ET18" s="8220"/>
      <c r="EU18" s="8220"/>
      <c r="EV18" s="8220"/>
      <c r="EW18" s="8220"/>
      <c r="EX18" s="8220"/>
      <c r="EY18" s="8220"/>
      <c r="EZ18" s="8220"/>
      <c r="FA18" s="8220"/>
      <c r="FB18" s="8220"/>
      <c r="FC18" s="8220"/>
      <c r="FD18" s="8220"/>
      <c r="FE18" s="8220"/>
      <c r="FF18" s="8220"/>
      <c r="FG18" s="8220"/>
      <c r="FH18" s="8220"/>
      <c r="FI18" s="8220"/>
      <c r="FJ18" s="8220"/>
      <c r="FK18" s="8220"/>
      <c r="FL18" s="8220"/>
      <c r="FM18" s="8220"/>
      <c r="FN18" s="8220"/>
      <c r="FO18" s="8220"/>
      <c r="FP18" s="8220"/>
      <c r="FQ18" s="8220"/>
      <c r="FR18" s="8220"/>
      <c r="FS18" s="8220"/>
      <c r="FT18" s="8220"/>
      <c r="FU18" s="8220"/>
      <c r="FV18" s="8220"/>
      <c r="FW18" s="8220"/>
      <c r="FX18" s="8220"/>
      <c r="FY18" s="8220"/>
      <c r="FZ18" s="8220"/>
      <c r="GA18" s="8220"/>
      <c r="GB18" s="8220"/>
      <c r="GC18" s="8220"/>
      <c r="GD18" s="8220"/>
      <c r="GE18" s="8220"/>
      <c r="GF18" s="8220"/>
      <c r="GG18" s="8220"/>
      <c r="GH18" s="8220"/>
      <c r="GI18" s="8220"/>
      <c r="GJ18" s="8220"/>
      <c r="GK18" s="8220"/>
      <c r="GL18" s="8220"/>
      <c r="GM18" s="8221"/>
      <c r="GN18" s="8225"/>
      <c r="GO18" s="8226"/>
      <c r="GP18" s="8226"/>
      <c r="GQ18" s="8226"/>
      <c r="GR18" s="8226"/>
      <c r="GS18" s="8226"/>
      <c r="GT18" s="8226"/>
      <c r="GU18" s="8226"/>
      <c r="GV18" s="8226"/>
      <c r="GW18" s="8226"/>
      <c r="GX18" s="8226"/>
      <c r="GY18" s="8226"/>
      <c r="GZ18" s="8226"/>
      <c r="HA18" s="8226"/>
      <c r="HB18" s="8226"/>
      <c r="HC18" s="8226"/>
      <c r="HD18" s="8226"/>
      <c r="HE18" s="8226"/>
      <c r="HF18" s="8226"/>
      <c r="HG18" s="8226"/>
      <c r="HH18" s="8226"/>
      <c r="HI18" s="8226"/>
      <c r="HJ18" s="8226"/>
      <c r="HK18" s="8226"/>
      <c r="HL18" s="8226"/>
      <c r="HM18" s="8226"/>
      <c r="HN18" s="8226"/>
      <c r="HO18" s="8226"/>
      <c r="HP18" s="8226"/>
      <c r="HQ18" s="8226"/>
      <c r="HR18" s="8226"/>
      <c r="HS18" s="8226"/>
      <c r="HT18" s="8226"/>
      <c r="HU18" s="8226"/>
      <c r="HV18" s="8226"/>
      <c r="HW18" s="8226"/>
      <c r="HX18" s="8226"/>
      <c r="HY18" s="8227"/>
      <c r="IA18" s="8237"/>
      <c r="IB18" s="8237"/>
      <c r="IC18" s="8237"/>
      <c r="ID18" s="8237"/>
      <c r="IE18" s="8237"/>
      <c r="IF18" s="8237"/>
      <c r="IG18" s="8237"/>
      <c r="IH18" s="8237"/>
      <c r="II18" s="8237"/>
      <c r="IJ18" s="8237"/>
      <c r="IK18" s="8237"/>
      <c r="IL18" s="8237"/>
      <c r="IM18" s="8237"/>
      <c r="IN18" s="8237"/>
      <c r="IO18" s="8237"/>
      <c r="IP18" s="8237"/>
      <c r="IQ18" s="8237"/>
      <c r="IR18" s="8237"/>
      <c r="IS18" s="8237"/>
      <c r="IT18" s="8237"/>
      <c r="IU18" s="8237"/>
      <c r="IV18" s="8237"/>
      <c r="IW18" s="8237"/>
      <c r="IX18" s="8237"/>
      <c r="IY18" s="8237"/>
      <c r="IZ18" s="8237"/>
      <c r="JA18" s="8237"/>
      <c r="JB18" s="8237"/>
      <c r="JC18" s="8237"/>
      <c r="JD18" s="8237"/>
      <c r="JE18" s="8237"/>
      <c r="JF18" s="8237"/>
      <c r="JG18" s="8237"/>
      <c r="JH18" s="8237"/>
      <c r="JI18" s="8237"/>
      <c r="JJ18" s="8237"/>
      <c r="JK18" s="8237"/>
      <c r="JL18" s="8237"/>
      <c r="JM18" s="8237"/>
      <c r="JN18" s="8237"/>
      <c r="JO18" s="8237"/>
      <c r="JP18" s="8237"/>
      <c r="JQ18" s="8237"/>
      <c r="JR18" s="8237"/>
      <c r="JS18" s="8237"/>
      <c r="JT18" s="8237"/>
      <c r="JU18" s="8237"/>
      <c r="JV18" s="8237"/>
      <c r="JW18" s="8237"/>
      <c r="JX18" s="8237"/>
      <c r="JY18" s="8237"/>
      <c r="JZ18" s="8237"/>
      <c r="KA18" s="8237"/>
      <c r="KB18" s="8237"/>
      <c r="KC18" s="8237"/>
      <c r="KD18" s="8237"/>
      <c r="KE18" s="8237"/>
      <c r="KF18" s="8237"/>
      <c r="KG18" s="8237"/>
      <c r="KH18" s="8237"/>
      <c r="KI18" s="8237"/>
      <c r="KJ18" s="8237"/>
      <c r="KK18" s="8237"/>
      <c r="KL18" s="8237"/>
      <c r="KM18" s="8237"/>
      <c r="KN18" s="8237"/>
      <c r="KO18" s="8237"/>
      <c r="KP18" s="8237"/>
      <c r="KQ18" s="8237"/>
      <c r="KR18" s="8237"/>
      <c r="KS18" s="8237"/>
      <c r="KT18" s="8237"/>
      <c r="KU18" s="8237"/>
      <c r="KV18" s="8237"/>
      <c r="KW18" s="8237"/>
      <c r="KX18" s="8237"/>
      <c r="KY18" s="8237"/>
      <c r="KZ18" s="8237"/>
      <c r="LA18" s="8237"/>
      <c r="LB18" s="8237"/>
      <c r="LC18" s="8237"/>
      <c r="LD18" s="8237"/>
      <c r="LE18" s="8237"/>
      <c r="LF18" s="8237"/>
      <c r="LG18" s="8237"/>
      <c r="LH18" s="8237"/>
      <c r="LI18" s="8237"/>
      <c r="LJ18" s="8237"/>
      <c r="LK18" s="8237"/>
      <c r="LL18" s="8237"/>
      <c r="LM18" s="8237"/>
      <c r="LN18" s="8237"/>
      <c r="LO18" s="8237"/>
      <c r="LP18" s="8237"/>
      <c r="LQ18" s="8237"/>
      <c r="LR18" s="8237"/>
      <c r="LS18" s="8237"/>
      <c r="LT18" s="8237"/>
      <c r="LU18" s="8237"/>
      <c r="LV18" s="8237"/>
      <c r="LW18" s="8237"/>
      <c r="LX18" s="8237"/>
      <c r="LY18" s="8237"/>
    </row>
    <row r="19" spans="1:337" ht="5.75" customHeight="1" thickTop="1" thickBot="1">
      <c r="A19" s="703"/>
      <c r="B19" s="904"/>
      <c r="C19" s="905"/>
      <c r="D19" s="849"/>
      <c r="E19" s="833"/>
      <c r="F19" s="701"/>
      <c r="G19" s="859"/>
      <c r="H19" s="833"/>
      <c r="I19" s="701"/>
      <c r="J19" s="700"/>
      <c r="K19" s="745"/>
      <c r="L19" s="833"/>
      <c r="M19" s="833"/>
      <c r="N19" s="773"/>
      <c r="O19" s="631"/>
      <c r="P19" s="631"/>
      <c r="Q19" s="860"/>
      <c r="R19" s="834"/>
      <c r="S19" s="861"/>
      <c r="T19" s="861"/>
      <c r="U19" s="861"/>
      <c r="V19" s="883"/>
      <c r="W19" s="676"/>
      <c r="X19" s="897"/>
      <c r="Y19" s="897"/>
      <c r="Z19" s="792"/>
      <c r="AA19" s="792"/>
      <c r="AB19" s="672"/>
      <c r="AC19" s="792"/>
      <c r="AD19" s="724"/>
      <c r="AE19" s="637"/>
      <c r="AF19" s="746"/>
      <c r="AG19" s="906"/>
      <c r="AH19" s="907"/>
      <c r="AI19" s="908"/>
      <c r="AJ19" s="909"/>
      <c r="AK19" s="888"/>
      <c r="AL19" s="910"/>
      <c r="AM19" s="911"/>
      <c r="AN19" s="912"/>
      <c r="AO19" s="902"/>
      <c r="AP19" s="700"/>
      <c r="AQ19" s="635"/>
      <c r="AR19" s="828"/>
      <c r="AS19" s="641"/>
      <c r="AT19" s="637"/>
      <c r="AU19" s="637"/>
      <c r="AV19" s="719"/>
      <c r="AW19" s="845"/>
      <c r="AX19" s="913"/>
      <c r="AY19" s="758"/>
      <c r="AZ19" s="896"/>
      <c r="BA19" s="868"/>
      <c r="BB19" s="794"/>
      <c r="BC19" s="818"/>
      <c r="BD19" s="875"/>
      <c r="BE19" s="792"/>
      <c r="BF19" s="897"/>
      <c r="BG19" s="897"/>
      <c r="BH19" s="728"/>
      <c r="BI19" s="765"/>
      <c r="BJ19" s="798"/>
      <c r="BK19" s="822"/>
      <c r="BL19" s="914"/>
      <c r="BM19" s="826"/>
      <c r="BN19" s="826"/>
      <c r="BO19" s="827"/>
      <c r="BP19" s="876"/>
      <c r="BQ19" s="876"/>
      <c r="BR19" s="645"/>
      <c r="BS19" s="680"/>
      <c r="BT19" s="915"/>
      <c r="BU19" s="916"/>
      <c r="BV19" s="917"/>
      <c r="BW19" s="825"/>
      <c r="BX19" s="851"/>
      <c r="BY19" s="748"/>
      <c r="BZ19" s="899"/>
      <c r="CA19" s="901"/>
      <c r="CB19" s="899"/>
      <c r="CC19" s="914"/>
      <c r="CD19" s="856"/>
      <c r="CE19" s="902"/>
      <c r="CF19" s="880"/>
      <c r="CG19" s="710"/>
      <c r="CH19" s="710"/>
      <c r="CI19" s="876"/>
      <c r="CJ19" s="827"/>
      <c r="CK19" s="816"/>
      <c r="CL19" s="257"/>
      <c r="CM19" s="623"/>
      <c r="CN19" s="670"/>
      <c r="CO19" s="868"/>
      <c r="CP19" s="815"/>
      <c r="CQ19" s="893"/>
      <c r="CR19" s="918"/>
      <c r="CS19" s="836"/>
      <c r="CT19" s="724"/>
      <c r="CU19" s="637"/>
      <c r="CV19" s="637"/>
      <c r="CW19" s="638"/>
      <c r="CX19" s="919"/>
      <c r="CY19" s="919"/>
      <c r="CZ19" s="919"/>
      <c r="DA19" s="919"/>
      <c r="DB19" s="766"/>
      <c r="DC19" s="829"/>
      <c r="DD19" s="683"/>
      <c r="DE19" s="684"/>
      <c r="DF19" s="735"/>
      <c r="DG19" s="685"/>
      <c r="DH19" s="770"/>
      <c r="DI19" s="770"/>
      <c r="DJ19" s="770"/>
      <c r="DK19" s="738"/>
      <c r="DL19" s="690"/>
      <c r="DM19" s="690"/>
      <c r="DN19" s="689"/>
      <c r="DO19" s="689"/>
      <c r="DP19" s="770"/>
      <c r="DQ19" s="685"/>
      <c r="DR19" s="685"/>
      <c r="DS19" s="737"/>
      <c r="DT19" s="741"/>
      <c r="DU19" s="857"/>
      <c r="EJ19" s="8220"/>
      <c r="EK19" s="8220"/>
      <c r="EL19" s="8220"/>
      <c r="EM19" s="8220"/>
      <c r="EN19" s="8220"/>
      <c r="EO19" s="8220"/>
      <c r="EP19" s="8220"/>
      <c r="EQ19" s="8220"/>
      <c r="ER19" s="8220"/>
      <c r="ES19" s="8220"/>
      <c r="ET19" s="8220"/>
      <c r="EU19" s="8220"/>
      <c r="EV19" s="8220"/>
      <c r="EW19" s="8220"/>
      <c r="EX19" s="8220"/>
      <c r="EY19" s="8220"/>
      <c r="EZ19" s="8220"/>
      <c r="FA19" s="8220"/>
      <c r="FB19" s="8220"/>
      <c r="FC19" s="8220"/>
      <c r="FD19" s="8220"/>
      <c r="FE19" s="8220"/>
      <c r="FF19" s="8220"/>
      <c r="FG19" s="8220"/>
      <c r="FH19" s="8220"/>
      <c r="FI19" s="8220"/>
      <c r="FJ19" s="8220"/>
      <c r="FK19" s="8220"/>
      <c r="FL19" s="8220"/>
      <c r="FM19" s="8220"/>
      <c r="FN19" s="8220"/>
      <c r="FO19" s="8220"/>
      <c r="FP19" s="8220"/>
      <c r="FQ19" s="8220"/>
      <c r="FR19" s="8220"/>
      <c r="FS19" s="8220"/>
      <c r="FT19" s="8220"/>
      <c r="FU19" s="8220"/>
      <c r="FV19" s="8220"/>
      <c r="FW19" s="8220"/>
      <c r="FX19" s="8220"/>
      <c r="FY19" s="8220"/>
      <c r="FZ19" s="8220"/>
      <c r="GA19" s="8220"/>
      <c r="GB19" s="8220"/>
      <c r="GC19" s="8220"/>
      <c r="GD19" s="8220"/>
      <c r="GE19" s="8220"/>
      <c r="GF19" s="8220"/>
      <c r="GG19" s="8220"/>
      <c r="GH19" s="8220"/>
      <c r="GI19" s="8220"/>
      <c r="GJ19" s="8220"/>
      <c r="GK19" s="8220"/>
      <c r="GL19" s="8220"/>
      <c r="GM19" s="8221"/>
      <c r="GN19" s="8225"/>
      <c r="GO19" s="8226"/>
      <c r="GP19" s="8226"/>
      <c r="GQ19" s="8226"/>
      <c r="GR19" s="8226"/>
      <c r="GS19" s="8226"/>
      <c r="GT19" s="8226"/>
      <c r="GU19" s="8226"/>
      <c r="GV19" s="8226"/>
      <c r="GW19" s="8226"/>
      <c r="GX19" s="8226"/>
      <c r="GY19" s="8226"/>
      <c r="GZ19" s="8226"/>
      <c r="HA19" s="8226"/>
      <c r="HB19" s="8226"/>
      <c r="HC19" s="8226"/>
      <c r="HD19" s="8226"/>
      <c r="HE19" s="8226"/>
      <c r="HF19" s="8226"/>
      <c r="HG19" s="8226"/>
      <c r="HH19" s="8226"/>
      <c r="HI19" s="8226"/>
      <c r="HJ19" s="8226"/>
      <c r="HK19" s="8226"/>
      <c r="HL19" s="8226"/>
      <c r="HM19" s="8226"/>
      <c r="HN19" s="8226"/>
      <c r="HO19" s="8226"/>
      <c r="HP19" s="8226"/>
      <c r="HQ19" s="8226"/>
      <c r="HR19" s="8226"/>
      <c r="HS19" s="8226"/>
      <c r="HT19" s="8226"/>
      <c r="HU19" s="8226"/>
      <c r="HV19" s="8226"/>
      <c r="HW19" s="8226"/>
      <c r="HX19" s="8226"/>
      <c r="HY19" s="8227"/>
      <c r="IA19" s="8237"/>
      <c r="IB19" s="8237"/>
      <c r="IC19" s="8237"/>
      <c r="ID19" s="8237"/>
      <c r="IE19" s="8237"/>
      <c r="IF19" s="8237"/>
      <c r="IG19" s="8237"/>
      <c r="IH19" s="8237"/>
      <c r="II19" s="8237"/>
      <c r="IJ19" s="8237"/>
      <c r="IK19" s="8237"/>
      <c r="IL19" s="8237"/>
      <c r="IM19" s="8237"/>
      <c r="IN19" s="8237"/>
      <c r="IO19" s="8237"/>
      <c r="IP19" s="8237"/>
      <c r="IQ19" s="8237"/>
      <c r="IR19" s="8237"/>
      <c r="IS19" s="8237"/>
      <c r="IT19" s="8237"/>
      <c r="IU19" s="8237"/>
      <c r="IV19" s="8237"/>
      <c r="IW19" s="8237"/>
      <c r="IX19" s="8237"/>
      <c r="IY19" s="8237"/>
      <c r="IZ19" s="8237"/>
      <c r="JA19" s="8237"/>
      <c r="JB19" s="8237"/>
      <c r="JC19" s="8237"/>
      <c r="JD19" s="8237"/>
      <c r="JE19" s="8237"/>
      <c r="JF19" s="8237"/>
      <c r="JG19" s="8237"/>
      <c r="JH19" s="8237"/>
      <c r="JI19" s="8237"/>
      <c r="JJ19" s="8237"/>
      <c r="JK19" s="8237"/>
      <c r="JL19" s="8237"/>
      <c r="JM19" s="8237"/>
      <c r="JN19" s="8237"/>
      <c r="JO19" s="8237"/>
      <c r="JP19" s="8237"/>
      <c r="JQ19" s="8237"/>
      <c r="JR19" s="8237"/>
      <c r="JS19" s="8237"/>
      <c r="JT19" s="8237"/>
      <c r="JU19" s="8237"/>
      <c r="JV19" s="8237"/>
      <c r="JW19" s="8237"/>
      <c r="JX19" s="8237"/>
      <c r="JY19" s="8237"/>
      <c r="JZ19" s="8237"/>
      <c r="KA19" s="8237"/>
      <c r="KB19" s="8237"/>
      <c r="KC19" s="8237"/>
      <c r="KD19" s="8237"/>
      <c r="KE19" s="8237"/>
      <c r="KF19" s="8237"/>
      <c r="KG19" s="8237"/>
      <c r="KH19" s="8237"/>
      <c r="KI19" s="8237"/>
      <c r="KJ19" s="8237"/>
      <c r="KK19" s="8237"/>
      <c r="KL19" s="8237"/>
      <c r="KM19" s="8237"/>
      <c r="KN19" s="8237"/>
      <c r="KO19" s="8237"/>
      <c r="KP19" s="8237"/>
      <c r="KQ19" s="8237"/>
      <c r="KR19" s="8237"/>
      <c r="KS19" s="8237"/>
      <c r="KT19" s="8237"/>
      <c r="KU19" s="8237"/>
      <c r="KV19" s="8237"/>
      <c r="KW19" s="8237"/>
      <c r="KX19" s="8237"/>
      <c r="KY19" s="8237"/>
      <c r="KZ19" s="8237"/>
      <c r="LA19" s="8237"/>
      <c r="LB19" s="8237"/>
      <c r="LC19" s="8237"/>
      <c r="LD19" s="8237"/>
      <c r="LE19" s="8237"/>
      <c r="LF19" s="8237"/>
      <c r="LG19" s="8237"/>
      <c r="LH19" s="8237"/>
      <c r="LI19" s="8237"/>
      <c r="LJ19" s="8237"/>
      <c r="LK19" s="8237"/>
      <c r="LL19" s="8237"/>
      <c r="LM19" s="8237"/>
      <c r="LN19" s="8237"/>
      <c r="LO19" s="8237"/>
      <c r="LP19" s="8237"/>
      <c r="LQ19" s="8237"/>
      <c r="LR19" s="8237"/>
      <c r="LS19" s="8237"/>
      <c r="LT19" s="8237"/>
      <c r="LU19" s="8237"/>
      <c r="LV19" s="8237"/>
      <c r="LW19" s="8237"/>
      <c r="LX19" s="8237"/>
      <c r="LY19" s="8237"/>
    </row>
    <row r="20" spans="1:337" ht="5.75" customHeight="1" thickTop="1" thickBot="1">
      <c r="A20" s="631"/>
      <c r="B20" s="920"/>
      <c r="C20" s="797"/>
      <c r="D20" s="849"/>
      <c r="E20" s="745"/>
      <c r="F20" s="700"/>
      <c r="G20" s="645"/>
      <c r="H20" s="753"/>
      <c r="I20" s="850"/>
      <c r="J20" s="921"/>
      <c r="K20" s="645"/>
      <c r="L20" s="859"/>
      <c r="M20" s="859"/>
      <c r="N20" s="854"/>
      <c r="O20" s="701"/>
      <c r="P20" s="681"/>
      <c r="Q20" s="861"/>
      <c r="R20" s="861"/>
      <c r="S20" s="861"/>
      <c r="T20" s="834"/>
      <c r="U20" s="834"/>
      <c r="V20" s="861"/>
      <c r="W20" s="922"/>
      <c r="X20" s="728"/>
      <c r="Y20" s="676"/>
      <c r="Z20" s="728"/>
      <c r="AA20" s="897"/>
      <c r="AB20" s="672"/>
      <c r="AC20" s="792"/>
      <c r="AD20" s="724"/>
      <c r="AE20" s="635"/>
      <c r="AF20" s="634"/>
      <c r="AG20" s="923"/>
      <c r="AH20" s="205"/>
      <c r="AI20" s="570"/>
      <c r="AJ20" s="924"/>
      <c r="AK20" s="272"/>
      <c r="AL20" s="398"/>
      <c r="AM20" s="925"/>
      <c r="AN20" s="926"/>
      <c r="AO20" s="927"/>
      <c r="AP20" s="860"/>
      <c r="AQ20" s="928"/>
      <c r="AR20" s="928"/>
      <c r="AS20" s="636"/>
      <c r="AT20" s="638"/>
      <c r="AU20" s="928"/>
      <c r="AV20" s="659"/>
      <c r="AW20" s="870"/>
      <c r="AX20" s="755"/>
      <c r="AY20" s="929"/>
      <c r="AZ20" s="868"/>
      <c r="BA20" s="791"/>
      <c r="BB20" s="791"/>
      <c r="BC20" s="875"/>
      <c r="BD20" s="763"/>
      <c r="BE20" s="728"/>
      <c r="BF20" s="930"/>
      <c r="BG20" s="930"/>
      <c r="BH20" s="922"/>
      <c r="BI20" s="676"/>
      <c r="BJ20" s="931"/>
      <c r="BK20" s="932"/>
      <c r="BL20" s="933"/>
      <c r="BM20" s="803"/>
      <c r="BN20" s="826"/>
      <c r="BO20" s="827"/>
      <c r="BP20" s="827"/>
      <c r="BQ20" s="827"/>
      <c r="BR20" s="257"/>
      <c r="BS20" s="642"/>
      <c r="BT20" s="915"/>
      <c r="BU20" s="934"/>
      <c r="BV20" s="935"/>
      <c r="BW20" s="936"/>
      <c r="BX20" s="825"/>
      <c r="BY20" s="824"/>
      <c r="BZ20" s="877"/>
      <c r="CA20" s="877"/>
      <c r="CB20" s="877"/>
      <c r="CC20" s="914"/>
      <c r="CD20" s="856"/>
      <c r="CE20" s="856"/>
      <c r="CF20" s="856"/>
      <c r="CG20" s="851"/>
      <c r="CH20" s="775"/>
      <c r="CI20" s="748"/>
      <c r="CJ20" s="801"/>
      <c r="CK20" s="725"/>
      <c r="CL20" s="725"/>
      <c r="CM20" s="725"/>
      <c r="CN20" s="725"/>
      <c r="CO20" s="669"/>
      <c r="CP20" s="666"/>
      <c r="CQ20" s="868"/>
      <c r="CR20" s="815"/>
      <c r="CS20" s="670"/>
      <c r="CT20" s="623"/>
      <c r="CU20" s="724"/>
      <c r="CV20" s="724"/>
      <c r="CW20" s="637"/>
      <c r="CX20" s="828"/>
      <c r="CY20" s="919"/>
      <c r="CZ20" s="828"/>
      <c r="DA20" s="828"/>
      <c r="DB20" s="919"/>
      <c r="DC20" s="804"/>
      <c r="DD20" s="767"/>
      <c r="DE20" s="683"/>
      <c r="DF20" s="735"/>
      <c r="DG20" s="685"/>
      <c r="DH20" s="685"/>
      <c r="DI20" s="685"/>
      <c r="DJ20" s="685"/>
      <c r="DK20" s="771"/>
      <c r="DL20" s="738"/>
      <c r="DM20" s="771"/>
      <c r="DN20" s="738"/>
      <c r="DO20" s="738"/>
      <c r="DP20" s="685"/>
      <c r="DQ20" s="770"/>
      <c r="DR20" s="770"/>
      <c r="DS20" s="738"/>
      <c r="DT20" s="741"/>
      <c r="DU20" s="857"/>
      <c r="EJ20" s="8220"/>
      <c r="EK20" s="8220"/>
      <c r="EL20" s="8220"/>
      <c r="EM20" s="8220"/>
      <c r="EN20" s="8220"/>
      <c r="EO20" s="8220"/>
      <c r="EP20" s="8220"/>
      <c r="EQ20" s="8220"/>
      <c r="ER20" s="8220"/>
      <c r="ES20" s="8220"/>
      <c r="ET20" s="8220"/>
      <c r="EU20" s="8220"/>
      <c r="EV20" s="8220"/>
      <c r="EW20" s="8220"/>
      <c r="EX20" s="8220"/>
      <c r="EY20" s="8220"/>
      <c r="EZ20" s="8220"/>
      <c r="FA20" s="8220"/>
      <c r="FB20" s="8220"/>
      <c r="FC20" s="8220"/>
      <c r="FD20" s="8220"/>
      <c r="FE20" s="8220"/>
      <c r="FF20" s="8220"/>
      <c r="FG20" s="8220"/>
      <c r="FH20" s="8220"/>
      <c r="FI20" s="8220"/>
      <c r="FJ20" s="8220"/>
      <c r="FK20" s="8220"/>
      <c r="FL20" s="8220"/>
      <c r="FM20" s="8220"/>
      <c r="FN20" s="8220"/>
      <c r="FO20" s="8220"/>
      <c r="FP20" s="8220"/>
      <c r="FQ20" s="8220"/>
      <c r="FR20" s="8220"/>
      <c r="FS20" s="8220"/>
      <c r="FT20" s="8220"/>
      <c r="FU20" s="8220"/>
      <c r="FV20" s="8220"/>
      <c r="FW20" s="8220"/>
      <c r="FX20" s="8220"/>
      <c r="FY20" s="8220"/>
      <c r="FZ20" s="8220"/>
      <c r="GA20" s="8220"/>
      <c r="GB20" s="8220"/>
      <c r="GC20" s="8220"/>
      <c r="GD20" s="8220"/>
      <c r="GE20" s="8220"/>
      <c r="GF20" s="8220"/>
      <c r="GG20" s="8220"/>
      <c r="GH20" s="8220"/>
      <c r="GI20" s="8220"/>
      <c r="GJ20" s="8220"/>
      <c r="GK20" s="8220"/>
      <c r="GL20" s="8220"/>
      <c r="GM20" s="8221"/>
      <c r="GN20" s="8225"/>
      <c r="GO20" s="8226"/>
      <c r="GP20" s="8226"/>
      <c r="GQ20" s="8226"/>
      <c r="GR20" s="8226"/>
      <c r="GS20" s="8226"/>
      <c r="GT20" s="8226"/>
      <c r="GU20" s="8226"/>
      <c r="GV20" s="8226"/>
      <c r="GW20" s="8226"/>
      <c r="GX20" s="8226"/>
      <c r="GY20" s="8226"/>
      <c r="GZ20" s="8226"/>
      <c r="HA20" s="8226"/>
      <c r="HB20" s="8226"/>
      <c r="HC20" s="8226"/>
      <c r="HD20" s="8226"/>
      <c r="HE20" s="8226"/>
      <c r="HF20" s="8226"/>
      <c r="HG20" s="8226"/>
      <c r="HH20" s="8226"/>
      <c r="HI20" s="8226"/>
      <c r="HJ20" s="8226"/>
      <c r="HK20" s="8226"/>
      <c r="HL20" s="8226"/>
      <c r="HM20" s="8226"/>
      <c r="HN20" s="8226"/>
      <c r="HO20" s="8226"/>
      <c r="HP20" s="8226"/>
      <c r="HQ20" s="8226"/>
      <c r="HR20" s="8226"/>
      <c r="HS20" s="8226"/>
      <c r="HT20" s="8226"/>
      <c r="HU20" s="8226"/>
      <c r="HV20" s="8226"/>
      <c r="HW20" s="8226"/>
      <c r="HX20" s="8226"/>
      <c r="HY20" s="8227"/>
      <c r="IA20" s="8237"/>
      <c r="IB20" s="8237"/>
      <c r="IC20" s="8237"/>
      <c r="ID20" s="8237"/>
      <c r="IE20" s="8237"/>
      <c r="IF20" s="8237"/>
      <c r="IG20" s="8237"/>
      <c r="IH20" s="8237"/>
      <c r="II20" s="8237"/>
      <c r="IJ20" s="8237"/>
      <c r="IK20" s="8237"/>
      <c r="IL20" s="8237"/>
      <c r="IM20" s="8237"/>
      <c r="IN20" s="8237"/>
      <c r="IO20" s="8237"/>
      <c r="IP20" s="8237"/>
      <c r="IQ20" s="8237"/>
      <c r="IR20" s="8237"/>
      <c r="IS20" s="8237"/>
      <c r="IT20" s="8237"/>
      <c r="IU20" s="8237"/>
      <c r="IV20" s="8237"/>
      <c r="IW20" s="8237"/>
      <c r="IX20" s="8237"/>
      <c r="IY20" s="8237"/>
      <c r="IZ20" s="8237"/>
      <c r="JA20" s="8237"/>
      <c r="JB20" s="8237"/>
      <c r="JC20" s="8237"/>
      <c r="JD20" s="8237"/>
      <c r="JE20" s="8237"/>
      <c r="JF20" s="8237"/>
      <c r="JG20" s="8237"/>
      <c r="JH20" s="8237"/>
      <c r="JI20" s="8237"/>
      <c r="JJ20" s="8237"/>
      <c r="JK20" s="8237"/>
      <c r="JL20" s="8237"/>
      <c r="JM20" s="8237"/>
      <c r="JN20" s="8237"/>
      <c r="JO20" s="8237"/>
      <c r="JP20" s="8237"/>
      <c r="JQ20" s="8237"/>
      <c r="JR20" s="8237"/>
      <c r="JS20" s="8237"/>
      <c r="JT20" s="8237"/>
      <c r="JU20" s="8237"/>
      <c r="JV20" s="8237"/>
      <c r="JW20" s="8237"/>
      <c r="JX20" s="8237"/>
      <c r="JY20" s="8237"/>
      <c r="JZ20" s="8237"/>
      <c r="KA20" s="8237"/>
      <c r="KB20" s="8237"/>
      <c r="KC20" s="8237"/>
      <c r="KD20" s="8237"/>
      <c r="KE20" s="8237"/>
      <c r="KF20" s="8237"/>
      <c r="KG20" s="8237"/>
      <c r="KH20" s="8237"/>
      <c r="KI20" s="8237"/>
      <c r="KJ20" s="8237"/>
      <c r="KK20" s="8237"/>
      <c r="KL20" s="8237"/>
      <c r="KM20" s="8237"/>
      <c r="KN20" s="8237"/>
      <c r="KO20" s="8237"/>
      <c r="KP20" s="8237"/>
      <c r="KQ20" s="8237"/>
      <c r="KR20" s="8237"/>
      <c r="KS20" s="8237"/>
      <c r="KT20" s="8237"/>
      <c r="KU20" s="8237"/>
      <c r="KV20" s="8237"/>
      <c r="KW20" s="8237"/>
      <c r="KX20" s="8237"/>
      <c r="KY20" s="8237"/>
      <c r="KZ20" s="8237"/>
      <c r="LA20" s="8237"/>
      <c r="LB20" s="8237"/>
      <c r="LC20" s="8237"/>
      <c r="LD20" s="8237"/>
      <c r="LE20" s="8237"/>
      <c r="LF20" s="8237"/>
      <c r="LG20" s="8237"/>
      <c r="LH20" s="8237"/>
      <c r="LI20" s="8237"/>
      <c r="LJ20" s="8237"/>
      <c r="LK20" s="8237"/>
      <c r="LL20" s="8237"/>
      <c r="LM20" s="8237"/>
      <c r="LN20" s="8237"/>
      <c r="LO20" s="8237"/>
      <c r="LP20" s="8237"/>
      <c r="LQ20" s="8237"/>
      <c r="LR20" s="8237"/>
      <c r="LS20" s="8237"/>
      <c r="LT20" s="8237"/>
      <c r="LU20" s="8237"/>
      <c r="LV20" s="8237"/>
      <c r="LW20" s="8237"/>
      <c r="LX20" s="8237"/>
      <c r="LY20" s="8237"/>
    </row>
    <row r="21" spans="1:337" ht="5.75" customHeight="1" thickTop="1" thickBot="1">
      <c r="A21" s="700"/>
      <c r="B21" s="937"/>
      <c r="C21" s="797"/>
      <c r="D21" s="849"/>
      <c r="E21" s="745"/>
      <c r="F21" s="938"/>
      <c r="G21" s="939"/>
      <c r="H21" s="940"/>
      <c r="I21" s="941"/>
      <c r="J21" s="942"/>
      <c r="K21" s="943"/>
      <c r="L21" s="827"/>
      <c r="M21" s="876"/>
      <c r="N21" s="833"/>
      <c r="O21" s="854"/>
      <c r="P21" s="745"/>
      <c r="Q21" s="861"/>
      <c r="R21" s="861"/>
      <c r="S21" s="861"/>
      <c r="T21" s="834"/>
      <c r="U21" s="834"/>
      <c r="V21" s="861"/>
      <c r="W21" s="922"/>
      <c r="X21" s="728"/>
      <c r="Y21" s="922"/>
      <c r="Z21" s="676"/>
      <c r="AA21" s="728"/>
      <c r="AB21" s="728"/>
      <c r="AC21" s="676"/>
      <c r="AD21" s="861"/>
      <c r="AE21" s="944"/>
      <c r="AF21" s="945"/>
      <c r="AG21" s="946"/>
      <c r="AH21" s="947"/>
      <c r="AI21" s="948"/>
      <c r="AJ21" s="949"/>
      <c r="AK21" s="950"/>
      <c r="AL21" s="951"/>
      <c r="AM21" s="154"/>
      <c r="AN21" s="952"/>
      <c r="AO21" s="953"/>
      <c r="AP21" s="954"/>
      <c r="AQ21" s="955"/>
      <c r="AR21" s="955"/>
      <c r="AS21" s="955"/>
      <c r="AT21" s="956"/>
      <c r="AU21" s="957"/>
      <c r="AV21" s="958"/>
      <c r="AW21" s="758"/>
      <c r="AX21" s="792"/>
      <c r="AY21" s="726"/>
      <c r="AZ21" s="875"/>
      <c r="BA21" s="670"/>
      <c r="BB21" s="791"/>
      <c r="BC21" s="669"/>
      <c r="BD21" s="763"/>
      <c r="BE21" s="959"/>
      <c r="BF21" s="960"/>
      <c r="BG21" s="930"/>
      <c r="BH21" s="922"/>
      <c r="BI21" s="676"/>
      <c r="BJ21" s="961"/>
      <c r="BK21" s="932"/>
      <c r="BL21" s="798"/>
      <c r="BM21" s="802"/>
      <c r="BN21" s="803"/>
      <c r="BO21" s="827"/>
      <c r="BP21" s="827"/>
      <c r="BQ21" s="826"/>
      <c r="BR21" s="642"/>
      <c r="BS21" s="760"/>
      <c r="BT21" s="915"/>
      <c r="BU21" s="934"/>
      <c r="BV21" s="935"/>
      <c r="BW21" s="915"/>
      <c r="BX21" s="825"/>
      <c r="BY21" s="825"/>
      <c r="BZ21" s="962"/>
      <c r="CA21" s="877"/>
      <c r="CB21" s="963"/>
      <c r="CC21" s="902"/>
      <c r="CD21" s="856"/>
      <c r="CE21" s="856"/>
      <c r="CF21" s="856"/>
      <c r="CG21" s="851"/>
      <c r="CH21" s="775"/>
      <c r="CI21" s="825"/>
      <c r="CJ21" s="936"/>
      <c r="CK21" s="802"/>
      <c r="CL21" s="725"/>
      <c r="CM21" s="760"/>
      <c r="CN21" s="760"/>
      <c r="CO21" s="642"/>
      <c r="CP21" s="760"/>
      <c r="CQ21" s="760"/>
      <c r="CR21" s="725"/>
      <c r="CS21" s="670"/>
      <c r="CT21" s="623"/>
      <c r="CU21" s="671"/>
      <c r="CV21" s="671"/>
      <c r="CW21" s="762"/>
      <c r="CX21" s="918"/>
      <c r="CY21" s="828"/>
      <c r="CZ21" s="828"/>
      <c r="DA21" s="828"/>
      <c r="DB21" s="828"/>
      <c r="DC21" s="828"/>
      <c r="DD21" s="804"/>
      <c r="DE21" s="682"/>
      <c r="DF21" s="964"/>
      <c r="DG21" s="965"/>
      <c r="DH21" s="965"/>
      <c r="DI21" s="735"/>
      <c r="DJ21" s="684"/>
      <c r="DK21" s="735"/>
      <c r="DL21" s="685"/>
      <c r="DM21" s="735"/>
      <c r="DN21" s="685"/>
      <c r="DO21" s="770"/>
      <c r="DP21" s="735"/>
      <c r="DQ21" s="771"/>
      <c r="DR21" s="770"/>
      <c r="DS21" s="771"/>
      <c r="DT21" s="830"/>
      <c r="DU21" s="831"/>
      <c r="EJ21" s="8220"/>
      <c r="EK21" s="8220"/>
      <c r="EL21" s="8220"/>
      <c r="EM21" s="8220"/>
      <c r="EN21" s="8220"/>
      <c r="EO21" s="8220"/>
      <c r="EP21" s="8220"/>
      <c r="EQ21" s="8220"/>
      <c r="ER21" s="8220"/>
      <c r="ES21" s="8220"/>
      <c r="ET21" s="8220"/>
      <c r="EU21" s="8220"/>
      <c r="EV21" s="8220"/>
      <c r="EW21" s="8220"/>
      <c r="EX21" s="8220"/>
      <c r="EY21" s="8220"/>
      <c r="EZ21" s="8220"/>
      <c r="FA21" s="8220"/>
      <c r="FB21" s="8220"/>
      <c r="FC21" s="8220"/>
      <c r="FD21" s="8220"/>
      <c r="FE21" s="8220"/>
      <c r="FF21" s="8220"/>
      <c r="FG21" s="8220"/>
      <c r="FH21" s="8220"/>
      <c r="FI21" s="8220"/>
      <c r="FJ21" s="8220"/>
      <c r="FK21" s="8220"/>
      <c r="FL21" s="8220"/>
      <c r="FM21" s="8220"/>
      <c r="FN21" s="8220"/>
      <c r="FO21" s="8220"/>
      <c r="FP21" s="8220"/>
      <c r="FQ21" s="8220"/>
      <c r="FR21" s="8220"/>
      <c r="FS21" s="8220"/>
      <c r="FT21" s="8220"/>
      <c r="FU21" s="8220"/>
      <c r="FV21" s="8220"/>
      <c r="FW21" s="8220"/>
      <c r="FX21" s="8220"/>
      <c r="FY21" s="8220"/>
      <c r="FZ21" s="8220"/>
      <c r="GA21" s="8220"/>
      <c r="GB21" s="8220"/>
      <c r="GC21" s="8220"/>
      <c r="GD21" s="8220"/>
      <c r="GE21" s="8220"/>
      <c r="GF21" s="8220"/>
      <c r="GG21" s="8220"/>
      <c r="GH21" s="8220"/>
      <c r="GI21" s="8220"/>
      <c r="GJ21" s="8220"/>
      <c r="GK21" s="8220"/>
      <c r="GL21" s="8220"/>
      <c r="GM21" s="8221"/>
      <c r="GN21" s="8225"/>
      <c r="GO21" s="8226"/>
      <c r="GP21" s="8226"/>
      <c r="GQ21" s="8226"/>
      <c r="GR21" s="8226"/>
      <c r="GS21" s="8226"/>
      <c r="GT21" s="8226"/>
      <c r="GU21" s="8226"/>
      <c r="GV21" s="8226"/>
      <c r="GW21" s="8226"/>
      <c r="GX21" s="8226"/>
      <c r="GY21" s="8226"/>
      <c r="GZ21" s="8226"/>
      <c r="HA21" s="8226"/>
      <c r="HB21" s="8226"/>
      <c r="HC21" s="8226"/>
      <c r="HD21" s="8226"/>
      <c r="HE21" s="8226"/>
      <c r="HF21" s="8226"/>
      <c r="HG21" s="8226"/>
      <c r="HH21" s="8226"/>
      <c r="HI21" s="8226"/>
      <c r="HJ21" s="8226"/>
      <c r="HK21" s="8226"/>
      <c r="HL21" s="8226"/>
      <c r="HM21" s="8226"/>
      <c r="HN21" s="8226"/>
      <c r="HO21" s="8226"/>
      <c r="HP21" s="8226"/>
      <c r="HQ21" s="8226"/>
      <c r="HR21" s="8226"/>
      <c r="HS21" s="8226"/>
      <c r="HT21" s="8226"/>
      <c r="HU21" s="8226"/>
      <c r="HV21" s="8226"/>
      <c r="HW21" s="8226"/>
      <c r="HX21" s="8226"/>
      <c r="HY21" s="8227"/>
      <c r="IA21" s="8237"/>
      <c r="IB21" s="8237"/>
      <c r="IC21" s="8237"/>
      <c r="ID21" s="8237"/>
      <c r="IE21" s="8237"/>
      <c r="IF21" s="8237"/>
      <c r="IG21" s="8237"/>
      <c r="IH21" s="8237"/>
      <c r="II21" s="8237"/>
      <c r="IJ21" s="8237"/>
      <c r="IK21" s="8237"/>
      <c r="IL21" s="8237"/>
      <c r="IM21" s="8237"/>
      <c r="IN21" s="8237"/>
      <c r="IO21" s="8237"/>
      <c r="IP21" s="8237"/>
      <c r="IQ21" s="8237"/>
      <c r="IR21" s="8237"/>
      <c r="IS21" s="8237"/>
      <c r="IT21" s="8237"/>
      <c r="IU21" s="8237"/>
      <c r="IV21" s="8237"/>
      <c r="IW21" s="8237"/>
      <c r="IX21" s="8237"/>
      <c r="IY21" s="8237"/>
      <c r="IZ21" s="8237"/>
      <c r="JA21" s="8237"/>
      <c r="JB21" s="8237"/>
      <c r="JC21" s="8237"/>
      <c r="JD21" s="8237"/>
      <c r="JE21" s="8237"/>
      <c r="JF21" s="8237"/>
      <c r="JG21" s="8237"/>
      <c r="JH21" s="8237"/>
      <c r="JI21" s="8237"/>
      <c r="JJ21" s="8237"/>
      <c r="JK21" s="8237"/>
      <c r="JL21" s="8237"/>
      <c r="JM21" s="8237"/>
      <c r="JN21" s="8237"/>
      <c r="JO21" s="8237"/>
      <c r="JP21" s="8237"/>
      <c r="JQ21" s="8237"/>
      <c r="JR21" s="8237"/>
      <c r="JS21" s="8237"/>
      <c r="JT21" s="8237"/>
      <c r="JU21" s="8237"/>
      <c r="JV21" s="8237"/>
      <c r="JW21" s="8237"/>
      <c r="JX21" s="8237"/>
      <c r="JY21" s="8237"/>
      <c r="JZ21" s="8237"/>
      <c r="KA21" s="8237"/>
      <c r="KB21" s="8237"/>
      <c r="KC21" s="8237"/>
      <c r="KD21" s="8237"/>
      <c r="KE21" s="8237"/>
      <c r="KF21" s="8237"/>
      <c r="KG21" s="8237"/>
      <c r="KH21" s="8237"/>
      <c r="KI21" s="8237"/>
      <c r="KJ21" s="8237"/>
      <c r="KK21" s="8237"/>
      <c r="KL21" s="8237"/>
      <c r="KM21" s="8237"/>
      <c r="KN21" s="8237"/>
      <c r="KO21" s="8237"/>
      <c r="KP21" s="8237"/>
      <c r="KQ21" s="8237"/>
      <c r="KR21" s="8237"/>
      <c r="KS21" s="8237"/>
      <c r="KT21" s="8237"/>
      <c r="KU21" s="8237"/>
      <c r="KV21" s="8237"/>
      <c r="KW21" s="8237"/>
      <c r="KX21" s="8237"/>
      <c r="KY21" s="8237"/>
      <c r="KZ21" s="8237"/>
      <c r="LA21" s="8237"/>
      <c r="LB21" s="8237"/>
      <c r="LC21" s="8237"/>
      <c r="LD21" s="8237"/>
      <c r="LE21" s="8237"/>
      <c r="LF21" s="8237"/>
      <c r="LG21" s="8237"/>
      <c r="LH21" s="8237"/>
      <c r="LI21" s="8237"/>
      <c r="LJ21" s="8237"/>
      <c r="LK21" s="8237"/>
      <c r="LL21" s="8237"/>
      <c r="LM21" s="8237"/>
      <c r="LN21" s="8237"/>
      <c r="LO21" s="8237"/>
      <c r="LP21" s="8237"/>
      <c r="LQ21" s="8237"/>
      <c r="LR21" s="8237"/>
      <c r="LS21" s="8237"/>
      <c r="LT21" s="8237"/>
      <c r="LU21" s="8237"/>
      <c r="LV21" s="8237"/>
      <c r="LW21" s="8237"/>
      <c r="LX21" s="8237"/>
      <c r="LY21" s="8237"/>
    </row>
    <row r="22" spans="1:337" ht="5.75" customHeight="1" thickTop="1" thickBot="1">
      <c r="A22" s="701"/>
      <c r="B22" s="966"/>
      <c r="C22" s="796"/>
      <c r="D22" s="878"/>
      <c r="E22" s="753"/>
      <c r="F22" s="938"/>
      <c r="G22" s="940"/>
      <c r="H22" s="940"/>
      <c r="I22" s="940"/>
      <c r="J22" s="939"/>
      <c r="K22" s="753"/>
      <c r="L22" s="753"/>
      <c r="M22" s="645"/>
      <c r="N22" s="782"/>
      <c r="O22" s="938"/>
      <c r="P22" s="753"/>
      <c r="Q22" s="834"/>
      <c r="R22" s="834"/>
      <c r="S22" s="834"/>
      <c r="T22" s="834"/>
      <c r="U22" s="861"/>
      <c r="V22" s="883"/>
      <c r="W22" s="676"/>
      <c r="X22" s="728"/>
      <c r="Y22" s="676"/>
      <c r="Z22" s="728"/>
      <c r="AA22" s="728"/>
      <c r="AB22" s="883"/>
      <c r="AC22" s="834"/>
      <c r="AD22" s="860"/>
      <c r="AE22" s="944"/>
      <c r="AF22" s="967"/>
      <c r="AG22" s="968"/>
      <c r="AH22" s="969"/>
      <c r="AI22" s="295"/>
      <c r="AJ22" s="970"/>
      <c r="AK22" s="971"/>
      <c r="AL22" s="972"/>
      <c r="AM22" s="973"/>
      <c r="AN22" s="974"/>
      <c r="AO22" s="975"/>
      <c r="AP22" s="976"/>
      <c r="AQ22" s="977"/>
      <c r="AR22" s="978"/>
      <c r="AS22" s="978"/>
      <c r="AT22" s="632"/>
      <c r="AU22" s="834"/>
      <c r="AV22" s="676"/>
      <c r="AW22" s="836"/>
      <c r="AX22" s="726"/>
      <c r="AY22" s="670"/>
      <c r="AZ22" s="979"/>
      <c r="BA22" s="670"/>
      <c r="BB22" s="623"/>
      <c r="BC22" s="795"/>
      <c r="BD22" s="980"/>
      <c r="BE22" s="981"/>
      <c r="BF22" s="959"/>
      <c r="BG22" s="897"/>
      <c r="BH22" s="676"/>
      <c r="BI22" s="878"/>
      <c r="BJ22" s="796"/>
      <c r="BK22" s="855"/>
      <c r="BL22" s="914"/>
      <c r="BM22" s="801"/>
      <c r="BN22" s="802"/>
      <c r="BO22" s="827"/>
      <c r="BP22" s="826"/>
      <c r="BQ22" s="725"/>
      <c r="BR22" s="760"/>
      <c r="BS22" s="725"/>
      <c r="BT22" s="982"/>
      <c r="BU22" s="983"/>
      <c r="BV22" s="984"/>
      <c r="BW22" s="915"/>
      <c r="BX22" s="985"/>
      <c r="BY22" s="986"/>
      <c r="BZ22" s="824"/>
      <c r="CA22" s="824"/>
      <c r="CB22" s="824"/>
      <c r="CC22" s="902"/>
      <c r="CD22" s="902"/>
      <c r="CE22" s="851"/>
      <c r="CF22" s="851"/>
      <c r="CG22" s="775"/>
      <c r="CH22" s="775"/>
      <c r="CI22" s="748"/>
      <c r="CJ22" s="962"/>
      <c r="CK22" s="775"/>
      <c r="CL22" s="987"/>
      <c r="CM22" s="761"/>
      <c r="CN22" s="680"/>
      <c r="CO22" s="680"/>
      <c r="CP22" s="642"/>
      <c r="CQ22" s="760"/>
      <c r="CR22" s="725"/>
      <c r="CS22" s="670"/>
      <c r="CT22" s="670"/>
      <c r="CU22" s="623"/>
      <c r="CV22" s="623"/>
      <c r="CW22" s="671"/>
      <c r="CX22" s="893"/>
      <c r="CY22" s="918"/>
      <c r="CZ22" s="918"/>
      <c r="DA22" s="919"/>
      <c r="DB22" s="828"/>
      <c r="DC22" s="828"/>
      <c r="DD22" s="919"/>
      <c r="DE22" s="804"/>
      <c r="DF22" s="733"/>
      <c r="DG22" s="733"/>
      <c r="DH22" s="804"/>
      <c r="DI22" s="684"/>
      <c r="DJ22" s="734"/>
      <c r="DK22" s="683"/>
      <c r="DL22" s="683"/>
      <c r="DM22" s="734"/>
      <c r="DN22" s="684"/>
      <c r="DO22" s="685"/>
      <c r="DP22" s="684"/>
      <c r="DQ22" s="735"/>
      <c r="DR22" s="684"/>
      <c r="DS22" s="684"/>
      <c r="DT22" s="735"/>
      <c r="DU22" s="988"/>
      <c r="EJ22" s="8220"/>
      <c r="EK22" s="8220"/>
      <c r="EL22" s="8220"/>
      <c r="EM22" s="8220"/>
      <c r="EN22" s="8220"/>
      <c r="EO22" s="8220"/>
      <c r="EP22" s="8220"/>
      <c r="EQ22" s="8220"/>
      <c r="ER22" s="8220"/>
      <c r="ES22" s="8220"/>
      <c r="ET22" s="8220"/>
      <c r="EU22" s="8220"/>
      <c r="EV22" s="8220"/>
      <c r="EW22" s="8220"/>
      <c r="EX22" s="8220"/>
      <c r="EY22" s="8220"/>
      <c r="EZ22" s="8220"/>
      <c r="FA22" s="8220"/>
      <c r="FB22" s="8220"/>
      <c r="FC22" s="8220"/>
      <c r="FD22" s="8220"/>
      <c r="FE22" s="8220"/>
      <c r="FF22" s="8220"/>
      <c r="FG22" s="8220"/>
      <c r="FH22" s="8220"/>
      <c r="FI22" s="8220"/>
      <c r="FJ22" s="8220"/>
      <c r="FK22" s="8220"/>
      <c r="FL22" s="8220"/>
      <c r="FM22" s="8220"/>
      <c r="FN22" s="8220"/>
      <c r="FO22" s="8220"/>
      <c r="FP22" s="8220"/>
      <c r="FQ22" s="8220"/>
      <c r="FR22" s="8220"/>
      <c r="FS22" s="8220"/>
      <c r="FT22" s="8220"/>
      <c r="FU22" s="8220"/>
      <c r="FV22" s="8220"/>
      <c r="FW22" s="8220"/>
      <c r="FX22" s="8220"/>
      <c r="FY22" s="8220"/>
      <c r="FZ22" s="8220"/>
      <c r="GA22" s="8220"/>
      <c r="GB22" s="8220"/>
      <c r="GC22" s="8220"/>
      <c r="GD22" s="8220"/>
      <c r="GE22" s="8220"/>
      <c r="GF22" s="8220"/>
      <c r="GG22" s="8220"/>
      <c r="GH22" s="8220"/>
      <c r="GI22" s="8220"/>
      <c r="GJ22" s="8220"/>
      <c r="GK22" s="8220"/>
      <c r="GL22" s="8220"/>
      <c r="GM22" s="8221"/>
      <c r="GN22" s="8225"/>
      <c r="GO22" s="8226"/>
      <c r="GP22" s="8226"/>
      <c r="GQ22" s="8226"/>
      <c r="GR22" s="8226"/>
      <c r="GS22" s="8226"/>
      <c r="GT22" s="8226"/>
      <c r="GU22" s="8226"/>
      <c r="GV22" s="8226"/>
      <c r="GW22" s="8226"/>
      <c r="GX22" s="8226"/>
      <c r="GY22" s="8226"/>
      <c r="GZ22" s="8226"/>
      <c r="HA22" s="8226"/>
      <c r="HB22" s="8226"/>
      <c r="HC22" s="8226"/>
      <c r="HD22" s="8226"/>
      <c r="HE22" s="8226"/>
      <c r="HF22" s="8226"/>
      <c r="HG22" s="8226"/>
      <c r="HH22" s="8226"/>
      <c r="HI22" s="8226"/>
      <c r="HJ22" s="8226"/>
      <c r="HK22" s="8226"/>
      <c r="HL22" s="8226"/>
      <c r="HM22" s="8226"/>
      <c r="HN22" s="8226"/>
      <c r="HO22" s="8226"/>
      <c r="HP22" s="8226"/>
      <c r="HQ22" s="8226"/>
      <c r="HR22" s="8226"/>
      <c r="HS22" s="8226"/>
      <c r="HT22" s="8226"/>
      <c r="HU22" s="8226"/>
      <c r="HV22" s="8226"/>
      <c r="HW22" s="8226"/>
      <c r="HX22" s="8226"/>
      <c r="HY22" s="8227"/>
      <c r="IA22" s="8237"/>
      <c r="IB22" s="8237"/>
      <c r="IC22" s="8237"/>
      <c r="ID22" s="8237"/>
      <c r="IE22" s="8237"/>
      <c r="IF22" s="8237"/>
      <c r="IG22" s="8237"/>
      <c r="IH22" s="8237"/>
      <c r="II22" s="8237"/>
      <c r="IJ22" s="8237"/>
      <c r="IK22" s="8237"/>
      <c r="IL22" s="8237"/>
      <c r="IM22" s="8237"/>
      <c r="IN22" s="8237"/>
      <c r="IO22" s="8237"/>
      <c r="IP22" s="8237"/>
      <c r="IQ22" s="8237"/>
      <c r="IR22" s="8237"/>
      <c r="IS22" s="8237"/>
      <c r="IT22" s="8237"/>
      <c r="IU22" s="8237"/>
      <c r="IV22" s="8237"/>
      <c r="IW22" s="8237"/>
      <c r="IX22" s="8237"/>
      <c r="IY22" s="8237"/>
      <c r="IZ22" s="8237"/>
      <c r="JA22" s="8237"/>
      <c r="JB22" s="8237"/>
      <c r="JC22" s="8237"/>
      <c r="JD22" s="8237"/>
      <c r="JE22" s="8237"/>
      <c r="JF22" s="8237"/>
      <c r="JG22" s="8237"/>
      <c r="JH22" s="8237"/>
      <c r="JI22" s="8237"/>
      <c r="JJ22" s="8237"/>
      <c r="JK22" s="8237"/>
      <c r="JL22" s="8237"/>
      <c r="JM22" s="8237"/>
      <c r="JN22" s="8237"/>
      <c r="JO22" s="8237"/>
      <c r="JP22" s="8237"/>
      <c r="JQ22" s="8237"/>
      <c r="JR22" s="8237"/>
      <c r="JS22" s="8237"/>
      <c r="JT22" s="8237"/>
      <c r="JU22" s="8237"/>
      <c r="JV22" s="8237"/>
      <c r="JW22" s="8237"/>
      <c r="JX22" s="8237"/>
      <c r="JY22" s="8237"/>
      <c r="JZ22" s="8237"/>
      <c r="KA22" s="8237"/>
      <c r="KB22" s="8237"/>
      <c r="KC22" s="8237"/>
      <c r="KD22" s="8237"/>
      <c r="KE22" s="8237"/>
      <c r="KF22" s="8237"/>
      <c r="KG22" s="8237"/>
      <c r="KH22" s="8237"/>
      <c r="KI22" s="8237"/>
      <c r="KJ22" s="8237"/>
      <c r="KK22" s="8237"/>
      <c r="KL22" s="8237"/>
      <c r="KM22" s="8237"/>
      <c r="KN22" s="8237"/>
      <c r="KO22" s="8237"/>
      <c r="KP22" s="8237"/>
      <c r="KQ22" s="8237"/>
      <c r="KR22" s="8237"/>
      <c r="KS22" s="8237"/>
      <c r="KT22" s="8237"/>
      <c r="KU22" s="8237"/>
      <c r="KV22" s="8237"/>
      <c r="KW22" s="8237"/>
      <c r="KX22" s="8237"/>
      <c r="KY22" s="8237"/>
      <c r="KZ22" s="8237"/>
      <c r="LA22" s="8237"/>
      <c r="LB22" s="8237"/>
      <c r="LC22" s="8237"/>
      <c r="LD22" s="8237"/>
      <c r="LE22" s="8237"/>
      <c r="LF22" s="8237"/>
      <c r="LG22" s="8237"/>
      <c r="LH22" s="8237"/>
      <c r="LI22" s="8237"/>
      <c r="LJ22" s="8237"/>
      <c r="LK22" s="8237"/>
      <c r="LL22" s="8237"/>
      <c r="LM22" s="8237"/>
      <c r="LN22" s="8237"/>
      <c r="LO22" s="8237"/>
      <c r="LP22" s="8237"/>
      <c r="LQ22" s="8237"/>
      <c r="LR22" s="8237"/>
      <c r="LS22" s="8237"/>
      <c r="LT22" s="8237"/>
      <c r="LU22" s="8237"/>
      <c r="LV22" s="8237"/>
      <c r="LW22" s="8237"/>
      <c r="LX22" s="8237"/>
      <c r="LY22" s="8237"/>
    </row>
    <row r="23" spans="1:337" ht="5.75" customHeight="1" thickTop="1" thickBot="1">
      <c r="A23" s="701"/>
      <c r="B23" s="937"/>
      <c r="C23" s="989"/>
      <c r="D23" s="826"/>
      <c r="E23" s="850"/>
      <c r="F23" s="990"/>
      <c r="G23" s="940"/>
      <c r="H23" s="892"/>
      <c r="I23" s="991"/>
      <c r="J23" s="992"/>
      <c r="K23" s="274"/>
      <c r="L23" s="851"/>
      <c r="M23" s="993"/>
      <c r="N23" s="921"/>
      <c r="O23" s="994"/>
      <c r="P23" s="938"/>
      <c r="Q23" s="860"/>
      <c r="R23" s="834"/>
      <c r="S23" s="861"/>
      <c r="T23" s="883"/>
      <c r="U23" s="883"/>
      <c r="V23" s="883"/>
      <c r="W23" s="676"/>
      <c r="X23" s="728"/>
      <c r="Y23" s="676"/>
      <c r="Z23" s="897"/>
      <c r="AA23" s="728"/>
      <c r="AB23" s="883"/>
      <c r="AC23" s="860"/>
      <c r="AD23" s="860"/>
      <c r="AE23" s="995"/>
      <c r="AF23" s="996"/>
      <c r="AG23" s="997"/>
      <c r="AH23" s="998"/>
      <c r="AI23" s="999"/>
      <c r="AJ23" s="1000"/>
      <c r="AK23" s="1001"/>
      <c r="AL23" s="1002"/>
      <c r="AM23" s="812"/>
      <c r="AN23" s="1003"/>
      <c r="AO23" s="1004"/>
      <c r="AP23" s="1005"/>
      <c r="AQ23" s="1006"/>
      <c r="AR23" s="978"/>
      <c r="AS23" s="630"/>
      <c r="AT23" s="1007"/>
      <c r="AU23" s="860"/>
      <c r="AV23" s="883"/>
      <c r="AW23" s="670"/>
      <c r="AX23" s="791"/>
      <c r="AY23" s="669"/>
      <c r="AZ23" s="874"/>
      <c r="BA23" s="874"/>
      <c r="BB23" s="938"/>
      <c r="BC23" s="917"/>
      <c r="BD23" s="1008"/>
      <c r="BE23" s="1009"/>
      <c r="BF23" s="959"/>
      <c r="BG23" s="897"/>
      <c r="BH23" s="676"/>
      <c r="BI23" s="849"/>
      <c r="BJ23" s="803"/>
      <c r="BK23" s="962"/>
      <c r="BL23" s="824"/>
      <c r="BM23" s="801"/>
      <c r="BN23" s="803"/>
      <c r="BO23" s="827"/>
      <c r="BP23" s="642"/>
      <c r="BQ23" s="725"/>
      <c r="BR23" s="760"/>
      <c r="BS23" s="725"/>
      <c r="BT23" s="915"/>
      <c r="BU23" s="983"/>
      <c r="BV23" s="935"/>
      <c r="BW23" s="982"/>
      <c r="BX23" s="241"/>
      <c r="BY23" s="874"/>
      <c r="BZ23" s="1010"/>
      <c r="CA23" s="1010"/>
      <c r="CB23" s="1011"/>
      <c r="CC23" s="825"/>
      <c r="CD23" s="748"/>
      <c r="CE23" s="748"/>
      <c r="CF23" s="748"/>
      <c r="CG23" s="851"/>
      <c r="CH23" s="851"/>
      <c r="CI23" s="748"/>
      <c r="CJ23" s="824"/>
      <c r="CK23" s="851"/>
      <c r="CL23" s="851"/>
      <c r="CM23" s="851"/>
      <c r="CN23" s="793"/>
      <c r="CO23" s="793"/>
      <c r="CP23" s="793"/>
      <c r="CQ23" s="986"/>
      <c r="CR23" s="986"/>
      <c r="CS23" s="642"/>
      <c r="CT23" s="642"/>
      <c r="CU23" s="642"/>
      <c r="CV23" s="623"/>
      <c r="CW23" s="623"/>
      <c r="CX23" s="671"/>
      <c r="CY23" s="785"/>
      <c r="CZ23" s="785"/>
      <c r="DA23" s="1012"/>
      <c r="DB23" s="1012"/>
      <c r="DC23" s="918"/>
      <c r="DD23" s="828"/>
      <c r="DE23" s="804"/>
      <c r="DF23" s="733"/>
      <c r="DG23" s="804"/>
      <c r="DH23" s="919"/>
      <c r="DI23" s="684"/>
      <c r="DJ23" s="734"/>
      <c r="DK23" s="683"/>
      <c r="DL23" s="683"/>
      <c r="DM23" s="734"/>
      <c r="DN23" s="683"/>
      <c r="DO23" s="735"/>
      <c r="DP23" s="735"/>
      <c r="DQ23" s="685"/>
      <c r="DR23" s="684"/>
      <c r="DS23" s="684"/>
      <c r="DT23" s="1013"/>
      <c r="DU23" s="1013"/>
      <c r="EJ23" s="8220"/>
      <c r="EK23" s="8220"/>
      <c r="EL23" s="8220"/>
      <c r="EM23" s="8220"/>
      <c r="EN23" s="8220"/>
      <c r="EO23" s="8220"/>
      <c r="EP23" s="8220"/>
      <c r="EQ23" s="8220"/>
      <c r="ER23" s="8220"/>
      <c r="ES23" s="8220"/>
      <c r="ET23" s="8220"/>
      <c r="EU23" s="8220"/>
      <c r="EV23" s="8220"/>
      <c r="EW23" s="8220"/>
      <c r="EX23" s="8220"/>
      <c r="EY23" s="8220"/>
      <c r="EZ23" s="8220"/>
      <c r="FA23" s="8220"/>
      <c r="FB23" s="8220"/>
      <c r="FC23" s="8220"/>
      <c r="FD23" s="8220"/>
      <c r="FE23" s="8220"/>
      <c r="FF23" s="8220"/>
      <c r="FG23" s="8220"/>
      <c r="FH23" s="8220"/>
      <c r="FI23" s="8220"/>
      <c r="FJ23" s="8220"/>
      <c r="FK23" s="8220"/>
      <c r="FL23" s="8220"/>
      <c r="FM23" s="8220"/>
      <c r="FN23" s="8220"/>
      <c r="FO23" s="8220"/>
      <c r="FP23" s="8220"/>
      <c r="FQ23" s="8220"/>
      <c r="FR23" s="8220"/>
      <c r="FS23" s="8220"/>
      <c r="FT23" s="8220"/>
      <c r="FU23" s="8220"/>
      <c r="FV23" s="8220"/>
      <c r="FW23" s="8220"/>
      <c r="FX23" s="8220"/>
      <c r="FY23" s="8220"/>
      <c r="FZ23" s="8220"/>
      <c r="GA23" s="8220"/>
      <c r="GB23" s="8220"/>
      <c r="GC23" s="8220"/>
      <c r="GD23" s="8220"/>
      <c r="GE23" s="8220"/>
      <c r="GF23" s="8220"/>
      <c r="GG23" s="8220"/>
      <c r="GH23" s="8220"/>
      <c r="GI23" s="8220"/>
      <c r="GJ23" s="8220"/>
      <c r="GK23" s="8220"/>
      <c r="GL23" s="8220"/>
      <c r="GM23" s="8221"/>
      <c r="GN23" s="8225"/>
      <c r="GO23" s="8226"/>
      <c r="GP23" s="8226"/>
      <c r="GQ23" s="8226"/>
      <c r="GR23" s="8226"/>
      <c r="GS23" s="8226"/>
      <c r="GT23" s="8226"/>
      <c r="GU23" s="8226"/>
      <c r="GV23" s="8226"/>
      <c r="GW23" s="8226"/>
      <c r="GX23" s="8226"/>
      <c r="GY23" s="8226"/>
      <c r="GZ23" s="8226"/>
      <c r="HA23" s="8226"/>
      <c r="HB23" s="8226"/>
      <c r="HC23" s="8226"/>
      <c r="HD23" s="8226"/>
      <c r="HE23" s="8226"/>
      <c r="HF23" s="8226"/>
      <c r="HG23" s="8226"/>
      <c r="HH23" s="8226"/>
      <c r="HI23" s="8226"/>
      <c r="HJ23" s="8226"/>
      <c r="HK23" s="8226"/>
      <c r="HL23" s="8226"/>
      <c r="HM23" s="8226"/>
      <c r="HN23" s="8226"/>
      <c r="HO23" s="8226"/>
      <c r="HP23" s="8226"/>
      <c r="HQ23" s="8226"/>
      <c r="HR23" s="8226"/>
      <c r="HS23" s="8226"/>
      <c r="HT23" s="8226"/>
      <c r="HU23" s="8226"/>
      <c r="HV23" s="8226"/>
      <c r="HW23" s="8226"/>
      <c r="HX23" s="8226"/>
      <c r="HY23" s="8227"/>
      <c r="IA23" s="8237"/>
      <c r="IB23" s="8237"/>
      <c r="IC23" s="8237"/>
      <c r="ID23" s="8237"/>
      <c r="IE23" s="8237"/>
      <c r="IF23" s="8237"/>
      <c r="IG23" s="8237"/>
      <c r="IH23" s="8237"/>
      <c r="II23" s="8237"/>
      <c r="IJ23" s="8237"/>
      <c r="IK23" s="8237"/>
      <c r="IL23" s="8237"/>
      <c r="IM23" s="8237"/>
      <c r="IN23" s="8237"/>
      <c r="IO23" s="8237"/>
      <c r="IP23" s="8237"/>
      <c r="IQ23" s="8237"/>
      <c r="IR23" s="8237"/>
      <c r="IS23" s="8237"/>
      <c r="IT23" s="8237"/>
      <c r="IU23" s="8237"/>
      <c r="IV23" s="8237"/>
      <c r="IW23" s="8237"/>
      <c r="IX23" s="8237"/>
      <c r="IY23" s="8237"/>
      <c r="IZ23" s="8237"/>
      <c r="JA23" s="8237"/>
      <c r="JB23" s="8237"/>
      <c r="JC23" s="8237"/>
      <c r="JD23" s="8237"/>
      <c r="JE23" s="8237"/>
      <c r="JF23" s="8237"/>
      <c r="JG23" s="8237"/>
      <c r="JH23" s="8237"/>
      <c r="JI23" s="8237"/>
      <c r="JJ23" s="8237"/>
      <c r="JK23" s="8237"/>
      <c r="JL23" s="8237"/>
      <c r="JM23" s="8237"/>
      <c r="JN23" s="8237"/>
      <c r="JO23" s="8237"/>
      <c r="JP23" s="8237"/>
      <c r="JQ23" s="8237"/>
      <c r="JR23" s="8237"/>
      <c r="JS23" s="8237"/>
      <c r="JT23" s="8237"/>
      <c r="JU23" s="8237"/>
      <c r="JV23" s="8237"/>
      <c r="JW23" s="8237"/>
      <c r="JX23" s="8237"/>
      <c r="JY23" s="8237"/>
      <c r="JZ23" s="8237"/>
      <c r="KA23" s="8237"/>
      <c r="KB23" s="8237"/>
      <c r="KC23" s="8237"/>
      <c r="KD23" s="8237"/>
      <c r="KE23" s="8237"/>
      <c r="KF23" s="8237"/>
      <c r="KG23" s="8237"/>
      <c r="KH23" s="8237"/>
      <c r="KI23" s="8237"/>
      <c r="KJ23" s="8237"/>
      <c r="KK23" s="8237"/>
      <c r="KL23" s="8237"/>
      <c r="KM23" s="8237"/>
      <c r="KN23" s="8237"/>
      <c r="KO23" s="8237"/>
      <c r="KP23" s="8237"/>
      <c r="KQ23" s="8237"/>
      <c r="KR23" s="8237"/>
      <c r="KS23" s="8237"/>
      <c r="KT23" s="8237"/>
      <c r="KU23" s="8237"/>
      <c r="KV23" s="8237"/>
      <c r="KW23" s="8237"/>
      <c r="KX23" s="8237"/>
      <c r="KY23" s="8237"/>
      <c r="KZ23" s="8237"/>
      <c r="LA23" s="8237"/>
      <c r="LB23" s="8237"/>
      <c r="LC23" s="8237"/>
      <c r="LD23" s="8237"/>
      <c r="LE23" s="8237"/>
      <c r="LF23" s="8237"/>
      <c r="LG23" s="8237"/>
      <c r="LH23" s="8237"/>
      <c r="LI23" s="8237"/>
      <c r="LJ23" s="8237"/>
      <c r="LK23" s="8237"/>
      <c r="LL23" s="8237"/>
      <c r="LM23" s="8237"/>
      <c r="LN23" s="8237"/>
      <c r="LO23" s="8237"/>
      <c r="LP23" s="8237"/>
      <c r="LQ23" s="8237"/>
      <c r="LR23" s="8237"/>
      <c r="LS23" s="8237"/>
      <c r="LT23" s="8237"/>
      <c r="LU23" s="8237"/>
      <c r="LV23" s="8237"/>
      <c r="LW23" s="8237"/>
      <c r="LX23" s="8237"/>
      <c r="LY23" s="8237"/>
    </row>
    <row r="24" spans="1:337" ht="5.75" customHeight="1" thickTop="1" thickBot="1">
      <c r="A24" s="701"/>
      <c r="B24" s="937"/>
      <c r="C24" s="801"/>
      <c r="D24" s="803"/>
      <c r="E24" s="876"/>
      <c r="F24" s="990"/>
      <c r="G24" s="1014"/>
      <c r="H24" s="991"/>
      <c r="I24" s="1015"/>
      <c r="J24" s="892"/>
      <c r="K24" s="1014"/>
      <c r="L24" s="993"/>
      <c r="M24" s="825"/>
      <c r="N24" s="1016"/>
      <c r="O24" s="1017"/>
      <c r="P24" s="1018"/>
      <c r="Q24" s="834"/>
      <c r="R24" s="861"/>
      <c r="S24" s="922"/>
      <c r="T24" s="922"/>
      <c r="U24" s="922"/>
      <c r="V24" s="883"/>
      <c r="W24" s="922"/>
      <c r="X24" s="922"/>
      <c r="Y24" s="676"/>
      <c r="Z24" s="728"/>
      <c r="AA24" s="897"/>
      <c r="AB24" s="676"/>
      <c r="AC24" s="861"/>
      <c r="AD24" s="860"/>
      <c r="AE24" s="995"/>
      <c r="AF24" s="944"/>
      <c r="AG24" s="1019"/>
      <c r="AH24" s="1020"/>
      <c r="AI24" s="1021"/>
      <c r="AJ24" s="1022"/>
      <c r="AK24" s="1023"/>
      <c r="AL24" s="1024"/>
      <c r="AM24" s="1025"/>
      <c r="AN24" s="1026"/>
      <c r="AO24" s="1027"/>
      <c r="AP24" s="1028"/>
      <c r="AQ24" s="1029"/>
      <c r="AR24" s="633"/>
      <c r="AS24" s="630"/>
      <c r="AT24" s="854"/>
      <c r="AU24" s="701"/>
      <c r="AV24" s="1030"/>
      <c r="AW24" s="797"/>
      <c r="AX24" s="876"/>
      <c r="AY24" s="827"/>
      <c r="AZ24" s="775"/>
      <c r="BA24" s="851"/>
      <c r="BB24" s="775"/>
      <c r="BC24" s="803"/>
      <c r="BD24" s="826"/>
      <c r="BE24" s="1008"/>
      <c r="BF24" s="989"/>
      <c r="BG24" s="989"/>
      <c r="BH24" s="729"/>
      <c r="BI24" s="827"/>
      <c r="BJ24" s="802"/>
      <c r="BK24" s="936"/>
      <c r="BL24" s="877"/>
      <c r="BM24" s="825"/>
      <c r="BN24" s="851"/>
      <c r="BO24" s="680"/>
      <c r="BP24" s="642"/>
      <c r="BQ24" s="725"/>
      <c r="BR24" s="642"/>
      <c r="BS24" s="760"/>
      <c r="BT24" s="231"/>
      <c r="BU24" s="1031"/>
      <c r="BV24" s="1032"/>
      <c r="BW24" s="1033"/>
      <c r="BX24" s="900"/>
      <c r="BY24" s="874"/>
      <c r="BZ24" s="900"/>
      <c r="CA24" s="900"/>
      <c r="CB24" s="1011"/>
      <c r="CC24" s="824"/>
      <c r="CD24" s="825"/>
      <c r="CE24" s="748"/>
      <c r="CF24" s="851"/>
      <c r="CG24" s="851"/>
      <c r="CH24" s="851"/>
      <c r="CI24" s="748"/>
      <c r="CJ24" s="825"/>
      <c r="CK24" s="825"/>
      <c r="CL24" s="825"/>
      <c r="CM24" s="825"/>
      <c r="CN24" s="825"/>
      <c r="CO24" s="825"/>
      <c r="CP24" s="748"/>
      <c r="CQ24" s="851"/>
      <c r="CR24" s="851"/>
      <c r="CS24" s="642"/>
      <c r="CT24" s="760"/>
      <c r="CU24" s="642"/>
      <c r="CV24" s="642"/>
      <c r="CW24" s="680"/>
      <c r="CX24" s="1034"/>
      <c r="CY24" s="815"/>
      <c r="CZ24" s="815"/>
      <c r="DA24" s="893"/>
      <c r="DB24" s="893"/>
      <c r="DC24" s="893"/>
      <c r="DD24" s="1012"/>
      <c r="DE24" s="1035"/>
      <c r="DF24" s="1036"/>
      <c r="DG24" s="1037"/>
      <c r="DH24" s="1036"/>
      <c r="DI24" s="684"/>
      <c r="DJ24" s="734"/>
      <c r="DK24" s="683"/>
      <c r="DL24" s="735"/>
      <c r="DM24" s="683"/>
      <c r="DN24" s="684"/>
      <c r="DO24" s="685"/>
      <c r="DP24" s="685"/>
      <c r="DQ24" s="685"/>
      <c r="DR24" s="735"/>
      <c r="DS24" s="684"/>
      <c r="DT24" s="988"/>
      <c r="DU24" s="1038"/>
      <c r="EJ24" s="8220"/>
      <c r="EK24" s="8220"/>
      <c r="EL24" s="8220"/>
      <c r="EM24" s="8220"/>
      <c r="EN24" s="8220"/>
      <c r="EO24" s="8220"/>
      <c r="EP24" s="8220"/>
      <c r="EQ24" s="8220"/>
      <c r="ER24" s="8220"/>
      <c r="ES24" s="8220"/>
      <c r="ET24" s="8220"/>
      <c r="EU24" s="8220"/>
      <c r="EV24" s="8220"/>
      <c r="EW24" s="8220"/>
      <c r="EX24" s="8220"/>
      <c r="EY24" s="8220"/>
      <c r="EZ24" s="8220"/>
      <c r="FA24" s="8220"/>
      <c r="FB24" s="8220"/>
      <c r="FC24" s="8220"/>
      <c r="FD24" s="8220"/>
      <c r="FE24" s="8220"/>
      <c r="FF24" s="8220"/>
      <c r="FG24" s="8220"/>
      <c r="FH24" s="8220"/>
      <c r="FI24" s="8220"/>
      <c r="FJ24" s="8220"/>
      <c r="FK24" s="8220"/>
      <c r="FL24" s="8220"/>
      <c r="FM24" s="8220"/>
      <c r="FN24" s="8220"/>
      <c r="FO24" s="8220"/>
      <c r="FP24" s="8220"/>
      <c r="FQ24" s="8220"/>
      <c r="FR24" s="8220"/>
      <c r="FS24" s="8220"/>
      <c r="FT24" s="8220"/>
      <c r="FU24" s="8220"/>
      <c r="FV24" s="8220"/>
      <c r="FW24" s="8220"/>
      <c r="FX24" s="8220"/>
      <c r="FY24" s="8220"/>
      <c r="FZ24" s="8220"/>
      <c r="GA24" s="8220"/>
      <c r="GB24" s="8220"/>
      <c r="GC24" s="8220"/>
      <c r="GD24" s="8220"/>
      <c r="GE24" s="8220"/>
      <c r="GF24" s="8220"/>
      <c r="GG24" s="8220"/>
      <c r="GH24" s="8220"/>
      <c r="GI24" s="8220"/>
      <c r="GJ24" s="8220"/>
      <c r="GK24" s="8220"/>
      <c r="GL24" s="8220"/>
      <c r="GM24" s="8221"/>
      <c r="GN24" s="8225"/>
      <c r="GO24" s="8226"/>
      <c r="GP24" s="8226"/>
      <c r="GQ24" s="8226"/>
      <c r="GR24" s="8226"/>
      <c r="GS24" s="8226"/>
      <c r="GT24" s="8226"/>
      <c r="GU24" s="8226"/>
      <c r="GV24" s="8226"/>
      <c r="GW24" s="8226"/>
      <c r="GX24" s="8226"/>
      <c r="GY24" s="8226"/>
      <c r="GZ24" s="8226"/>
      <c r="HA24" s="8226"/>
      <c r="HB24" s="8226"/>
      <c r="HC24" s="8226"/>
      <c r="HD24" s="8226"/>
      <c r="HE24" s="8226"/>
      <c r="HF24" s="8226"/>
      <c r="HG24" s="8226"/>
      <c r="HH24" s="8226"/>
      <c r="HI24" s="8226"/>
      <c r="HJ24" s="8226"/>
      <c r="HK24" s="8226"/>
      <c r="HL24" s="8226"/>
      <c r="HM24" s="8226"/>
      <c r="HN24" s="8226"/>
      <c r="HO24" s="8226"/>
      <c r="HP24" s="8226"/>
      <c r="HQ24" s="8226"/>
      <c r="HR24" s="8226"/>
      <c r="HS24" s="8226"/>
      <c r="HT24" s="8226"/>
      <c r="HU24" s="8226"/>
      <c r="HV24" s="8226"/>
      <c r="HW24" s="8226"/>
      <c r="HX24" s="8226"/>
      <c r="HY24" s="8227"/>
      <c r="IA24" s="8237"/>
      <c r="IB24" s="8237"/>
      <c r="IC24" s="8237"/>
      <c r="ID24" s="8237"/>
      <c r="IE24" s="8237"/>
      <c r="IF24" s="8237"/>
      <c r="IG24" s="8237"/>
      <c r="IH24" s="8237"/>
      <c r="II24" s="8237"/>
      <c r="IJ24" s="8237"/>
      <c r="IK24" s="8237"/>
      <c r="IL24" s="8237"/>
      <c r="IM24" s="8237"/>
      <c r="IN24" s="8237"/>
      <c r="IO24" s="8237"/>
      <c r="IP24" s="8237"/>
      <c r="IQ24" s="8237"/>
      <c r="IR24" s="8237"/>
      <c r="IS24" s="8237"/>
      <c r="IT24" s="8237"/>
      <c r="IU24" s="8237"/>
      <c r="IV24" s="8237"/>
      <c r="IW24" s="8237"/>
      <c r="IX24" s="8237"/>
      <c r="IY24" s="8237"/>
      <c r="IZ24" s="8237"/>
      <c r="JA24" s="8237"/>
      <c r="JB24" s="8237"/>
      <c r="JC24" s="8237"/>
      <c r="JD24" s="8237"/>
      <c r="JE24" s="8237"/>
      <c r="JF24" s="8237"/>
      <c r="JG24" s="8237"/>
      <c r="JH24" s="8237"/>
      <c r="JI24" s="8237"/>
      <c r="JJ24" s="8237"/>
      <c r="JK24" s="8237"/>
      <c r="JL24" s="8237"/>
      <c r="JM24" s="8237"/>
      <c r="JN24" s="8237"/>
      <c r="JO24" s="8237"/>
      <c r="JP24" s="8237"/>
      <c r="JQ24" s="8237"/>
      <c r="JR24" s="8237"/>
      <c r="JS24" s="8237"/>
      <c r="JT24" s="8237"/>
      <c r="JU24" s="8237"/>
      <c r="JV24" s="8237"/>
      <c r="JW24" s="8237"/>
      <c r="JX24" s="8237"/>
      <c r="JY24" s="8237"/>
      <c r="JZ24" s="8237"/>
      <c r="KA24" s="8237"/>
      <c r="KB24" s="8237"/>
      <c r="KC24" s="8237"/>
      <c r="KD24" s="8237"/>
      <c r="KE24" s="8237"/>
      <c r="KF24" s="8237"/>
      <c r="KG24" s="8237"/>
      <c r="KH24" s="8237"/>
      <c r="KI24" s="8237"/>
      <c r="KJ24" s="8237"/>
      <c r="KK24" s="8237"/>
      <c r="KL24" s="8237"/>
      <c r="KM24" s="8237"/>
      <c r="KN24" s="8237"/>
      <c r="KO24" s="8237"/>
      <c r="KP24" s="8237"/>
      <c r="KQ24" s="8237"/>
      <c r="KR24" s="8237"/>
      <c r="KS24" s="8237"/>
      <c r="KT24" s="8237"/>
      <c r="KU24" s="8237"/>
      <c r="KV24" s="8237"/>
      <c r="KW24" s="8237"/>
      <c r="KX24" s="8237"/>
      <c r="KY24" s="8237"/>
      <c r="KZ24" s="8237"/>
      <c r="LA24" s="8237"/>
      <c r="LB24" s="8237"/>
      <c r="LC24" s="8237"/>
      <c r="LD24" s="8237"/>
      <c r="LE24" s="8237"/>
      <c r="LF24" s="8237"/>
      <c r="LG24" s="8237"/>
      <c r="LH24" s="8237"/>
      <c r="LI24" s="8237"/>
      <c r="LJ24" s="8237"/>
      <c r="LK24" s="8237"/>
      <c r="LL24" s="8237"/>
      <c r="LM24" s="8237"/>
      <c r="LN24" s="8237"/>
      <c r="LO24" s="8237"/>
      <c r="LP24" s="8237"/>
      <c r="LQ24" s="8237"/>
      <c r="LR24" s="8237"/>
      <c r="LS24" s="8237"/>
      <c r="LT24" s="8237"/>
      <c r="LU24" s="8237"/>
      <c r="LV24" s="8237"/>
      <c r="LW24" s="8237"/>
      <c r="LX24" s="8237"/>
      <c r="LY24" s="8237"/>
    </row>
    <row r="25" spans="1:337" ht="5.75" customHeight="1" thickTop="1" thickBot="1">
      <c r="A25" s="701"/>
      <c r="B25" s="1039"/>
      <c r="C25" s="802"/>
      <c r="D25" s="803"/>
      <c r="E25" s="1040"/>
      <c r="F25" s="892"/>
      <c r="G25" s="1015"/>
      <c r="H25" s="1015"/>
      <c r="I25" s="1014"/>
      <c r="J25" s="892"/>
      <c r="K25" s="274"/>
      <c r="L25" s="1041"/>
      <c r="M25" s="1016"/>
      <c r="N25" s="1042"/>
      <c r="O25" s="644"/>
      <c r="P25" s="1043"/>
      <c r="Q25" s="1044"/>
      <c r="R25" s="1045"/>
      <c r="S25" s="922"/>
      <c r="T25" s="922"/>
      <c r="U25" s="922"/>
      <c r="V25" s="922"/>
      <c r="W25" s="922"/>
      <c r="X25" s="676"/>
      <c r="Y25" s="728"/>
      <c r="Z25" s="728"/>
      <c r="AA25" s="728"/>
      <c r="AB25" s="728"/>
      <c r="AC25" s="922"/>
      <c r="AD25" s="860"/>
      <c r="AE25" s="944"/>
      <c r="AF25" s="996"/>
      <c r="AG25" s="967"/>
      <c r="AH25" s="1046"/>
      <c r="AI25" s="1047"/>
      <c r="AJ25" s="1048"/>
      <c r="AK25" s="328"/>
      <c r="AL25" s="1049"/>
      <c r="AM25" s="1050"/>
      <c r="AN25" s="1051"/>
      <c r="AO25" s="1052"/>
      <c r="AP25" s="1053"/>
      <c r="AQ25" s="1054"/>
      <c r="AR25" s="1055"/>
      <c r="AS25" s="1056"/>
      <c r="AT25" s="1057"/>
      <c r="AU25" s="994"/>
      <c r="AV25" s="1058"/>
      <c r="AW25" s="827"/>
      <c r="AX25" s="827"/>
      <c r="AY25" s="1018"/>
      <c r="AZ25" s="1059"/>
      <c r="BA25" s="1060"/>
      <c r="BB25" s="1061"/>
      <c r="BC25" s="1062"/>
      <c r="BD25" s="801"/>
      <c r="BE25" s="855"/>
      <c r="BF25" s="989"/>
      <c r="BG25" s="796"/>
      <c r="BH25" s="803"/>
      <c r="BI25" s="826"/>
      <c r="BJ25" s="824"/>
      <c r="BK25" s="1063"/>
      <c r="BL25" s="852"/>
      <c r="BM25" s="825"/>
      <c r="BN25" s="986"/>
      <c r="BO25" s="987"/>
      <c r="BP25" s="760"/>
      <c r="BQ25" s="725"/>
      <c r="BR25" s="642"/>
      <c r="BS25" s="1064"/>
      <c r="BT25" s="1065"/>
      <c r="BU25" s="1066"/>
      <c r="BV25" s="1067"/>
      <c r="BW25" s="1068"/>
      <c r="BX25" s="231"/>
      <c r="BY25" s="241"/>
      <c r="BZ25" s="900"/>
      <c r="CA25" s="900"/>
      <c r="CB25" s="241"/>
      <c r="CC25" s="801"/>
      <c r="CD25" s="802"/>
      <c r="CE25" s="803"/>
      <c r="CF25" s="748"/>
      <c r="CG25" s="748"/>
      <c r="CH25" s="851"/>
      <c r="CI25" s="825"/>
      <c r="CJ25" s="962"/>
      <c r="CK25" s="962"/>
      <c r="CL25" s="962"/>
      <c r="CM25" s="962"/>
      <c r="CN25" s="824"/>
      <c r="CO25" s="824"/>
      <c r="CP25" s="817"/>
      <c r="CQ25" s="853"/>
      <c r="CR25" s="853"/>
      <c r="CS25" s="642"/>
      <c r="CT25" s="760"/>
      <c r="CU25" s="760"/>
      <c r="CV25" s="642"/>
      <c r="CW25" s="642"/>
      <c r="CX25" s="642"/>
      <c r="CY25" s="668"/>
      <c r="CZ25" s="1034"/>
      <c r="DA25" s="815"/>
      <c r="DB25" s="815"/>
      <c r="DC25" s="785"/>
      <c r="DD25" s="918"/>
      <c r="DE25" s="1012"/>
      <c r="DF25" s="1035"/>
      <c r="DG25" s="1036"/>
      <c r="DH25" s="1036"/>
      <c r="DI25" s="683"/>
      <c r="DJ25" s="734"/>
      <c r="DK25" s="683"/>
      <c r="DL25" s="735"/>
      <c r="DM25" s="684"/>
      <c r="DN25" s="684"/>
      <c r="DO25" s="735"/>
      <c r="DP25" s="735"/>
      <c r="DQ25" s="683"/>
      <c r="DR25" s="734"/>
      <c r="DS25" s="734"/>
      <c r="DT25" s="1069"/>
      <c r="DU25" s="988"/>
      <c r="EJ25" s="8220"/>
      <c r="EK25" s="8220"/>
      <c r="EL25" s="8220"/>
      <c r="EM25" s="8220"/>
      <c r="EN25" s="8220"/>
      <c r="EO25" s="8220"/>
      <c r="EP25" s="8220"/>
      <c r="EQ25" s="8220"/>
      <c r="ER25" s="8220"/>
      <c r="ES25" s="8220"/>
      <c r="ET25" s="8220"/>
      <c r="EU25" s="8220"/>
      <c r="EV25" s="8220"/>
      <c r="EW25" s="8220"/>
      <c r="EX25" s="8220"/>
      <c r="EY25" s="8220"/>
      <c r="EZ25" s="8220"/>
      <c r="FA25" s="8220"/>
      <c r="FB25" s="8220"/>
      <c r="FC25" s="8220"/>
      <c r="FD25" s="8220"/>
      <c r="FE25" s="8220"/>
      <c r="FF25" s="8220"/>
      <c r="FG25" s="8220"/>
      <c r="FH25" s="8220"/>
      <c r="FI25" s="8220"/>
      <c r="FJ25" s="8220"/>
      <c r="FK25" s="8220"/>
      <c r="FL25" s="8220"/>
      <c r="FM25" s="8220"/>
      <c r="FN25" s="8220"/>
      <c r="FO25" s="8220"/>
      <c r="FP25" s="8220"/>
      <c r="FQ25" s="8220"/>
      <c r="FR25" s="8220"/>
      <c r="FS25" s="8220"/>
      <c r="FT25" s="8220"/>
      <c r="FU25" s="8220"/>
      <c r="FV25" s="8220"/>
      <c r="FW25" s="8220"/>
      <c r="FX25" s="8220"/>
      <c r="FY25" s="8220"/>
      <c r="FZ25" s="8220"/>
      <c r="GA25" s="8220"/>
      <c r="GB25" s="8220"/>
      <c r="GC25" s="8220"/>
      <c r="GD25" s="8220"/>
      <c r="GE25" s="8220"/>
      <c r="GF25" s="8220"/>
      <c r="GG25" s="8220"/>
      <c r="GH25" s="8220"/>
      <c r="GI25" s="8220"/>
      <c r="GJ25" s="8220"/>
      <c r="GK25" s="8220"/>
      <c r="GL25" s="8220"/>
      <c r="GM25" s="8221"/>
      <c r="GN25" s="8225"/>
      <c r="GO25" s="8226"/>
      <c r="GP25" s="8226"/>
      <c r="GQ25" s="8226"/>
      <c r="GR25" s="8226"/>
      <c r="GS25" s="8226"/>
      <c r="GT25" s="8226"/>
      <c r="GU25" s="8226"/>
      <c r="GV25" s="8226"/>
      <c r="GW25" s="8226"/>
      <c r="GX25" s="8226"/>
      <c r="GY25" s="8226"/>
      <c r="GZ25" s="8226"/>
      <c r="HA25" s="8226"/>
      <c r="HB25" s="8226"/>
      <c r="HC25" s="8226"/>
      <c r="HD25" s="8226"/>
      <c r="HE25" s="8226"/>
      <c r="HF25" s="8226"/>
      <c r="HG25" s="8226"/>
      <c r="HH25" s="8226"/>
      <c r="HI25" s="8226"/>
      <c r="HJ25" s="8226"/>
      <c r="HK25" s="8226"/>
      <c r="HL25" s="8226"/>
      <c r="HM25" s="8226"/>
      <c r="HN25" s="8226"/>
      <c r="HO25" s="8226"/>
      <c r="HP25" s="8226"/>
      <c r="HQ25" s="8226"/>
      <c r="HR25" s="8226"/>
      <c r="HS25" s="8226"/>
      <c r="HT25" s="8226"/>
      <c r="HU25" s="8226"/>
      <c r="HV25" s="8226"/>
      <c r="HW25" s="8226"/>
      <c r="HX25" s="8226"/>
      <c r="HY25" s="8227"/>
      <c r="IA25" s="8237"/>
      <c r="IB25" s="8237"/>
      <c r="IC25" s="8237"/>
      <c r="ID25" s="8237"/>
      <c r="IE25" s="8237"/>
      <c r="IF25" s="8237"/>
      <c r="IG25" s="8237"/>
      <c r="IH25" s="8237"/>
      <c r="II25" s="8237"/>
      <c r="IJ25" s="8237"/>
      <c r="IK25" s="8237"/>
      <c r="IL25" s="8237"/>
      <c r="IM25" s="8237"/>
      <c r="IN25" s="8237"/>
      <c r="IO25" s="8237"/>
      <c r="IP25" s="8237"/>
      <c r="IQ25" s="8237"/>
      <c r="IR25" s="8237"/>
      <c r="IS25" s="8237"/>
      <c r="IT25" s="8237"/>
      <c r="IU25" s="8237"/>
      <c r="IV25" s="8237"/>
      <c r="IW25" s="8237"/>
      <c r="IX25" s="8237"/>
      <c r="IY25" s="8237"/>
      <c r="IZ25" s="8237"/>
      <c r="JA25" s="8237"/>
      <c r="JB25" s="8237"/>
      <c r="JC25" s="8237"/>
      <c r="JD25" s="8237"/>
      <c r="JE25" s="8237"/>
      <c r="JF25" s="8237"/>
      <c r="JG25" s="8237"/>
      <c r="JH25" s="8237"/>
      <c r="JI25" s="8237"/>
      <c r="JJ25" s="8237"/>
      <c r="JK25" s="8237"/>
      <c r="JL25" s="8237"/>
      <c r="JM25" s="8237"/>
      <c r="JN25" s="8237"/>
      <c r="JO25" s="8237"/>
      <c r="JP25" s="8237"/>
      <c r="JQ25" s="8237"/>
      <c r="JR25" s="8237"/>
      <c r="JS25" s="8237"/>
      <c r="JT25" s="8237"/>
      <c r="JU25" s="8237"/>
      <c r="JV25" s="8237"/>
      <c r="JW25" s="8237"/>
      <c r="JX25" s="8237"/>
      <c r="JY25" s="8237"/>
      <c r="JZ25" s="8237"/>
      <c r="KA25" s="8237"/>
      <c r="KB25" s="8237"/>
      <c r="KC25" s="8237"/>
      <c r="KD25" s="8237"/>
      <c r="KE25" s="8237"/>
      <c r="KF25" s="8237"/>
      <c r="KG25" s="8237"/>
      <c r="KH25" s="8237"/>
      <c r="KI25" s="8237"/>
      <c r="KJ25" s="8237"/>
      <c r="KK25" s="8237"/>
      <c r="KL25" s="8237"/>
      <c r="KM25" s="8237"/>
      <c r="KN25" s="8237"/>
      <c r="KO25" s="8237"/>
      <c r="KP25" s="8237"/>
      <c r="KQ25" s="8237"/>
      <c r="KR25" s="8237"/>
      <c r="KS25" s="8237"/>
      <c r="KT25" s="8237"/>
      <c r="KU25" s="8237"/>
      <c r="KV25" s="8237"/>
      <c r="KW25" s="8237"/>
      <c r="KX25" s="8237"/>
      <c r="KY25" s="8237"/>
      <c r="KZ25" s="8237"/>
      <c r="LA25" s="8237"/>
      <c r="LB25" s="8237"/>
      <c r="LC25" s="8237"/>
      <c r="LD25" s="8237"/>
      <c r="LE25" s="8237"/>
      <c r="LF25" s="8237"/>
      <c r="LG25" s="8237"/>
      <c r="LH25" s="8237"/>
      <c r="LI25" s="8237"/>
      <c r="LJ25" s="8237"/>
      <c r="LK25" s="8237"/>
      <c r="LL25" s="8237"/>
      <c r="LM25" s="8237"/>
      <c r="LN25" s="8237"/>
      <c r="LO25" s="8237"/>
      <c r="LP25" s="8237"/>
      <c r="LQ25" s="8237"/>
      <c r="LR25" s="8237"/>
      <c r="LS25" s="8237"/>
      <c r="LT25" s="8237"/>
      <c r="LU25" s="8237"/>
      <c r="LV25" s="8237"/>
      <c r="LW25" s="8237"/>
      <c r="LX25" s="8237"/>
      <c r="LY25" s="8237"/>
    </row>
    <row r="26" spans="1:337" ht="5.75" customHeight="1" thickTop="1" thickBot="1">
      <c r="A26" s="994"/>
      <c r="B26" s="1039"/>
      <c r="C26" s="802"/>
      <c r="D26" s="826"/>
      <c r="E26" s="1040"/>
      <c r="F26" s="892"/>
      <c r="G26" s="274"/>
      <c r="H26" s="274"/>
      <c r="I26" s="856"/>
      <c r="J26" s="1070"/>
      <c r="K26" s="1071"/>
      <c r="L26" s="1072"/>
      <c r="M26" s="1073"/>
      <c r="N26" s="1074"/>
      <c r="O26" s="1075"/>
      <c r="P26" s="1043"/>
      <c r="Q26" s="1044"/>
      <c r="R26" s="1045"/>
      <c r="S26" s="1076"/>
      <c r="T26" s="922"/>
      <c r="U26" s="922"/>
      <c r="V26" s="922"/>
      <c r="W26" s="728"/>
      <c r="X26" s="897"/>
      <c r="Y26" s="959"/>
      <c r="Z26" s="728"/>
      <c r="AA26" s="676"/>
      <c r="AB26" s="676"/>
      <c r="AC26" s="883"/>
      <c r="AD26" s="835"/>
      <c r="AE26" s="996"/>
      <c r="AF26" s="1007"/>
      <c r="AG26" s="954"/>
      <c r="AH26" s="916"/>
      <c r="AI26" s="1077"/>
      <c r="AJ26" s="1078"/>
      <c r="AK26" s="1079"/>
      <c r="AL26" s="1080"/>
      <c r="AM26" s="1081"/>
      <c r="AN26" s="1082"/>
      <c r="AO26" s="1083"/>
      <c r="AP26" s="1084"/>
      <c r="AQ26" s="1085"/>
      <c r="AR26" s="630"/>
      <c r="AS26" s="626"/>
      <c r="AT26" s="879"/>
      <c r="AU26" s="941"/>
      <c r="AV26" s="940"/>
      <c r="AW26" s="256"/>
      <c r="AX26" s="775"/>
      <c r="AY26" s="710"/>
      <c r="AZ26" s="1086"/>
      <c r="BA26" s="1087"/>
      <c r="BB26" s="1088"/>
      <c r="BC26" s="1089"/>
      <c r="BD26" s="1062"/>
      <c r="BE26" s="827"/>
      <c r="BF26" s="876"/>
      <c r="BG26" s="876"/>
      <c r="BH26" s="876"/>
      <c r="BI26" s="775"/>
      <c r="BJ26" s="824"/>
      <c r="BK26" s="1063"/>
      <c r="BL26" s="709"/>
      <c r="BM26" s="824"/>
      <c r="BN26" s="985"/>
      <c r="BO26" s="986"/>
      <c r="BP26" s="725"/>
      <c r="BQ26" s="874"/>
      <c r="BR26" s="760"/>
      <c r="BS26" s="848"/>
      <c r="BT26" s="1090"/>
      <c r="BU26" s="1091"/>
      <c r="BV26" s="1092"/>
      <c r="BW26" s="1093"/>
      <c r="BX26" s="1065"/>
      <c r="BY26" s="231"/>
      <c r="BZ26" s="982"/>
      <c r="CA26" s="915"/>
      <c r="CB26" s="900"/>
      <c r="CC26" s="801"/>
      <c r="CD26" s="801"/>
      <c r="CE26" s="855"/>
      <c r="CF26" s="801"/>
      <c r="CG26" s="825"/>
      <c r="CH26" s="825"/>
      <c r="CI26" s="962"/>
      <c r="CJ26" s="1094"/>
      <c r="CK26" s="962"/>
      <c r="CL26" s="962"/>
      <c r="CM26" s="962"/>
      <c r="CN26" s="963"/>
      <c r="CO26" s="877"/>
      <c r="CP26" s="877"/>
      <c r="CQ26" s="852"/>
      <c r="CR26" s="817"/>
      <c r="CS26" s="642"/>
      <c r="CT26" s="760"/>
      <c r="CU26" s="760"/>
      <c r="CV26" s="642"/>
      <c r="CW26" s="642"/>
      <c r="CX26" s="869"/>
      <c r="CY26" s="869"/>
      <c r="CZ26" s="668"/>
      <c r="DA26" s="868"/>
      <c r="DB26" s="815"/>
      <c r="DC26" s="785"/>
      <c r="DD26" s="893"/>
      <c r="DE26" s="918"/>
      <c r="DF26" s="918"/>
      <c r="DG26" s="1012"/>
      <c r="DH26" s="1035"/>
      <c r="DI26" s="734"/>
      <c r="DJ26" s="1095"/>
      <c r="DK26" s="683"/>
      <c r="DL26" s="735"/>
      <c r="DM26" s="683"/>
      <c r="DN26" s="683"/>
      <c r="DO26" s="684"/>
      <c r="DP26" s="684"/>
      <c r="DQ26" s="770"/>
      <c r="DR26" s="685"/>
      <c r="DS26" s="685"/>
      <c r="DT26" s="1096"/>
      <c r="DU26" s="1097"/>
      <c r="EJ26" s="8220"/>
      <c r="EK26" s="8220"/>
      <c r="EL26" s="8220"/>
      <c r="EM26" s="8220"/>
      <c r="EN26" s="8220"/>
      <c r="EO26" s="8220"/>
      <c r="EP26" s="8220"/>
      <c r="EQ26" s="8220"/>
      <c r="ER26" s="8220"/>
      <c r="ES26" s="8220"/>
      <c r="ET26" s="8220"/>
      <c r="EU26" s="8220"/>
      <c r="EV26" s="8220"/>
      <c r="EW26" s="8220"/>
      <c r="EX26" s="8220"/>
      <c r="EY26" s="8220"/>
      <c r="EZ26" s="8220"/>
      <c r="FA26" s="8220"/>
      <c r="FB26" s="8220"/>
      <c r="FC26" s="8220"/>
      <c r="FD26" s="8220"/>
      <c r="FE26" s="8220"/>
      <c r="FF26" s="8220"/>
      <c r="FG26" s="8220"/>
      <c r="FH26" s="8220"/>
      <c r="FI26" s="8220"/>
      <c r="FJ26" s="8220"/>
      <c r="FK26" s="8220"/>
      <c r="FL26" s="8220"/>
      <c r="FM26" s="8220"/>
      <c r="FN26" s="8220"/>
      <c r="FO26" s="8220"/>
      <c r="FP26" s="8220"/>
      <c r="FQ26" s="8220"/>
      <c r="FR26" s="8220"/>
      <c r="FS26" s="8220"/>
      <c r="FT26" s="8220"/>
      <c r="FU26" s="8220"/>
      <c r="FV26" s="8220"/>
      <c r="FW26" s="8220"/>
      <c r="FX26" s="8220"/>
      <c r="FY26" s="8220"/>
      <c r="FZ26" s="8220"/>
      <c r="GA26" s="8220"/>
      <c r="GB26" s="8220"/>
      <c r="GC26" s="8220"/>
      <c r="GD26" s="8220"/>
      <c r="GE26" s="8220"/>
      <c r="GF26" s="8220"/>
      <c r="GG26" s="8220"/>
      <c r="GH26" s="8220"/>
      <c r="GI26" s="8220"/>
      <c r="GJ26" s="8220"/>
      <c r="GK26" s="8220"/>
      <c r="GL26" s="8220"/>
      <c r="GM26" s="8221"/>
      <c r="GN26" s="8225"/>
      <c r="GO26" s="8226"/>
      <c r="GP26" s="8226"/>
      <c r="GQ26" s="8226"/>
      <c r="GR26" s="8226"/>
      <c r="GS26" s="8226"/>
      <c r="GT26" s="8226"/>
      <c r="GU26" s="8226"/>
      <c r="GV26" s="8226"/>
      <c r="GW26" s="8226"/>
      <c r="GX26" s="8226"/>
      <c r="GY26" s="8226"/>
      <c r="GZ26" s="8226"/>
      <c r="HA26" s="8226"/>
      <c r="HB26" s="8226"/>
      <c r="HC26" s="8226"/>
      <c r="HD26" s="8226"/>
      <c r="HE26" s="8226"/>
      <c r="HF26" s="8226"/>
      <c r="HG26" s="8226"/>
      <c r="HH26" s="8226"/>
      <c r="HI26" s="8226"/>
      <c r="HJ26" s="8226"/>
      <c r="HK26" s="8226"/>
      <c r="HL26" s="8226"/>
      <c r="HM26" s="8226"/>
      <c r="HN26" s="8226"/>
      <c r="HO26" s="8226"/>
      <c r="HP26" s="8226"/>
      <c r="HQ26" s="8226"/>
      <c r="HR26" s="8226"/>
      <c r="HS26" s="8226"/>
      <c r="HT26" s="8226"/>
      <c r="HU26" s="8226"/>
      <c r="HV26" s="8226"/>
      <c r="HW26" s="8226"/>
      <c r="HX26" s="8226"/>
      <c r="HY26" s="8227"/>
      <c r="IA26" s="8237"/>
      <c r="IB26" s="8237"/>
      <c r="IC26" s="8237"/>
      <c r="ID26" s="8237"/>
      <c r="IE26" s="8237"/>
      <c r="IF26" s="8237"/>
      <c r="IG26" s="8237"/>
      <c r="IH26" s="8237"/>
      <c r="II26" s="8237"/>
      <c r="IJ26" s="8237"/>
      <c r="IK26" s="8237"/>
      <c r="IL26" s="8237"/>
      <c r="IM26" s="8237"/>
      <c r="IN26" s="8237"/>
      <c r="IO26" s="8237"/>
      <c r="IP26" s="8237"/>
      <c r="IQ26" s="8237"/>
      <c r="IR26" s="8237"/>
      <c r="IS26" s="8237"/>
      <c r="IT26" s="8237"/>
      <c r="IU26" s="8237"/>
      <c r="IV26" s="8237"/>
      <c r="IW26" s="8237"/>
      <c r="IX26" s="8237"/>
      <c r="IY26" s="8237"/>
      <c r="IZ26" s="8237"/>
      <c r="JA26" s="8237"/>
      <c r="JB26" s="8237"/>
      <c r="JC26" s="8237"/>
      <c r="JD26" s="8237"/>
      <c r="JE26" s="8237"/>
      <c r="JF26" s="8237"/>
      <c r="JG26" s="8237"/>
      <c r="JH26" s="8237"/>
      <c r="JI26" s="8237"/>
      <c r="JJ26" s="8237"/>
      <c r="JK26" s="8237"/>
      <c r="JL26" s="8237"/>
      <c r="JM26" s="8237"/>
      <c r="JN26" s="8237"/>
      <c r="JO26" s="8237"/>
      <c r="JP26" s="8237"/>
      <c r="JQ26" s="8237"/>
      <c r="JR26" s="8237"/>
      <c r="JS26" s="8237"/>
      <c r="JT26" s="8237"/>
      <c r="JU26" s="8237"/>
      <c r="JV26" s="8237"/>
      <c r="JW26" s="8237"/>
      <c r="JX26" s="8237"/>
      <c r="JY26" s="8237"/>
      <c r="JZ26" s="8237"/>
      <c r="KA26" s="8237"/>
      <c r="KB26" s="8237"/>
      <c r="KC26" s="8237"/>
      <c r="KD26" s="8237"/>
      <c r="KE26" s="8237"/>
      <c r="KF26" s="8237"/>
      <c r="KG26" s="8237"/>
      <c r="KH26" s="8237"/>
      <c r="KI26" s="8237"/>
      <c r="KJ26" s="8237"/>
      <c r="KK26" s="8237"/>
      <c r="KL26" s="8237"/>
      <c r="KM26" s="8237"/>
      <c r="KN26" s="8237"/>
      <c r="KO26" s="8237"/>
      <c r="KP26" s="8237"/>
      <c r="KQ26" s="8237"/>
      <c r="KR26" s="8237"/>
      <c r="KS26" s="8237"/>
      <c r="KT26" s="8237"/>
      <c r="KU26" s="8237"/>
      <c r="KV26" s="8237"/>
      <c r="KW26" s="8237"/>
      <c r="KX26" s="8237"/>
      <c r="KY26" s="8237"/>
      <c r="KZ26" s="8237"/>
      <c r="LA26" s="8237"/>
      <c r="LB26" s="8237"/>
      <c r="LC26" s="8237"/>
      <c r="LD26" s="8237"/>
      <c r="LE26" s="8237"/>
      <c r="LF26" s="8237"/>
      <c r="LG26" s="8237"/>
      <c r="LH26" s="8237"/>
      <c r="LI26" s="8237"/>
      <c r="LJ26" s="8237"/>
      <c r="LK26" s="8237"/>
      <c r="LL26" s="8237"/>
      <c r="LM26" s="8237"/>
      <c r="LN26" s="8237"/>
      <c r="LO26" s="8237"/>
      <c r="LP26" s="8237"/>
      <c r="LQ26" s="8237"/>
      <c r="LR26" s="8237"/>
      <c r="LS26" s="8237"/>
      <c r="LT26" s="8237"/>
      <c r="LU26" s="8237"/>
      <c r="LV26" s="8237"/>
      <c r="LW26" s="8237"/>
      <c r="LX26" s="8237"/>
      <c r="LY26" s="8237"/>
    </row>
    <row r="27" spans="1:337" ht="5.75" customHeight="1" thickTop="1" thickBot="1">
      <c r="A27" s="664"/>
      <c r="B27" s="1098"/>
      <c r="C27" s="1099"/>
      <c r="D27" s="851"/>
      <c r="E27" s="782"/>
      <c r="F27" s="991"/>
      <c r="G27" s="1100"/>
      <c r="H27" s="1101"/>
      <c r="I27" s="1102"/>
      <c r="J27" s="1103"/>
      <c r="K27" s="1104"/>
      <c r="L27" s="1105"/>
      <c r="M27" s="537"/>
      <c r="N27" s="1106"/>
      <c r="O27" s="1107"/>
      <c r="P27" s="1108"/>
      <c r="Q27" s="1109"/>
      <c r="R27" s="1110"/>
      <c r="S27" s="1111"/>
      <c r="T27" s="1112"/>
      <c r="U27" s="1113"/>
      <c r="V27" s="1114"/>
      <c r="W27" s="1115"/>
      <c r="X27" s="1116"/>
      <c r="Y27" s="1117"/>
      <c r="Z27" s="1118"/>
      <c r="AA27" s="1119"/>
      <c r="AB27" s="1120"/>
      <c r="AC27" s="1030"/>
      <c r="AD27" s="1121"/>
      <c r="AE27" s="1122"/>
      <c r="AF27" s="1123"/>
      <c r="AG27" s="1124"/>
      <c r="AH27" s="1125"/>
      <c r="AI27" s="1126"/>
      <c r="AJ27" s="1127"/>
      <c r="AK27" s="1128"/>
      <c r="AL27" s="1129"/>
      <c r="AM27" s="1130"/>
      <c r="AN27" s="1131"/>
      <c r="AO27" s="1132"/>
      <c r="AP27" s="1133"/>
      <c r="AQ27" s="1134"/>
      <c r="AR27" s="1135"/>
      <c r="AS27" s="1136"/>
      <c r="AT27" s="1137"/>
      <c r="AU27" s="701"/>
      <c r="AV27" s="701"/>
      <c r="AW27" s="1138"/>
      <c r="AX27" s="1139"/>
      <c r="AY27" s="1140"/>
      <c r="AZ27" s="1141"/>
      <c r="BA27" s="1142"/>
      <c r="BB27" s="1143"/>
      <c r="BC27" s="1144"/>
      <c r="BD27" s="398"/>
      <c r="BE27" s="1145"/>
      <c r="BF27" s="1146"/>
      <c r="BG27" s="1147"/>
      <c r="BH27" s="1148"/>
      <c r="BI27" s="1149"/>
      <c r="BJ27" s="989"/>
      <c r="BK27" s="1150"/>
      <c r="BL27" s="1151"/>
      <c r="BM27" s="822"/>
      <c r="BN27" s="798"/>
      <c r="BO27" s="799"/>
      <c r="BP27" s="799"/>
      <c r="BQ27" s="803"/>
      <c r="BR27" s="851"/>
      <c r="BS27" s="824"/>
      <c r="BT27" s="1094"/>
      <c r="BU27" s="1152"/>
      <c r="BV27" s="1153"/>
      <c r="BW27" s="1154"/>
      <c r="BX27" s="1155"/>
      <c r="BY27" s="1156"/>
      <c r="BZ27" s="1157"/>
      <c r="CA27" s="1158"/>
      <c r="CB27" s="1159"/>
      <c r="CC27" s="1160"/>
      <c r="CD27" s="1161"/>
      <c r="CE27" s="244"/>
      <c r="CF27" s="244"/>
      <c r="CG27" s="1063"/>
      <c r="CH27" s="1155"/>
      <c r="CI27" s="877"/>
      <c r="CJ27" s="1094"/>
      <c r="CK27" s="824"/>
      <c r="CL27" s="824"/>
      <c r="CM27" s="802"/>
      <c r="CN27" s="802"/>
      <c r="CO27" s="803"/>
      <c r="CP27" s="826"/>
      <c r="CQ27" s="827"/>
      <c r="CR27" s="876"/>
      <c r="CS27" s="836"/>
      <c r="CT27" s="746"/>
      <c r="CU27" s="746"/>
      <c r="CV27" s="724"/>
      <c r="CW27" s="724"/>
      <c r="CX27" s="724"/>
      <c r="CY27" s="637"/>
      <c r="CZ27" s="681"/>
      <c r="DA27" s="699"/>
      <c r="DB27" s="624"/>
      <c r="DC27" s="747"/>
      <c r="DD27" s="681"/>
      <c r="DE27" s="747"/>
      <c r="DF27" s="681"/>
      <c r="DG27" s="747"/>
      <c r="DH27" s="744"/>
      <c r="DI27" s="1162"/>
      <c r="DJ27" s="1163"/>
      <c r="DK27" s="1164"/>
      <c r="DL27" s="1165"/>
      <c r="DM27" s="1166"/>
      <c r="DN27" s="1167"/>
      <c r="DO27" s="1167"/>
      <c r="DP27" s="1168"/>
      <c r="DQ27" s="1169"/>
      <c r="DR27" s="1164"/>
      <c r="DS27" s="1165"/>
      <c r="DT27" s="1170"/>
      <c r="DU27" s="1171"/>
      <c r="EJ27" s="8220" t="s">
        <v>115</v>
      </c>
      <c r="EK27" s="8220"/>
      <c r="EL27" s="8220"/>
      <c r="EM27" s="8220"/>
      <c r="EN27" s="8220"/>
      <c r="EO27" s="8220"/>
      <c r="EP27" s="8220"/>
      <c r="EQ27" s="8220"/>
      <c r="ER27" s="8220"/>
      <c r="ES27" s="8220"/>
      <c r="ET27" s="8220"/>
      <c r="EU27" s="8220"/>
      <c r="EV27" s="8220"/>
      <c r="EW27" s="8220"/>
      <c r="EX27" s="8220"/>
      <c r="EY27" s="8220"/>
      <c r="EZ27" s="8220"/>
      <c r="FA27" s="8220"/>
      <c r="FB27" s="8220"/>
      <c r="FC27" s="8220"/>
      <c r="FD27" s="8220"/>
      <c r="FE27" s="8220"/>
      <c r="FF27" s="8220"/>
      <c r="FG27" s="8220"/>
      <c r="FH27" s="8220"/>
      <c r="FI27" s="8220"/>
      <c r="FJ27" s="8220"/>
      <c r="FK27" s="8220"/>
      <c r="FL27" s="8220"/>
      <c r="FM27" s="8220"/>
      <c r="FN27" s="8220"/>
      <c r="FO27" s="8220"/>
      <c r="FP27" s="8220"/>
      <c r="FQ27" s="8220"/>
      <c r="FR27" s="8220"/>
      <c r="FS27" s="8220"/>
      <c r="FT27" s="8220"/>
      <c r="FU27" s="8220"/>
      <c r="FV27" s="8220"/>
      <c r="FW27" s="8220"/>
      <c r="FX27" s="8220"/>
      <c r="FY27" s="8220"/>
      <c r="FZ27" s="8220"/>
      <c r="GA27" s="8220"/>
      <c r="GB27" s="8220"/>
      <c r="GC27" s="8220"/>
      <c r="GD27" s="8220"/>
      <c r="GE27" s="8220"/>
      <c r="GF27" s="8220"/>
      <c r="GG27" s="8220"/>
      <c r="GH27" s="8220"/>
      <c r="GI27" s="8220"/>
      <c r="GJ27" s="8220"/>
      <c r="GK27" s="8220"/>
      <c r="GL27" s="8220"/>
      <c r="GM27" s="8221"/>
      <c r="GN27" s="8222" t="str">
        <f>IF('2. Display Format'!S6=9,"已学习","未学习")</f>
        <v>未学习</v>
      </c>
      <c r="GO27" s="8223"/>
      <c r="GP27" s="8223"/>
      <c r="GQ27" s="8223"/>
      <c r="GR27" s="8223"/>
      <c r="GS27" s="8223"/>
      <c r="GT27" s="8223"/>
      <c r="GU27" s="8223"/>
      <c r="GV27" s="8223"/>
      <c r="GW27" s="8223"/>
      <c r="GX27" s="8223"/>
      <c r="GY27" s="8223"/>
      <c r="GZ27" s="8223"/>
      <c r="HA27" s="8223"/>
      <c r="HB27" s="8223"/>
      <c r="HC27" s="8223"/>
      <c r="HD27" s="8223"/>
      <c r="HE27" s="8223"/>
      <c r="HF27" s="8223"/>
      <c r="HG27" s="8223"/>
      <c r="HH27" s="8223"/>
      <c r="HI27" s="8223"/>
      <c r="HJ27" s="8223"/>
      <c r="HK27" s="8223"/>
      <c r="HL27" s="8223"/>
      <c r="HM27" s="8223"/>
      <c r="HN27" s="8223"/>
      <c r="HO27" s="8223"/>
      <c r="HP27" s="8223"/>
      <c r="HQ27" s="8223"/>
      <c r="HR27" s="8223"/>
      <c r="HS27" s="8223"/>
      <c r="HT27" s="8223"/>
      <c r="HU27" s="8223"/>
      <c r="HV27" s="8223"/>
      <c r="HW27" s="8223"/>
      <c r="HX27" s="8223"/>
      <c r="HY27" s="8224"/>
    </row>
    <row r="28" spans="1:337" ht="5.75" customHeight="1" thickTop="1" thickBot="1">
      <c r="A28" s="759"/>
      <c r="B28" s="1172"/>
      <c r="C28" s="1173"/>
      <c r="D28" s="1018"/>
      <c r="E28" s="827"/>
      <c r="F28" s="1174"/>
      <c r="G28" s="1175"/>
      <c r="H28" s="1101"/>
      <c r="I28" s="971"/>
      <c r="J28" s="1176"/>
      <c r="K28" s="294"/>
      <c r="L28" s="1177"/>
      <c r="M28" s="1178"/>
      <c r="N28" s="1179"/>
      <c r="O28" s="1180"/>
      <c r="P28" s="1181"/>
      <c r="Q28" s="1182"/>
      <c r="R28" s="1009"/>
      <c r="S28" s="676"/>
      <c r="T28" s="834"/>
      <c r="U28" s="905"/>
      <c r="V28" s="1044"/>
      <c r="W28" s="1076"/>
      <c r="X28" s="1183"/>
      <c r="Y28" s="1076"/>
      <c r="Z28" s="730"/>
      <c r="AA28" s="800"/>
      <c r="AB28" s="953"/>
      <c r="AC28" s="991"/>
      <c r="AD28" s="1184"/>
      <c r="AE28" s="1185"/>
      <c r="AF28" s="1186"/>
      <c r="AG28" s="1187"/>
      <c r="AH28" s="1188"/>
      <c r="AI28" s="1189"/>
      <c r="AJ28" s="1190"/>
      <c r="AK28" s="1191"/>
      <c r="AL28" s="1192"/>
      <c r="AM28" s="1193"/>
      <c r="AN28" s="1194"/>
      <c r="AO28" s="1195"/>
      <c r="AP28" s="1196"/>
      <c r="AQ28" s="1197"/>
      <c r="AR28" s="1198"/>
      <c r="AS28" s="1199"/>
      <c r="AT28" s="1020"/>
      <c r="AU28" s="510"/>
      <c r="AV28" s="1200"/>
      <c r="AW28" s="1201"/>
      <c r="AX28" s="1202"/>
      <c r="AY28" s="1203"/>
      <c r="AZ28" s="1204"/>
      <c r="BA28" s="1205"/>
      <c r="BB28" s="1206"/>
      <c r="BC28" s="1207"/>
      <c r="BD28" s="1208"/>
      <c r="BE28" s="1209"/>
      <c r="BF28" s="1210"/>
      <c r="BG28" s="1211"/>
      <c r="BH28" s="1212"/>
      <c r="BI28" s="1076"/>
      <c r="BJ28" s="1008"/>
      <c r="BK28" s="1010"/>
      <c r="BL28" s="1173"/>
      <c r="BM28" s="823"/>
      <c r="BN28" s="799"/>
      <c r="BO28" s="799"/>
      <c r="BP28" s="798"/>
      <c r="BQ28" s="803"/>
      <c r="BR28" s="748"/>
      <c r="BS28" s="824"/>
      <c r="BT28" s="1094"/>
      <c r="BU28" s="1213"/>
      <c r="BV28" s="1214"/>
      <c r="BW28" s="1215"/>
      <c r="BX28" s="1154"/>
      <c r="BY28" s="1216"/>
      <c r="BZ28" s="1157"/>
      <c r="CA28" s="1157"/>
      <c r="CB28" s="1158"/>
      <c r="CC28" s="1160"/>
      <c r="CD28" s="1217"/>
      <c r="CE28" s="1161"/>
      <c r="CF28" s="1155"/>
      <c r="CG28" s="244"/>
      <c r="CH28" s="1161"/>
      <c r="CI28" s="240"/>
      <c r="CJ28" s="851"/>
      <c r="CK28" s="710"/>
      <c r="CL28" s="710"/>
      <c r="CM28" s="876"/>
      <c r="CN28" s="876"/>
      <c r="CO28" s="827"/>
      <c r="CP28" s="827"/>
      <c r="CQ28" s="827"/>
      <c r="CR28" s="827"/>
      <c r="CS28" s="746"/>
      <c r="CT28" s="724"/>
      <c r="CU28" s="724"/>
      <c r="CV28" s="724"/>
      <c r="CW28" s="724"/>
      <c r="CX28" s="724"/>
      <c r="CY28" s="762"/>
      <c r="CZ28" s="681"/>
      <c r="DA28" s="762"/>
      <c r="DB28" s="681"/>
      <c r="DC28" s="762"/>
      <c r="DD28" s="681"/>
      <c r="DE28" s="699"/>
      <c r="DF28" s="747"/>
      <c r="DG28" s="699"/>
      <c r="DH28" s="621"/>
      <c r="DI28" s="1218"/>
      <c r="DJ28" s="1165"/>
      <c r="DK28" s="1166"/>
      <c r="DL28" s="1166"/>
      <c r="DM28" s="1166"/>
      <c r="DN28" s="1167"/>
      <c r="DO28" s="1167"/>
      <c r="DP28" s="1168"/>
      <c r="DQ28" s="1166"/>
      <c r="DR28" s="1164"/>
      <c r="DS28" s="1164"/>
      <c r="DT28" s="1170"/>
      <c r="DU28" s="1171"/>
      <c r="EJ28" s="8220"/>
      <c r="EK28" s="8220"/>
      <c r="EL28" s="8220"/>
      <c r="EM28" s="8220"/>
      <c r="EN28" s="8220"/>
      <c r="EO28" s="8220"/>
      <c r="EP28" s="8220"/>
      <c r="EQ28" s="8220"/>
      <c r="ER28" s="8220"/>
      <c r="ES28" s="8220"/>
      <c r="ET28" s="8220"/>
      <c r="EU28" s="8220"/>
      <c r="EV28" s="8220"/>
      <c r="EW28" s="8220"/>
      <c r="EX28" s="8220"/>
      <c r="EY28" s="8220"/>
      <c r="EZ28" s="8220"/>
      <c r="FA28" s="8220"/>
      <c r="FB28" s="8220"/>
      <c r="FC28" s="8220"/>
      <c r="FD28" s="8220"/>
      <c r="FE28" s="8220"/>
      <c r="FF28" s="8220"/>
      <c r="FG28" s="8220"/>
      <c r="FH28" s="8220"/>
      <c r="FI28" s="8220"/>
      <c r="FJ28" s="8220"/>
      <c r="FK28" s="8220"/>
      <c r="FL28" s="8220"/>
      <c r="FM28" s="8220"/>
      <c r="FN28" s="8220"/>
      <c r="FO28" s="8220"/>
      <c r="FP28" s="8220"/>
      <c r="FQ28" s="8220"/>
      <c r="FR28" s="8220"/>
      <c r="FS28" s="8220"/>
      <c r="FT28" s="8220"/>
      <c r="FU28" s="8220"/>
      <c r="FV28" s="8220"/>
      <c r="FW28" s="8220"/>
      <c r="FX28" s="8220"/>
      <c r="FY28" s="8220"/>
      <c r="FZ28" s="8220"/>
      <c r="GA28" s="8220"/>
      <c r="GB28" s="8220"/>
      <c r="GC28" s="8220"/>
      <c r="GD28" s="8220"/>
      <c r="GE28" s="8220"/>
      <c r="GF28" s="8220"/>
      <c r="GG28" s="8220"/>
      <c r="GH28" s="8220"/>
      <c r="GI28" s="8220"/>
      <c r="GJ28" s="8220"/>
      <c r="GK28" s="8220"/>
      <c r="GL28" s="8220"/>
      <c r="GM28" s="8221"/>
      <c r="GN28" s="8225"/>
      <c r="GO28" s="8226"/>
      <c r="GP28" s="8226"/>
      <c r="GQ28" s="8226"/>
      <c r="GR28" s="8226"/>
      <c r="GS28" s="8226"/>
      <c r="GT28" s="8226"/>
      <c r="GU28" s="8226"/>
      <c r="GV28" s="8226"/>
      <c r="GW28" s="8226"/>
      <c r="GX28" s="8226"/>
      <c r="GY28" s="8226"/>
      <c r="GZ28" s="8226"/>
      <c r="HA28" s="8226"/>
      <c r="HB28" s="8226"/>
      <c r="HC28" s="8226"/>
      <c r="HD28" s="8226"/>
      <c r="HE28" s="8226"/>
      <c r="HF28" s="8226"/>
      <c r="HG28" s="8226"/>
      <c r="HH28" s="8226"/>
      <c r="HI28" s="8226"/>
      <c r="HJ28" s="8226"/>
      <c r="HK28" s="8226"/>
      <c r="HL28" s="8226"/>
      <c r="HM28" s="8226"/>
      <c r="HN28" s="8226"/>
      <c r="HO28" s="8226"/>
      <c r="HP28" s="8226"/>
      <c r="HQ28" s="8226"/>
      <c r="HR28" s="8226"/>
      <c r="HS28" s="8226"/>
      <c r="HT28" s="8226"/>
      <c r="HU28" s="8226"/>
      <c r="HV28" s="8226"/>
      <c r="HW28" s="8226"/>
      <c r="HX28" s="8226"/>
      <c r="HY28" s="8227"/>
    </row>
    <row r="29" spans="1:337" ht="5.75" customHeight="1" thickTop="1" thickBot="1">
      <c r="A29" s="861"/>
      <c r="B29" s="1039"/>
      <c r="C29" s="244"/>
      <c r="D29" s="1219"/>
      <c r="E29" s="644"/>
      <c r="F29" s="1220"/>
      <c r="G29" s="1221"/>
      <c r="H29" s="1222"/>
      <c r="I29" s="1223"/>
      <c r="J29" s="1224"/>
      <c r="K29" s="1225"/>
      <c r="L29" s="1176"/>
      <c r="M29" s="1226"/>
      <c r="N29" s="1227"/>
      <c r="O29" s="866"/>
      <c r="P29" s="1228"/>
      <c r="Q29" s="1229"/>
      <c r="R29" s="1229"/>
      <c r="S29" s="1230"/>
      <c r="T29" s="1220"/>
      <c r="U29" s="1231"/>
      <c r="V29" s="1232"/>
      <c r="W29" s="1233"/>
      <c r="X29" s="998"/>
      <c r="Y29" s="1234"/>
      <c r="Z29" s="1235"/>
      <c r="AA29" s="1236"/>
      <c r="AB29" s="1237"/>
      <c r="AC29" s="1238"/>
      <c r="AD29" s="1239"/>
      <c r="AE29" s="260"/>
      <c r="AF29" s="1240"/>
      <c r="AG29" s="1241"/>
      <c r="AH29" s="1242"/>
      <c r="AI29" s="1243"/>
      <c r="AJ29" s="1244"/>
      <c r="AK29" s="1245"/>
      <c r="AL29" s="1246"/>
      <c r="AM29" s="1247"/>
      <c r="AN29" s="1248"/>
      <c r="AO29" s="1249"/>
      <c r="AP29" s="1250"/>
      <c r="AQ29" s="1251"/>
      <c r="AR29" s="194"/>
      <c r="AS29" s="1252"/>
      <c r="AT29" s="1253"/>
      <c r="AU29" s="1254"/>
      <c r="AV29" s="1255"/>
      <c r="AW29" s="1256"/>
      <c r="AX29" s="550"/>
      <c r="AY29" s="1257"/>
      <c r="AZ29" s="1258"/>
      <c r="BA29" s="1259"/>
      <c r="BB29" s="1260"/>
      <c r="BC29" s="308"/>
      <c r="BD29" s="98"/>
      <c r="BE29" s="1261"/>
      <c r="BF29" s="1262"/>
      <c r="BG29" s="1263"/>
      <c r="BH29" s="1264"/>
      <c r="BI29" s="1046"/>
      <c r="BJ29" s="1265"/>
      <c r="BK29" s="989"/>
      <c r="BL29" s="818"/>
      <c r="BM29" s="798"/>
      <c r="BN29" s="799"/>
      <c r="BO29" s="799"/>
      <c r="BP29" s="914"/>
      <c r="BQ29" s="825"/>
      <c r="BR29" s="825"/>
      <c r="BS29" s="962"/>
      <c r="BT29" s="1094"/>
      <c r="BU29" s="1266"/>
      <c r="BV29" s="1267"/>
      <c r="BW29" s="1153"/>
      <c r="BX29" s="1154"/>
      <c r="BY29" s="1268"/>
      <c r="BZ29" s="1269"/>
      <c r="CA29" s="1268"/>
      <c r="CB29" s="1269"/>
      <c r="CC29" s="1217"/>
      <c r="CD29" s="1270"/>
      <c r="CE29" s="1271"/>
      <c r="CF29" s="1154"/>
      <c r="CG29" s="1155"/>
      <c r="CH29" s="1155"/>
      <c r="CI29" s="708"/>
      <c r="CJ29" s="710"/>
      <c r="CK29" s="851"/>
      <c r="CL29" s="775"/>
      <c r="CM29" s="775"/>
      <c r="CN29" s="827"/>
      <c r="CO29" s="827"/>
      <c r="CP29" s="827"/>
      <c r="CQ29" s="826"/>
      <c r="CR29" s="827"/>
      <c r="CS29" s="836"/>
      <c r="CT29" s="746"/>
      <c r="CU29" s="623"/>
      <c r="CV29" s="671"/>
      <c r="CW29" s="623"/>
      <c r="CX29" s="623"/>
      <c r="CY29" s="671"/>
      <c r="CZ29" s="762"/>
      <c r="DA29" s="762"/>
      <c r="DB29" s="681"/>
      <c r="DC29" s="681"/>
      <c r="DD29" s="1272"/>
      <c r="DE29" s="1273"/>
      <c r="DF29" s="1272"/>
      <c r="DG29" s="1273"/>
      <c r="DH29" s="1274"/>
      <c r="DI29" s="1164"/>
      <c r="DJ29" s="1165"/>
      <c r="DK29" s="1166"/>
      <c r="DL29" s="1168"/>
      <c r="DM29" s="1168"/>
      <c r="DN29" s="1168"/>
      <c r="DO29" s="1275"/>
      <c r="DP29" s="1276"/>
      <c r="DQ29" s="1168"/>
      <c r="DR29" s="1164"/>
      <c r="DS29" s="1164"/>
      <c r="DT29" s="1277"/>
      <c r="DU29" s="1278"/>
      <c r="EJ29" s="8220"/>
      <c r="EK29" s="8220"/>
      <c r="EL29" s="8220"/>
      <c r="EM29" s="8220"/>
      <c r="EN29" s="8220"/>
      <c r="EO29" s="8220"/>
      <c r="EP29" s="8220"/>
      <c r="EQ29" s="8220"/>
      <c r="ER29" s="8220"/>
      <c r="ES29" s="8220"/>
      <c r="ET29" s="8220"/>
      <c r="EU29" s="8220"/>
      <c r="EV29" s="8220"/>
      <c r="EW29" s="8220"/>
      <c r="EX29" s="8220"/>
      <c r="EY29" s="8220"/>
      <c r="EZ29" s="8220"/>
      <c r="FA29" s="8220"/>
      <c r="FB29" s="8220"/>
      <c r="FC29" s="8220"/>
      <c r="FD29" s="8220"/>
      <c r="FE29" s="8220"/>
      <c r="FF29" s="8220"/>
      <c r="FG29" s="8220"/>
      <c r="FH29" s="8220"/>
      <c r="FI29" s="8220"/>
      <c r="FJ29" s="8220"/>
      <c r="FK29" s="8220"/>
      <c r="FL29" s="8220"/>
      <c r="FM29" s="8220"/>
      <c r="FN29" s="8220"/>
      <c r="FO29" s="8220"/>
      <c r="FP29" s="8220"/>
      <c r="FQ29" s="8220"/>
      <c r="FR29" s="8220"/>
      <c r="FS29" s="8220"/>
      <c r="FT29" s="8220"/>
      <c r="FU29" s="8220"/>
      <c r="FV29" s="8220"/>
      <c r="FW29" s="8220"/>
      <c r="FX29" s="8220"/>
      <c r="FY29" s="8220"/>
      <c r="FZ29" s="8220"/>
      <c r="GA29" s="8220"/>
      <c r="GB29" s="8220"/>
      <c r="GC29" s="8220"/>
      <c r="GD29" s="8220"/>
      <c r="GE29" s="8220"/>
      <c r="GF29" s="8220"/>
      <c r="GG29" s="8220"/>
      <c r="GH29" s="8220"/>
      <c r="GI29" s="8220"/>
      <c r="GJ29" s="8220"/>
      <c r="GK29" s="8220"/>
      <c r="GL29" s="8220"/>
      <c r="GM29" s="8221"/>
      <c r="GN29" s="8225"/>
      <c r="GO29" s="8226"/>
      <c r="GP29" s="8226"/>
      <c r="GQ29" s="8226"/>
      <c r="GR29" s="8226"/>
      <c r="GS29" s="8226"/>
      <c r="GT29" s="8226"/>
      <c r="GU29" s="8226"/>
      <c r="GV29" s="8226"/>
      <c r="GW29" s="8226"/>
      <c r="GX29" s="8226"/>
      <c r="GY29" s="8226"/>
      <c r="GZ29" s="8226"/>
      <c r="HA29" s="8226"/>
      <c r="HB29" s="8226"/>
      <c r="HC29" s="8226"/>
      <c r="HD29" s="8226"/>
      <c r="HE29" s="8226"/>
      <c r="HF29" s="8226"/>
      <c r="HG29" s="8226"/>
      <c r="HH29" s="8226"/>
      <c r="HI29" s="8226"/>
      <c r="HJ29" s="8226"/>
      <c r="HK29" s="8226"/>
      <c r="HL29" s="8226"/>
      <c r="HM29" s="8226"/>
      <c r="HN29" s="8226"/>
      <c r="HO29" s="8226"/>
      <c r="HP29" s="8226"/>
      <c r="HQ29" s="8226"/>
      <c r="HR29" s="8226"/>
      <c r="HS29" s="8226"/>
      <c r="HT29" s="8226"/>
      <c r="HU29" s="8226"/>
      <c r="HV29" s="8226"/>
      <c r="HW29" s="8226"/>
      <c r="HX29" s="8226"/>
      <c r="HY29" s="8227"/>
    </row>
    <row r="30" spans="1:337" ht="5.75" customHeight="1" thickTop="1" thickBot="1">
      <c r="A30" s="897"/>
      <c r="B30" s="1279"/>
      <c r="C30" s="963"/>
      <c r="D30" s="817"/>
      <c r="E30" s="902"/>
      <c r="F30" s="1231"/>
      <c r="G30" s="1280"/>
      <c r="H30" s="1281"/>
      <c r="I30" s="1282"/>
      <c r="J30" s="1283"/>
      <c r="K30" s="1284"/>
      <c r="L30" s="1285"/>
      <c r="M30" s="1286"/>
      <c r="N30" s="1245"/>
      <c r="O30" s="1287"/>
      <c r="P30" s="1288"/>
      <c r="Q30" s="1289"/>
      <c r="R30" s="1290"/>
      <c r="S30" s="1291"/>
      <c r="T30" s="1292"/>
      <c r="U30" s="1290"/>
      <c r="V30" s="1291"/>
      <c r="W30" s="1290"/>
      <c r="X30" s="1291"/>
      <c r="Y30" s="1293"/>
      <c r="Z30" s="1294"/>
      <c r="AA30" s="1295"/>
      <c r="AB30" s="1296"/>
      <c r="AC30" s="1297"/>
      <c r="AD30" s="1298"/>
      <c r="AE30" s="1299"/>
      <c r="AF30" s="1300"/>
      <c r="AG30" s="1301"/>
      <c r="AH30" s="1302"/>
      <c r="AI30" s="1303"/>
      <c r="AJ30" s="1304"/>
      <c r="AK30" s="1305"/>
      <c r="AL30" s="1306"/>
      <c r="AM30" s="1307"/>
      <c r="AN30" s="1308"/>
      <c r="AO30" s="1309"/>
      <c r="AP30" s="1310"/>
      <c r="AQ30" s="866"/>
      <c r="AR30" s="1262"/>
      <c r="AS30" s="1311"/>
      <c r="AT30" s="1312"/>
      <c r="AU30" s="1313"/>
      <c r="AV30" s="1314"/>
      <c r="AW30" s="1048"/>
      <c r="AX30" s="1315"/>
      <c r="AY30" s="1316"/>
      <c r="AZ30" s="1317"/>
      <c r="BA30" s="1318"/>
      <c r="BB30" s="1319"/>
      <c r="BC30" s="1320"/>
      <c r="BD30" s="1321"/>
      <c r="BE30" s="1322"/>
      <c r="BF30" s="949"/>
      <c r="BG30" s="1323"/>
      <c r="BH30" s="1324"/>
      <c r="BI30" s="1325"/>
      <c r="BJ30" s="933"/>
      <c r="BK30" s="728"/>
      <c r="BL30" s="1326"/>
      <c r="BM30" s="914"/>
      <c r="BN30" s="856"/>
      <c r="BO30" s="856"/>
      <c r="BP30" s="914"/>
      <c r="BQ30" s="824"/>
      <c r="BR30" s="825"/>
      <c r="BS30" s="962"/>
      <c r="BT30" s="1155"/>
      <c r="BU30" s="1266"/>
      <c r="BV30" s="1327"/>
      <c r="BW30" s="1153"/>
      <c r="BX30" s="1270"/>
      <c r="BY30" s="1268"/>
      <c r="BZ30" s="1269"/>
      <c r="CA30" s="1328"/>
      <c r="CB30" s="1329"/>
      <c r="CC30" s="1270"/>
      <c r="CD30" s="1330"/>
      <c r="CE30" s="1270"/>
      <c r="CF30" s="1215"/>
      <c r="CG30" s="1060"/>
      <c r="CH30" s="1060"/>
      <c r="CI30" s="852"/>
      <c r="CJ30" s="852"/>
      <c r="CK30" s="962"/>
      <c r="CL30" s="824"/>
      <c r="CM30" s="825"/>
      <c r="CN30" s="825"/>
      <c r="CO30" s="803"/>
      <c r="CP30" s="803"/>
      <c r="CQ30" s="826"/>
      <c r="CR30" s="827"/>
      <c r="CS30" s="623"/>
      <c r="CT30" s="671"/>
      <c r="CU30" s="762"/>
      <c r="CV30" s="762"/>
      <c r="CW30" s="762"/>
      <c r="CX30" s="762"/>
      <c r="CY30" s="747"/>
      <c r="CZ30" s="699"/>
      <c r="DA30" s="1331"/>
      <c r="DB30" s="1332"/>
      <c r="DC30" s="1331"/>
      <c r="DD30" s="1272"/>
      <c r="DE30" s="1272"/>
      <c r="DF30" s="1272"/>
      <c r="DG30" s="1272"/>
      <c r="DH30" s="1333"/>
      <c r="DI30" s="1334"/>
      <c r="DJ30" s="1276"/>
      <c r="DK30" s="1275"/>
      <c r="DL30" s="1275"/>
      <c r="DM30" s="1275"/>
      <c r="DN30" s="1275"/>
      <c r="DO30" s="1276"/>
      <c r="DP30" s="1334"/>
      <c r="DQ30" s="1276"/>
      <c r="DR30" s="1334"/>
      <c r="DS30" s="1164"/>
      <c r="DT30" s="1169"/>
      <c r="DU30" s="1335"/>
      <c r="EJ30" s="8220"/>
      <c r="EK30" s="8220"/>
      <c r="EL30" s="8220"/>
      <c r="EM30" s="8220"/>
      <c r="EN30" s="8220"/>
      <c r="EO30" s="8220"/>
      <c r="EP30" s="8220"/>
      <c r="EQ30" s="8220"/>
      <c r="ER30" s="8220"/>
      <c r="ES30" s="8220"/>
      <c r="ET30" s="8220"/>
      <c r="EU30" s="8220"/>
      <c r="EV30" s="8220"/>
      <c r="EW30" s="8220"/>
      <c r="EX30" s="8220"/>
      <c r="EY30" s="8220"/>
      <c r="EZ30" s="8220"/>
      <c r="FA30" s="8220"/>
      <c r="FB30" s="8220"/>
      <c r="FC30" s="8220"/>
      <c r="FD30" s="8220"/>
      <c r="FE30" s="8220"/>
      <c r="FF30" s="8220"/>
      <c r="FG30" s="8220"/>
      <c r="FH30" s="8220"/>
      <c r="FI30" s="8220"/>
      <c r="FJ30" s="8220"/>
      <c r="FK30" s="8220"/>
      <c r="FL30" s="8220"/>
      <c r="FM30" s="8220"/>
      <c r="FN30" s="8220"/>
      <c r="FO30" s="8220"/>
      <c r="FP30" s="8220"/>
      <c r="FQ30" s="8220"/>
      <c r="FR30" s="8220"/>
      <c r="FS30" s="8220"/>
      <c r="FT30" s="8220"/>
      <c r="FU30" s="8220"/>
      <c r="FV30" s="8220"/>
      <c r="FW30" s="8220"/>
      <c r="FX30" s="8220"/>
      <c r="FY30" s="8220"/>
      <c r="FZ30" s="8220"/>
      <c r="GA30" s="8220"/>
      <c r="GB30" s="8220"/>
      <c r="GC30" s="8220"/>
      <c r="GD30" s="8220"/>
      <c r="GE30" s="8220"/>
      <c r="GF30" s="8220"/>
      <c r="GG30" s="8220"/>
      <c r="GH30" s="8220"/>
      <c r="GI30" s="8220"/>
      <c r="GJ30" s="8220"/>
      <c r="GK30" s="8220"/>
      <c r="GL30" s="8220"/>
      <c r="GM30" s="8221"/>
      <c r="GN30" s="8225"/>
      <c r="GO30" s="8226"/>
      <c r="GP30" s="8226"/>
      <c r="GQ30" s="8226"/>
      <c r="GR30" s="8226"/>
      <c r="GS30" s="8226"/>
      <c r="GT30" s="8226"/>
      <c r="GU30" s="8226"/>
      <c r="GV30" s="8226"/>
      <c r="GW30" s="8226"/>
      <c r="GX30" s="8226"/>
      <c r="GY30" s="8226"/>
      <c r="GZ30" s="8226"/>
      <c r="HA30" s="8226"/>
      <c r="HB30" s="8226"/>
      <c r="HC30" s="8226"/>
      <c r="HD30" s="8226"/>
      <c r="HE30" s="8226"/>
      <c r="HF30" s="8226"/>
      <c r="HG30" s="8226"/>
      <c r="HH30" s="8226"/>
      <c r="HI30" s="8226"/>
      <c r="HJ30" s="8226"/>
      <c r="HK30" s="8226"/>
      <c r="HL30" s="8226"/>
      <c r="HM30" s="8226"/>
      <c r="HN30" s="8226"/>
      <c r="HO30" s="8226"/>
      <c r="HP30" s="8226"/>
      <c r="HQ30" s="8226"/>
      <c r="HR30" s="8226"/>
      <c r="HS30" s="8226"/>
      <c r="HT30" s="8226"/>
      <c r="HU30" s="8226"/>
      <c r="HV30" s="8226"/>
      <c r="HW30" s="8226"/>
      <c r="HX30" s="8226"/>
      <c r="HY30" s="8227"/>
    </row>
    <row r="31" spans="1:337" ht="5.75" customHeight="1" thickTop="1" thickBot="1">
      <c r="A31" s="905"/>
      <c r="B31" s="1336"/>
      <c r="C31" s="208"/>
      <c r="D31" s="1337"/>
      <c r="E31" s="880"/>
      <c r="F31" s="1338"/>
      <c r="G31" s="1107"/>
      <c r="H31" s="1339"/>
      <c r="I31" s="1340"/>
      <c r="J31" s="1341"/>
      <c r="K31" s="1342"/>
      <c r="L31" s="1343"/>
      <c r="M31" s="1344"/>
      <c r="N31" s="1345"/>
      <c r="O31" s="1346"/>
      <c r="P31" s="1347"/>
      <c r="Q31" s="1348"/>
      <c r="R31" s="1349"/>
      <c r="S31" s="1349"/>
      <c r="T31" s="296"/>
      <c r="U31" s="911"/>
      <c r="V31" s="1350"/>
      <c r="W31" s="1351"/>
      <c r="X31" s="1352"/>
      <c r="Y31" s="1353"/>
      <c r="Z31" s="1354"/>
      <c r="AA31" s="1355"/>
      <c r="AB31" s="1356"/>
      <c r="AC31" s="1357"/>
      <c r="AD31" s="298"/>
      <c r="AE31" s="1358"/>
      <c r="AF31" s="1359"/>
      <c r="AG31" s="1360"/>
      <c r="AH31" s="1361"/>
      <c r="AI31" s="1362"/>
      <c r="AJ31" s="1363"/>
      <c r="AK31" s="1363"/>
      <c r="AL31" s="1364"/>
      <c r="AM31" s="221"/>
      <c r="AN31" s="1365"/>
      <c r="AO31" s="1366"/>
      <c r="AP31" s="1367"/>
      <c r="AQ31" s="1368"/>
      <c r="AR31" s="1369"/>
      <c r="AS31" s="1370"/>
      <c r="AT31" s="1371"/>
      <c r="AU31" s="1372"/>
      <c r="AV31" s="886"/>
      <c r="AW31" s="1373"/>
      <c r="AX31" s="1374"/>
      <c r="AY31" s="528"/>
      <c r="AZ31" s="1375"/>
      <c r="BA31" s="1376"/>
      <c r="BB31" s="1377"/>
      <c r="BC31" s="1378"/>
      <c r="BD31" s="1379"/>
      <c r="BE31" s="1380"/>
      <c r="BF31" s="1381"/>
      <c r="BG31" s="1206"/>
      <c r="BH31" s="1382"/>
      <c r="BI31" s="1383"/>
      <c r="BJ31" s="1384"/>
      <c r="BK31" s="1385"/>
      <c r="BL31" s="1386"/>
      <c r="BM31" s="933"/>
      <c r="BN31" s="856"/>
      <c r="BO31" s="902"/>
      <c r="BP31" s="914"/>
      <c r="BQ31" s="825"/>
      <c r="BR31" s="877"/>
      <c r="BS31" s="1063"/>
      <c r="BT31" s="1271"/>
      <c r="BU31" s="1387"/>
      <c r="BV31" s="1388"/>
      <c r="BW31" s="1389"/>
      <c r="BX31" s="1390"/>
      <c r="BY31" s="1391"/>
      <c r="BZ31" s="1329"/>
      <c r="CA31" s="1391"/>
      <c r="CB31" s="1391"/>
      <c r="CC31" s="1328"/>
      <c r="CD31" s="1329"/>
      <c r="CE31" s="1328"/>
      <c r="CF31" s="1329"/>
      <c r="CG31" s="222"/>
      <c r="CH31" s="222"/>
      <c r="CI31" s="1392"/>
      <c r="CJ31" s="1392"/>
      <c r="CK31" s="1010"/>
      <c r="CL31" s="1010"/>
      <c r="CM31" s="985"/>
      <c r="CN31" s="985"/>
      <c r="CO31" s="985"/>
      <c r="CP31" s="793"/>
      <c r="CQ31" s="680"/>
      <c r="CR31" s="257"/>
      <c r="CS31" s="1272"/>
      <c r="CT31" s="1273"/>
      <c r="CU31" s="1333"/>
      <c r="CV31" s="1331"/>
      <c r="CW31" s="1331"/>
      <c r="CX31" s="1274"/>
      <c r="CY31" s="934"/>
      <c r="CZ31" s="1393"/>
      <c r="DA31" s="983"/>
      <c r="DB31" s="1394"/>
      <c r="DC31" s="1393"/>
      <c r="DD31" s="1395"/>
      <c r="DE31" s="257"/>
      <c r="DF31" s="1272"/>
      <c r="DG31" s="1272"/>
      <c r="DH31" s="1395"/>
      <c r="DI31" s="1037"/>
      <c r="DJ31" s="1334"/>
      <c r="DK31" s="1276"/>
      <c r="DL31" s="1276"/>
      <c r="DM31" s="1275"/>
      <c r="DN31" s="1168"/>
      <c r="DO31" s="1275"/>
      <c r="DP31" s="1276"/>
      <c r="DQ31" s="1037"/>
      <c r="DR31" s="1037"/>
      <c r="DS31" s="1164"/>
      <c r="DT31" s="1169"/>
      <c r="DU31" s="1170"/>
      <c r="EJ31" s="8220"/>
      <c r="EK31" s="8220"/>
      <c r="EL31" s="8220"/>
      <c r="EM31" s="8220"/>
      <c r="EN31" s="8220"/>
      <c r="EO31" s="8220"/>
      <c r="EP31" s="8220"/>
      <c r="EQ31" s="8220"/>
      <c r="ER31" s="8220"/>
      <c r="ES31" s="8220"/>
      <c r="ET31" s="8220"/>
      <c r="EU31" s="8220"/>
      <c r="EV31" s="8220"/>
      <c r="EW31" s="8220"/>
      <c r="EX31" s="8220"/>
      <c r="EY31" s="8220"/>
      <c r="EZ31" s="8220"/>
      <c r="FA31" s="8220"/>
      <c r="FB31" s="8220"/>
      <c r="FC31" s="8220"/>
      <c r="FD31" s="8220"/>
      <c r="FE31" s="8220"/>
      <c r="FF31" s="8220"/>
      <c r="FG31" s="8220"/>
      <c r="FH31" s="8220"/>
      <c r="FI31" s="8220"/>
      <c r="FJ31" s="8220"/>
      <c r="FK31" s="8220"/>
      <c r="FL31" s="8220"/>
      <c r="FM31" s="8220"/>
      <c r="FN31" s="8220"/>
      <c r="FO31" s="8220"/>
      <c r="FP31" s="8220"/>
      <c r="FQ31" s="8220"/>
      <c r="FR31" s="8220"/>
      <c r="FS31" s="8220"/>
      <c r="FT31" s="8220"/>
      <c r="FU31" s="8220"/>
      <c r="FV31" s="8220"/>
      <c r="FW31" s="8220"/>
      <c r="FX31" s="8220"/>
      <c r="FY31" s="8220"/>
      <c r="FZ31" s="8220"/>
      <c r="GA31" s="8220"/>
      <c r="GB31" s="8220"/>
      <c r="GC31" s="8220"/>
      <c r="GD31" s="8220"/>
      <c r="GE31" s="8220"/>
      <c r="GF31" s="8220"/>
      <c r="GG31" s="8220"/>
      <c r="GH31" s="8220"/>
      <c r="GI31" s="8220"/>
      <c r="GJ31" s="8220"/>
      <c r="GK31" s="8220"/>
      <c r="GL31" s="8220"/>
      <c r="GM31" s="8221"/>
      <c r="GN31" s="8225"/>
      <c r="GO31" s="8226"/>
      <c r="GP31" s="8226"/>
      <c r="GQ31" s="8226"/>
      <c r="GR31" s="8226"/>
      <c r="GS31" s="8226"/>
      <c r="GT31" s="8226"/>
      <c r="GU31" s="8226"/>
      <c r="GV31" s="8226"/>
      <c r="GW31" s="8226"/>
      <c r="GX31" s="8226"/>
      <c r="GY31" s="8226"/>
      <c r="GZ31" s="8226"/>
      <c r="HA31" s="8226"/>
      <c r="HB31" s="8226"/>
      <c r="HC31" s="8226"/>
      <c r="HD31" s="8226"/>
      <c r="HE31" s="8226"/>
      <c r="HF31" s="8226"/>
      <c r="HG31" s="8226"/>
      <c r="HH31" s="8226"/>
      <c r="HI31" s="8226"/>
      <c r="HJ31" s="8226"/>
      <c r="HK31" s="8226"/>
      <c r="HL31" s="8226"/>
      <c r="HM31" s="8226"/>
      <c r="HN31" s="8226"/>
      <c r="HO31" s="8226"/>
      <c r="HP31" s="8226"/>
      <c r="HQ31" s="8226"/>
      <c r="HR31" s="8226"/>
      <c r="HS31" s="8226"/>
      <c r="HT31" s="8226"/>
      <c r="HU31" s="8226"/>
      <c r="HV31" s="8226"/>
      <c r="HW31" s="8226"/>
      <c r="HX31" s="8226"/>
      <c r="HY31" s="8227"/>
    </row>
    <row r="32" spans="1:337" ht="5.75" customHeight="1" thickTop="1" thickBot="1">
      <c r="A32" s="833"/>
      <c r="B32" s="1396"/>
      <c r="C32" s="1397"/>
      <c r="D32" s="1398"/>
      <c r="E32" s="1399"/>
      <c r="F32" s="1400"/>
      <c r="G32" s="1401"/>
      <c r="H32" s="1402"/>
      <c r="I32" s="1403"/>
      <c r="J32" s="1404"/>
      <c r="K32" s="1405"/>
      <c r="L32" s="1406"/>
      <c r="M32" s="1407"/>
      <c r="N32" s="1408"/>
      <c r="O32" s="1409"/>
      <c r="P32" s="1410"/>
      <c r="Q32" s="1411"/>
      <c r="R32" s="1412"/>
      <c r="S32" s="321"/>
      <c r="T32" s="1413"/>
      <c r="U32" s="1414"/>
      <c r="V32" s="1415"/>
      <c r="W32" s="1416"/>
      <c r="X32" s="1417"/>
      <c r="Y32" s="1418"/>
      <c r="Z32" s="1419"/>
      <c r="AA32" s="1416"/>
      <c r="AB32" s="1301"/>
      <c r="AC32" s="1420"/>
      <c r="AD32" s="492"/>
      <c r="AE32" s="1359"/>
      <c r="AF32" s="1421"/>
      <c r="AG32" s="1422"/>
      <c r="AH32" s="1423"/>
      <c r="AI32" s="1360"/>
      <c r="AJ32" s="1424"/>
      <c r="AK32" s="1425"/>
      <c r="AL32" s="1426"/>
      <c r="AM32" s="1427"/>
      <c r="AN32" s="1303"/>
      <c r="AO32" s="1416"/>
      <c r="AP32" s="1428"/>
      <c r="AQ32" s="1429"/>
      <c r="AR32" s="1430"/>
      <c r="AS32" s="1431"/>
      <c r="AT32" s="1432"/>
      <c r="AU32" s="1433"/>
      <c r="AV32" s="1434"/>
      <c r="AW32" s="1435"/>
      <c r="AX32" s="1436"/>
      <c r="AY32" s="1437"/>
      <c r="AZ32" s="1438"/>
      <c r="BA32" s="1439"/>
      <c r="BB32" s="1440"/>
      <c r="BC32" s="1441"/>
      <c r="BD32" s="1442"/>
      <c r="BE32" s="1443"/>
      <c r="BF32" s="594"/>
      <c r="BG32" s="1444"/>
      <c r="BH32" s="1445"/>
      <c r="BI32" s="1446"/>
      <c r="BJ32" s="1447"/>
      <c r="BK32" s="1448"/>
      <c r="BL32" s="1385"/>
      <c r="BM32" s="898"/>
      <c r="BN32" s="914"/>
      <c r="BO32" s="901"/>
      <c r="BP32" s="899"/>
      <c r="BQ32" s="852"/>
      <c r="BR32" s="877"/>
      <c r="BS32" s="244"/>
      <c r="BT32" s="1271"/>
      <c r="BU32" s="1449"/>
      <c r="BV32" s="1450"/>
      <c r="BW32" s="1451"/>
      <c r="BX32" s="1389"/>
      <c r="BY32" s="1452"/>
      <c r="BZ32" s="1453"/>
      <c r="CA32" s="1391"/>
      <c r="CB32" s="1454"/>
      <c r="CC32" s="1329"/>
      <c r="CD32" s="1391"/>
      <c r="CE32" s="1391"/>
      <c r="CF32" s="1391"/>
      <c r="CG32" s="1329"/>
      <c r="CH32" s="222"/>
      <c r="CI32" s="1392"/>
      <c r="CJ32" s="1392"/>
      <c r="CK32" s="1392"/>
      <c r="CL32" s="1392"/>
      <c r="CM32" s="1010"/>
      <c r="CN32" s="1010"/>
      <c r="CO32" s="985"/>
      <c r="CP32" s="793"/>
      <c r="CQ32" s="643"/>
      <c r="CR32" s="707"/>
      <c r="CS32" s="1273"/>
      <c r="CT32" s="1333"/>
      <c r="CU32" s="1331"/>
      <c r="CV32" s="1274"/>
      <c r="CW32" s="1274"/>
      <c r="CX32" s="1332"/>
      <c r="CY32" s="1393"/>
      <c r="CZ32" s="983"/>
      <c r="DA32" s="1455"/>
      <c r="DB32" s="1456"/>
      <c r="DC32" s="1455"/>
      <c r="DD32" s="643"/>
      <c r="DE32" s="987"/>
      <c r="DF32" s="1457"/>
      <c r="DG32" s="1457"/>
      <c r="DH32" s="256"/>
      <c r="DI32" s="1272"/>
      <c r="DJ32" s="699"/>
      <c r="DK32" s="625"/>
      <c r="DL32" s="625"/>
      <c r="DM32" s="744"/>
      <c r="DN32" s="621"/>
      <c r="DO32" s="621"/>
      <c r="DP32" s="1334"/>
      <c r="DQ32" s="1037"/>
      <c r="DR32" s="1037"/>
      <c r="DS32" s="1276"/>
      <c r="DT32" s="1165"/>
      <c r="DU32" s="1166"/>
      <c r="EJ32" s="8220"/>
      <c r="EK32" s="8220"/>
      <c r="EL32" s="8220"/>
      <c r="EM32" s="8220"/>
      <c r="EN32" s="8220"/>
      <c r="EO32" s="8220"/>
      <c r="EP32" s="8220"/>
      <c r="EQ32" s="8220"/>
      <c r="ER32" s="8220"/>
      <c r="ES32" s="8220"/>
      <c r="ET32" s="8220"/>
      <c r="EU32" s="8220"/>
      <c r="EV32" s="8220"/>
      <c r="EW32" s="8220"/>
      <c r="EX32" s="8220"/>
      <c r="EY32" s="8220"/>
      <c r="EZ32" s="8220"/>
      <c r="FA32" s="8220"/>
      <c r="FB32" s="8220"/>
      <c r="FC32" s="8220"/>
      <c r="FD32" s="8220"/>
      <c r="FE32" s="8220"/>
      <c r="FF32" s="8220"/>
      <c r="FG32" s="8220"/>
      <c r="FH32" s="8220"/>
      <c r="FI32" s="8220"/>
      <c r="FJ32" s="8220"/>
      <c r="FK32" s="8220"/>
      <c r="FL32" s="8220"/>
      <c r="FM32" s="8220"/>
      <c r="FN32" s="8220"/>
      <c r="FO32" s="8220"/>
      <c r="FP32" s="8220"/>
      <c r="FQ32" s="8220"/>
      <c r="FR32" s="8220"/>
      <c r="FS32" s="8220"/>
      <c r="FT32" s="8220"/>
      <c r="FU32" s="8220"/>
      <c r="FV32" s="8220"/>
      <c r="FW32" s="8220"/>
      <c r="FX32" s="8220"/>
      <c r="FY32" s="8220"/>
      <c r="FZ32" s="8220"/>
      <c r="GA32" s="8220"/>
      <c r="GB32" s="8220"/>
      <c r="GC32" s="8220"/>
      <c r="GD32" s="8220"/>
      <c r="GE32" s="8220"/>
      <c r="GF32" s="8220"/>
      <c r="GG32" s="8220"/>
      <c r="GH32" s="8220"/>
      <c r="GI32" s="8220"/>
      <c r="GJ32" s="8220"/>
      <c r="GK32" s="8220"/>
      <c r="GL32" s="8220"/>
      <c r="GM32" s="8221"/>
      <c r="GN32" s="8225"/>
      <c r="GO32" s="8226"/>
      <c r="GP32" s="8226"/>
      <c r="GQ32" s="8226"/>
      <c r="GR32" s="8226"/>
      <c r="GS32" s="8226"/>
      <c r="GT32" s="8226"/>
      <c r="GU32" s="8226"/>
      <c r="GV32" s="8226"/>
      <c r="GW32" s="8226"/>
      <c r="GX32" s="8226"/>
      <c r="GY32" s="8226"/>
      <c r="GZ32" s="8226"/>
      <c r="HA32" s="8226"/>
      <c r="HB32" s="8226"/>
      <c r="HC32" s="8226"/>
      <c r="HD32" s="8226"/>
      <c r="HE32" s="8226"/>
      <c r="HF32" s="8226"/>
      <c r="HG32" s="8226"/>
      <c r="HH32" s="8226"/>
      <c r="HI32" s="8226"/>
      <c r="HJ32" s="8226"/>
      <c r="HK32" s="8226"/>
      <c r="HL32" s="8226"/>
      <c r="HM32" s="8226"/>
      <c r="HN32" s="8226"/>
      <c r="HO32" s="8226"/>
      <c r="HP32" s="8226"/>
      <c r="HQ32" s="8226"/>
      <c r="HR32" s="8226"/>
      <c r="HS32" s="8226"/>
      <c r="HT32" s="8226"/>
      <c r="HU32" s="8226"/>
      <c r="HV32" s="8226"/>
      <c r="HW32" s="8226"/>
      <c r="HX32" s="8226"/>
      <c r="HY32" s="8227"/>
    </row>
    <row r="33" spans="1:233" ht="5.75" customHeight="1" thickTop="1" thickBot="1">
      <c r="A33" s="1458"/>
      <c r="B33" s="1459"/>
      <c r="C33" s="1460"/>
      <c r="D33" s="209"/>
      <c r="E33" s="1461"/>
      <c r="F33" s="1400"/>
      <c r="G33" s="1462"/>
      <c r="H33" s="1463"/>
      <c r="I33" s="1464"/>
      <c r="J33" s="1465"/>
      <c r="K33" s="1466"/>
      <c r="L33" s="1467"/>
      <c r="M33" s="1468"/>
      <c r="N33" s="1469"/>
      <c r="O33" s="1350"/>
      <c r="P33" s="1470"/>
      <c r="Q33" s="1471"/>
      <c r="R33" s="284"/>
      <c r="S33" s="1472"/>
      <c r="T33" s="1473"/>
      <c r="U33" s="1412"/>
      <c r="V33" s="1474"/>
      <c r="W33" s="1475"/>
      <c r="X33" s="1476"/>
      <c r="Y33" s="1477"/>
      <c r="Z33" s="1478"/>
      <c r="AA33" s="1479"/>
      <c r="AB33" s="1480"/>
      <c r="AC33" s="1481"/>
      <c r="AD33" s="1482"/>
      <c r="AE33" s="1483"/>
      <c r="AF33" s="1484"/>
      <c r="AG33" s="1485"/>
      <c r="AH33" s="1486"/>
      <c r="AI33" s="1487"/>
      <c r="AJ33" s="1488"/>
      <c r="AK33" s="285"/>
      <c r="AL33" s="1478"/>
      <c r="AM33" s="1489"/>
      <c r="AN33" s="1490"/>
      <c r="AO33" s="1491"/>
      <c r="AP33" s="1492"/>
      <c r="AQ33" s="1493"/>
      <c r="AR33" s="1494"/>
      <c r="AS33" s="1495"/>
      <c r="AT33" s="1496"/>
      <c r="AU33" s="1497"/>
      <c r="AV33" s="1498"/>
      <c r="AW33" s="1499"/>
      <c r="AX33" s="1500"/>
      <c r="AY33" s="1299"/>
      <c r="AZ33" s="1501"/>
      <c r="BA33" s="1502"/>
      <c r="BB33" s="1503"/>
      <c r="BC33" s="1504"/>
      <c r="BD33" s="234"/>
      <c r="BE33" s="1505"/>
      <c r="BF33" s="1506"/>
      <c r="BG33" s="1507"/>
      <c r="BH33" s="910"/>
      <c r="BI33" s="1508"/>
      <c r="BJ33" s="1509"/>
      <c r="BK33" s="1236"/>
      <c r="BL33" s="1510"/>
      <c r="BM33" s="1511"/>
      <c r="BN33" s="1512"/>
      <c r="BO33" s="899"/>
      <c r="BP33" s="1512"/>
      <c r="BQ33" s="877"/>
      <c r="BR33" s="877"/>
      <c r="BS33" s="1063"/>
      <c r="BT33" s="1217"/>
      <c r="BU33" s="1513"/>
      <c r="BV33" s="1451"/>
      <c r="BW33" s="1514"/>
      <c r="BX33" s="1515"/>
      <c r="BY33" s="1391"/>
      <c r="BZ33" s="1516"/>
      <c r="CA33" s="1516"/>
      <c r="CB33" s="1517"/>
      <c r="CC33" s="1268"/>
      <c r="CD33" s="1328"/>
      <c r="CE33" s="1268"/>
      <c r="CF33" s="1268"/>
      <c r="CG33" s="1269"/>
      <c r="CH33" s="1268"/>
      <c r="CI33" s="1392"/>
      <c r="CJ33" s="1518"/>
      <c r="CK33" s="1519"/>
      <c r="CL33" s="1519"/>
      <c r="CM33" s="1519"/>
      <c r="CN33" s="1519"/>
      <c r="CO33" s="1520"/>
      <c r="CP33" s="1011"/>
      <c r="CQ33" s="985"/>
      <c r="CR33" s="793"/>
      <c r="CS33" s="987"/>
      <c r="CT33" s="761"/>
      <c r="CU33" s="643"/>
      <c r="CV33" s="643"/>
      <c r="CW33" s="643"/>
      <c r="CX33" s="643"/>
      <c r="CY33" s="707"/>
      <c r="CZ33" s="1457"/>
      <c r="DA33" s="643"/>
      <c r="DB33" s="1457"/>
      <c r="DC33" s="1018"/>
      <c r="DD33" s="775"/>
      <c r="DE33" s="775"/>
      <c r="DF33" s="710"/>
      <c r="DG33" s="644"/>
      <c r="DH33" s="1018"/>
      <c r="DI33" s="257"/>
      <c r="DJ33" s="1395"/>
      <c r="DK33" s="1272"/>
      <c r="DL33" s="1273"/>
      <c r="DM33" s="1333"/>
      <c r="DN33" s="1331"/>
      <c r="DO33" s="625"/>
      <c r="DP33" s="624"/>
      <c r="DQ33" s="1276"/>
      <c r="DR33" s="1276"/>
      <c r="DS33" s="1275"/>
      <c r="DT33" s="1168"/>
      <c r="DU33" s="1166"/>
      <c r="EJ33" s="8220"/>
      <c r="EK33" s="8220"/>
      <c r="EL33" s="8220"/>
      <c r="EM33" s="8220"/>
      <c r="EN33" s="8220"/>
      <c r="EO33" s="8220"/>
      <c r="EP33" s="8220"/>
      <c r="EQ33" s="8220"/>
      <c r="ER33" s="8220"/>
      <c r="ES33" s="8220"/>
      <c r="ET33" s="8220"/>
      <c r="EU33" s="8220"/>
      <c r="EV33" s="8220"/>
      <c r="EW33" s="8220"/>
      <c r="EX33" s="8220"/>
      <c r="EY33" s="8220"/>
      <c r="EZ33" s="8220"/>
      <c r="FA33" s="8220"/>
      <c r="FB33" s="8220"/>
      <c r="FC33" s="8220"/>
      <c r="FD33" s="8220"/>
      <c r="FE33" s="8220"/>
      <c r="FF33" s="8220"/>
      <c r="FG33" s="8220"/>
      <c r="FH33" s="8220"/>
      <c r="FI33" s="8220"/>
      <c r="FJ33" s="8220"/>
      <c r="FK33" s="8220"/>
      <c r="FL33" s="8220"/>
      <c r="FM33" s="8220"/>
      <c r="FN33" s="8220"/>
      <c r="FO33" s="8220"/>
      <c r="FP33" s="8220"/>
      <c r="FQ33" s="8220"/>
      <c r="FR33" s="8220"/>
      <c r="FS33" s="8220"/>
      <c r="FT33" s="8220"/>
      <c r="FU33" s="8220"/>
      <c r="FV33" s="8220"/>
      <c r="FW33" s="8220"/>
      <c r="FX33" s="8220"/>
      <c r="FY33" s="8220"/>
      <c r="FZ33" s="8220"/>
      <c r="GA33" s="8220"/>
      <c r="GB33" s="8220"/>
      <c r="GC33" s="8220"/>
      <c r="GD33" s="8220"/>
      <c r="GE33" s="8220"/>
      <c r="GF33" s="8220"/>
      <c r="GG33" s="8220"/>
      <c r="GH33" s="8220"/>
      <c r="GI33" s="8220"/>
      <c r="GJ33" s="8220"/>
      <c r="GK33" s="8220"/>
      <c r="GL33" s="8220"/>
      <c r="GM33" s="8221"/>
      <c r="GN33" s="8225"/>
      <c r="GO33" s="8226"/>
      <c r="GP33" s="8226"/>
      <c r="GQ33" s="8226"/>
      <c r="GR33" s="8226"/>
      <c r="GS33" s="8226"/>
      <c r="GT33" s="8226"/>
      <c r="GU33" s="8226"/>
      <c r="GV33" s="8226"/>
      <c r="GW33" s="8226"/>
      <c r="GX33" s="8226"/>
      <c r="GY33" s="8226"/>
      <c r="GZ33" s="8226"/>
      <c r="HA33" s="8226"/>
      <c r="HB33" s="8226"/>
      <c r="HC33" s="8226"/>
      <c r="HD33" s="8226"/>
      <c r="HE33" s="8226"/>
      <c r="HF33" s="8226"/>
      <c r="HG33" s="8226"/>
      <c r="HH33" s="8226"/>
      <c r="HI33" s="8226"/>
      <c r="HJ33" s="8226"/>
      <c r="HK33" s="8226"/>
      <c r="HL33" s="8226"/>
      <c r="HM33" s="8226"/>
      <c r="HN33" s="8226"/>
      <c r="HO33" s="8226"/>
      <c r="HP33" s="8226"/>
      <c r="HQ33" s="8226"/>
      <c r="HR33" s="8226"/>
      <c r="HS33" s="8226"/>
      <c r="HT33" s="8226"/>
      <c r="HU33" s="8226"/>
      <c r="HV33" s="8226"/>
      <c r="HW33" s="8226"/>
      <c r="HX33" s="8226"/>
      <c r="HY33" s="8227"/>
    </row>
    <row r="34" spans="1:233" ht="5.75" customHeight="1" thickTop="1" thickBot="1">
      <c r="A34" s="941"/>
      <c r="B34" s="1521"/>
      <c r="C34" s="1522"/>
      <c r="D34" s="232"/>
      <c r="E34" s="1233"/>
      <c r="F34" s="1523"/>
      <c r="G34" s="1524"/>
      <c r="H34" s="1224"/>
      <c r="I34" s="1525"/>
      <c r="J34" s="1526"/>
      <c r="K34" s="1527"/>
      <c r="L34" s="1528"/>
      <c r="M34" s="1529"/>
      <c r="N34" s="1530"/>
      <c r="O34" s="220"/>
      <c r="P34" s="1531"/>
      <c r="Q34" s="1532"/>
      <c r="R34" s="1533"/>
      <c r="S34" s="1534"/>
      <c r="T34" s="1535"/>
      <c r="U34" s="1536"/>
      <c r="V34" s="1537"/>
      <c r="W34" s="1475"/>
      <c r="X34" s="1538"/>
      <c r="Y34" s="1539"/>
      <c r="Z34" s="1540"/>
      <c r="AA34" s="1541"/>
      <c r="AB34" s="1542"/>
      <c r="AC34" s="1543"/>
      <c r="AD34" s="1544"/>
      <c r="AE34" s="1545"/>
      <c r="AF34" s="1546"/>
      <c r="AG34" s="1496"/>
      <c r="AH34" s="1428"/>
      <c r="AI34" s="1547"/>
      <c r="AJ34" s="1548"/>
      <c r="AK34" s="1549"/>
      <c r="AL34" s="1550"/>
      <c r="AM34" s="1551"/>
      <c r="AN34" s="1551"/>
      <c r="AO34" s="1552"/>
      <c r="AP34" s="1553"/>
      <c r="AQ34" s="261"/>
      <c r="AR34" s="1554"/>
      <c r="AS34" s="1555"/>
      <c r="AT34" s="1556"/>
      <c r="AU34" s="1557"/>
      <c r="AV34" s="1558"/>
      <c r="AW34" s="1559"/>
      <c r="AX34" s="1430"/>
      <c r="AY34" s="1560"/>
      <c r="AZ34" s="1561"/>
      <c r="BA34" s="1562"/>
      <c r="BB34" s="234"/>
      <c r="BC34" s="1563"/>
      <c r="BD34" s="1564"/>
      <c r="BE34" s="1565"/>
      <c r="BF34" s="1566"/>
      <c r="BG34" s="1567"/>
      <c r="BH34" s="1568"/>
      <c r="BI34" s="1569"/>
      <c r="BJ34" s="1570"/>
      <c r="BK34" s="1571"/>
      <c r="BL34" s="1572"/>
      <c r="BM34" s="1511"/>
      <c r="BN34" s="1512"/>
      <c r="BO34" s="899"/>
      <c r="BP34" s="1573"/>
      <c r="BQ34" s="963"/>
      <c r="BR34" s="1574"/>
      <c r="BS34" s="1575"/>
      <c r="BT34" s="1160"/>
      <c r="BU34" s="1513"/>
      <c r="BV34" s="1389"/>
      <c r="BW34" s="1330"/>
      <c r="BX34" s="1217"/>
      <c r="BY34" s="1576"/>
      <c r="BZ34" s="1576"/>
      <c r="CA34" s="1577"/>
      <c r="CB34" s="1578"/>
      <c r="CC34" s="1159"/>
      <c r="CD34" s="1159"/>
      <c r="CE34" s="1579"/>
      <c r="CF34" s="1580"/>
      <c r="CG34" s="1580"/>
      <c r="CH34" s="1158"/>
      <c r="CI34" s="1580"/>
      <c r="CJ34" s="1581"/>
      <c r="CK34" s="1519"/>
      <c r="CL34" s="1519"/>
      <c r="CM34" s="1582"/>
      <c r="CN34" s="1581"/>
      <c r="CO34" s="1581"/>
      <c r="CP34" s="1156"/>
      <c r="CQ34" s="1156"/>
      <c r="CR34" s="1581"/>
      <c r="CS34" s="1520"/>
      <c r="CT34" s="1520"/>
      <c r="CU34" s="1011"/>
      <c r="CV34" s="1520"/>
      <c r="CW34" s="1519"/>
      <c r="CX34" s="1519"/>
      <c r="CY34" s="1518"/>
      <c r="CZ34" s="1518"/>
      <c r="DA34" s="1518"/>
      <c r="DB34" s="963"/>
      <c r="DC34" s="877"/>
      <c r="DD34" s="853"/>
      <c r="DE34" s="708"/>
      <c r="DF34" s="853"/>
      <c r="DG34" s="853"/>
      <c r="DH34" s="1583"/>
      <c r="DI34" s="850"/>
      <c r="DJ34" s="753"/>
      <c r="DK34" s="782"/>
      <c r="DL34" s="1273"/>
      <c r="DM34" s="1333"/>
      <c r="DN34" s="1331"/>
      <c r="DO34" s="1331"/>
      <c r="DP34" s="624"/>
      <c r="DQ34" s="1276"/>
      <c r="DR34" s="1275"/>
      <c r="DS34" s="1167"/>
      <c r="DT34" s="1091"/>
      <c r="DU34" s="1277"/>
      <c r="EJ34" s="8220"/>
      <c r="EK34" s="8220"/>
      <c r="EL34" s="8220"/>
      <c r="EM34" s="8220"/>
      <c r="EN34" s="8220"/>
      <c r="EO34" s="8220"/>
      <c r="EP34" s="8220"/>
      <c r="EQ34" s="8220"/>
      <c r="ER34" s="8220"/>
      <c r="ES34" s="8220"/>
      <c r="ET34" s="8220"/>
      <c r="EU34" s="8220"/>
      <c r="EV34" s="8220"/>
      <c r="EW34" s="8220"/>
      <c r="EX34" s="8220"/>
      <c r="EY34" s="8220"/>
      <c r="EZ34" s="8220"/>
      <c r="FA34" s="8220"/>
      <c r="FB34" s="8220"/>
      <c r="FC34" s="8220"/>
      <c r="FD34" s="8220"/>
      <c r="FE34" s="8220"/>
      <c r="FF34" s="8220"/>
      <c r="FG34" s="8220"/>
      <c r="FH34" s="8220"/>
      <c r="FI34" s="8220"/>
      <c r="FJ34" s="8220"/>
      <c r="FK34" s="8220"/>
      <c r="FL34" s="8220"/>
      <c r="FM34" s="8220"/>
      <c r="FN34" s="8220"/>
      <c r="FO34" s="8220"/>
      <c r="FP34" s="8220"/>
      <c r="FQ34" s="8220"/>
      <c r="FR34" s="8220"/>
      <c r="FS34" s="8220"/>
      <c r="FT34" s="8220"/>
      <c r="FU34" s="8220"/>
      <c r="FV34" s="8220"/>
      <c r="FW34" s="8220"/>
      <c r="FX34" s="8220"/>
      <c r="FY34" s="8220"/>
      <c r="FZ34" s="8220"/>
      <c r="GA34" s="8220"/>
      <c r="GB34" s="8220"/>
      <c r="GC34" s="8220"/>
      <c r="GD34" s="8220"/>
      <c r="GE34" s="8220"/>
      <c r="GF34" s="8220"/>
      <c r="GG34" s="8220"/>
      <c r="GH34" s="8220"/>
      <c r="GI34" s="8220"/>
      <c r="GJ34" s="8220"/>
      <c r="GK34" s="8220"/>
      <c r="GL34" s="8220"/>
      <c r="GM34" s="8221"/>
      <c r="GN34" s="8225"/>
      <c r="GO34" s="8226"/>
      <c r="GP34" s="8226"/>
      <c r="GQ34" s="8226"/>
      <c r="GR34" s="8226"/>
      <c r="GS34" s="8226"/>
      <c r="GT34" s="8226"/>
      <c r="GU34" s="8226"/>
      <c r="GV34" s="8226"/>
      <c r="GW34" s="8226"/>
      <c r="GX34" s="8226"/>
      <c r="GY34" s="8226"/>
      <c r="GZ34" s="8226"/>
      <c r="HA34" s="8226"/>
      <c r="HB34" s="8226"/>
      <c r="HC34" s="8226"/>
      <c r="HD34" s="8226"/>
      <c r="HE34" s="8226"/>
      <c r="HF34" s="8226"/>
      <c r="HG34" s="8226"/>
      <c r="HH34" s="8226"/>
      <c r="HI34" s="8226"/>
      <c r="HJ34" s="8226"/>
      <c r="HK34" s="8226"/>
      <c r="HL34" s="8226"/>
      <c r="HM34" s="8226"/>
      <c r="HN34" s="8226"/>
      <c r="HO34" s="8226"/>
      <c r="HP34" s="8226"/>
      <c r="HQ34" s="8226"/>
      <c r="HR34" s="8226"/>
      <c r="HS34" s="8226"/>
      <c r="HT34" s="8226"/>
      <c r="HU34" s="8226"/>
      <c r="HV34" s="8226"/>
      <c r="HW34" s="8226"/>
      <c r="HX34" s="8226"/>
      <c r="HY34" s="8227"/>
    </row>
    <row r="35" spans="1:233" ht="5.75" customHeight="1" thickTop="1" thickBot="1">
      <c r="A35" s="953"/>
      <c r="B35" s="1584"/>
      <c r="C35" s="197"/>
      <c r="D35" s="1585"/>
      <c r="E35" s="1586"/>
      <c r="F35" s="1587"/>
      <c r="G35" s="1298"/>
      <c r="H35" s="1588"/>
      <c r="I35" s="1589"/>
      <c r="J35" s="1590"/>
      <c r="K35" s="1591"/>
      <c r="L35" s="1592"/>
      <c r="M35" s="1593"/>
      <c r="N35" s="1594"/>
      <c r="O35" s="1595"/>
      <c r="P35" s="1596"/>
      <c r="Q35" s="1597"/>
      <c r="R35" s="1598"/>
      <c r="S35" s="1599"/>
      <c r="T35" s="1600"/>
      <c r="U35" s="1601"/>
      <c r="V35" s="1602"/>
      <c r="W35" s="1429"/>
      <c r="X35" s="1603"/>
      <c r="Y35" s="1603"/>
      <c r="Z35" s="1604"/>
      <c r="AA35" s="1605"/>
      <c r="AB35" s="1606"/>
      <c r="AC35" s="1607"/>
      <c r="AD35" s="1608"/>
      <c r="AE35" s="1609"/>
      <c r="AF35" s="1610"/>
      <c r="AG35" s="1611"/>
      <c r="AH35" s="1612"/>
      <c r="AI35" s="1613"/>
      <c r="AJ35" s="1614"/>
      <c r="AK35" s="1615"/>
      <c r="AL35" s="1441"/>
      <c r="AM35" s="1616"/>
      <c r="AN35" s="1617"/>
      <c r="AO35" s="1618"/>
      <c r="AP35" s="1619"/>
      <c r="AQ35" s="1620"/>
      <c r="AR35" s="1621"/>
      <c r="AS35" s="1622"/>
      <c r="AT35" s="1623"/>
      <c r="AU35" s="1298"/>
      <c r="AV35" s="1624"/>
      <c r="AW35" s="1548"/>
      <c r="AX35" s="1625"/>
      <c r="AY35" s="1626"/>
      <c r="AZ35" s="1627"/>
      <c r="BA35" s="1407"/>
      <c r="BB35" s="1628"/>
      <c r="BC35" s="1464"/>
      <c r="BD35" s="1629"/>
      <c r="BE35" s="1630"/>
      <c r="BF35" s="1631"/>
      <c r="BG35" s="1632"/>
      <c r="BH35" s="1633"/>
      <c r="BI35" s="1634"/>
      <c r="BJ35" s="1635"/>
      <c r="BK35" s="1299"/>
      <c r="BL35" s="1636"/>
      <c r="BM35" s="1573"/>
      <c r="BN35" s="209"/>
      <c r="BO35" s="200"/>
      <c r="BP35" s="1637"/>
      <c r="BQ35" s="212"/>
      <c r="BR35" s="709"/>
      <c r="BS35" s="1575"/>
      <c r="BT35" s="1638"/>
      <c r="BU35" s="1449"/>
      <c r="BV35" s="1390"/>
      <c r="BW35" s="1270"/>
      <c r="BX35" s="1217"/>
      <c r="BY35" s="1576"/>
      <c r="BZ35" s="1577"/>
      <c r="CA35" s="1577"/>
      <c r="CB35" s="1576"/>
      <c r="CC35" s="1158"/>
      <c r="CD35" s="1159"/>
      <c r="CE35" s="1579"/>
      <c r="CF35" s="1159"/>
      <c r="CG35" s="1158"/>
      <c r="CH35" s="1159"/>
      <c r="CI35" s="1159"/>
      <c r="CJ35" s="1159"/>
      <c r="CK35" s="1269"/>
      <c r="CL35" s="1156"/>
      <c r="CM35" s="1581"/>
      <c r="CN35" s="1582"/>
      <c r="CO35" s="1582"/>
      <c r="CP35" s="1581"/>
      <c r="CQ35" s="1581"/>
      <c r="CR35" s="1582"/>
      <c r="CS35" s="1582"/>
      <c r="CT35" s="1518"/>
      <c r="CU35" s="1392"/>
      <c r="CV35" s="1150"/>
      <c r="CW35" s="1518"/>
      <c r="CX35" s="1518"/>
      <c r="CY35" s="1150"/>
      <c r="CZ35" s="1639"/>
      <c r="DA35" s="963"/>
      <c r="DB35" s="877"/>
      <c r="DC35" s="852"/>
      <c r="DD35" s="852"/>
      <c r="DE35" s="817"/>
      <c r="DF35" s="853"/>
      <c r="DG35" s="853"/>
      <c r="DH35" s="240"/>
      <c r="DI35" s="827"/>
      <c r="DJ35" s="850"/>
      <c r="DK35" s="782"/>
      <c r="DL35" s="938"/>
      <c r="DM35" s="938"/>
      <c r="DN35" s="1273"/>
      <c r="DO35" s="1333"/>
      <c r="DP35" s="1333"/>
      <c r="DQ35" s="1276"/>
      <c r="DR35" s="1276"/>
      <c r="DS35" s="1275"/>
      <c r="DT35" s="1167"/>
      <c r="DU35" s="1277"/>
      <c r="EJ35" s="8220"/>
      <c r="EK35" s="8220"/>
      <c r="EL35" s="8220"/>
      <c r="EM35" s="8220"/>
      <c r="EN35" s="8220"/>
      <c r="EO35" s="8220"/>
      <c r="EP35" s="8220"/>
      <c r="EQ35" s="8220"/>
      <c r="ER35" s="8220"/>
      <c r="ES35" s="8220"/>
      <c r="ET35" s="8220"/>
      <c r="EU35" s="8220"/>
      <c r="EV35" s="8220"/>
      <c r="EW35" s="8220"/>
      <c r="EX35" s="8220"/>
      <c r="EY35" s="8220"/>
      <c r="EZ35" s="8220"/>
      <c r="FA35" s="8220"/>
      <c r="FB35" s="8220"/>
      <c r="FC35" s="8220"/>
      <c r="FD35" s="8220"/>
      <c r="FE35" s="8220"/>
      <c r="FF35" s="8220"/>
      <c r="FG35" s="8220"/>
      <c r="FH35" s="8220"/>
      <c r="FI35" s="8220"/>
      <c r="FJ35" s="8220"/>
      <c r="FK35" s="8220"/>
      <c r="FL35" s="8220"/>
      <c r="FM35" s="8220"/>
      <c r="FN35" s="8220"/>
      <c r="FO35" s="8220"/>
      <c r="FP35" s="8220"/>
      <c r="FQ35" s="8220"/>
      <c r="FR35" s="8220"/>
      <c r="FS35" s="8220"/>
      <c r="FT35" s="8220"/>
      <c r="FU35" s="8220"/>
      <c r="FV35" s="8220"/>
      <c r="FW35" s="8220"/>
      <c r="FX35" s="8220"/>
      <c r="FY35" s="8220"/>
      <c r="FZ35" s="8220"/>
      <c r="GA35" s="8220"/>
      <c r="GB35" s="8220"/>
      <c r="GC35" s="8220"/>
      <c r="GD35" s="8220"/>
      <c r="GE35" s="8220"/>
      <c r="GF35" s="8220"/>
      <c r="GG35" s="8220"/>
      <c r="GH35" s="8220"/>
      <c r="GI35" s="8220"/>
      <c r="GJ35" s="8220"/>
      <c r="GK35" s="8220"/>
      <c r="GL35" s="8220"/>
      <c r="GM35" s="8221"/>
      <c r="GN35" s="8225"/>
      <c r="GO35" s="8226"/>
      <c r="GP35" s="8226"/>
      <c r="GQ35" s="8226"/>
      <c r="GR35" s="8226"/>
      <c r="GS35" s="8226"/>
      <c r="GT35" s="8226"/>
      <c r="GU35" s="8226"/>
      <c r="GV35" s="8226"/>
      <c r="GW35" s="8226"/>
      <c r="GX35" s="8226"/>
      <c r="GY35" s="8226"/>
      <c r="GZ35" s="8226"/>
      <c r="HA35" s="8226"/>
      <c r="HB35" s="8226"/>
      <c r="HC35" s="8226"/>
      <c r="HD35" s="8226"/>
      <c r="HE35" s="8226"/>
      <c r="HF35" s="8226"/>
      <c r="HG35" s="8226"/>
      <c r="HH35" s="8226"/>
      <c r="HI35" s="8226"/>
      <c r="HJ35" s="8226"/>
      <c r="HK35" s="8226"/>
      <c r="HL35" s="8226"/>
      <c r="HM35" s="8226"/>
      <c r="HN35" s="8226"/>
      <c r="HO35" s="8226"/>
      <c r="HP35" s="8226"/>
      <c r="HQ35" s="8226"/>
      <c r="HR35" s="8226"/>
      <c r="HS35" s="8226"/>
      <c r="HT35" s="8226"/>
      <c r="HU35" s="8226"/>
      <c r="HV35" s="8226"/>
      <c r="HW35" s="8226"/>
      <c r="HX35" s="8226"/>
      <c r="HY35" s="8227"/>
    </row>
    <row r="36" spans="1:233" ht="5.75" customHeight="1" thickTop="1" thickBot="1">
      <c r="A36" s="1122"/>
      <c r="B36" s="1640"/>
      <c r="C36" s="1641"/>
      <c r="D36" s="1585"/>
      <c r="E36" s="259"/>
      <c r="F36" s="1587"/>
      <c r="G36" s="219"/>
      <c r="H36" s="1505"/>
      <c r="I36" s="1642"/>
      <c r="J36" s="1643"/>
      <c r="K36" s="1644"/>
      <c r="L36" s="1645"/>
      <c r="M36" s="1646"/>
      <c r="N36" s="1647"/>
      <c r="O36" s="1648"/>
      <c r="P36" s="1649"/>
      <c r="Q36" s="1355"/>
      <c r="R36" s="1650"/>
      <c r="S36" s="1431"/>
      <c r="T36" s="1651"/>
      <c r="U36" s="1652"/>
      <c r="V36" s="100"/>
      <c r="W36" s="1653"/>
      <c r="X36" s="1654"/>
      <c r="Y36" s="1654"/>
      <c r="Z36" s="1655"/>
      <c r="AA36" s="1656"/>
      <c r="AB36" s="1657"/>
      <c r="AC36" s="1658"/>
      <c r="AD36" s="1560"/>
      <c r="AE36" s="1659"/>
      <c r="AF36" s="1660"/>
      <c r="AG36" s="1661"/>
      <c r="AH36" s="1311"/>
      <c r="AI36" s="1662"/>
      <c r="AJ36" s="1296"/>
      <c r="AK36" s="1663"/>
      <c r="AL36" s="1664"/>
      <c r="AM36" s="261"/>
      <c r="AN36" s="1555"/>
      <c r="AO36" s="1665"/>
      <c r="AP36" s="1666"/>
      <c r="AQ36" s="1428"/>
      <c r="AR36" s="1547"/>
      <c r="AS36" s="1429"/>
      <c r="AT36" s="1472"/>
      <c r="AU36" s="1667"/>
      <c r="AV36" s="1668"/>
      <c r="AW36" s="1669"/>
      <c r="AX36" s="1670"/>
      <c r="AY36" s="1477"/>
      <c r="AZ36" s="1671"/>
      <c r="BA36" s="1566"/>
      <c r="BB36" s="1672"/>
      <c r="BC36" s="1464"/>
      <c r="BD36" s="1629"/>
      <c r="BE36" s="1673"/>
      <c r="BF36" s="1674"/>
      <c r="BG36" s="1425"/>
      <c r="BH36" s="1675"/>
      <c r="BI36" s="1676"/>
      <c r="BJ36" s="1677"/>
      <c r="BK36" s="1678"/>
      <c r="BL36" s="1679"/>
      <c r="BM36" s="209"/>
      <c r="BN36" s="209"/>
      <c r="BO36" s="1680"/>
      <c r="BP36" s="200"/>
      <c r="BQ36" s="709"/>
      <c r="BR36" s="709"/>
      <c r="BS36" s="1574"/>
      <c r="BT36" s="1217"/>
      <c r="BU36" s="1449"/>
      <c r="BV36" s="1390"/>
      <c r="BW36" s="1330"/>
      <c r="BX36" s="1638"/>
      <c r="BY36" s="1576"/>
      <c r="BZ36" s="1577"/>
      <c r="CA36" s="1576"/>
      <c r="CB36" s="1577"/>
      <c r="CC36" s="1157"/>
      <c r="CD36" s="1158"/>
      <c r="CE36" s="1158"/>
      <c r="CF36" s="1157"/>
      <c r="CG36" s="1157"/>
      <c r="CH36" s="1158"/>
      <c r="CI36" s="1159"/>
      <c r="CJ36" s="1159"/>
      <c r="CK36" s="1159"/>
      <c r="CL36" s="1158"/>
      <c r="CM36" s="1158"/>
      <c r="CN36" s="1159"/>
      <c r="CO36" s="1159"/>
      <c r="CP36" s="1582"/>
      <c r="CQ36" s="1582"/>
      <c r="CR36" s="1582"/>
      <c r="CS36" s="1158"/>
      <c r="CT36" s="1159"/>
      <c r="CU36" s="1580"/>
      <c r="CV36" s="1150"/>
      <c r="CW36" s="1519"/>
      <c r="CX36" s="1519"/>
      <c r="CY36" s="1518"/>
      <c r="CZ36" s="877"/>
      <c r="DA36" s="877"/>
      <c r="DB36" s="877"/>
      <c r="DC36" s="877"/>
      <c r="DD36" s="852"/>
      <c r="DE36" s="817"/>
      <c r="DF36" s="901"/>
      <c r="DG36" s="901"/>
      <c r="DH36" s="901"/>
      <c r="DI36" s="880"/>
      <c r="DJ36" s="644"/>
      <c r="DK36" s="256"/>
      <c r="DL36" s="994"/>
      <c r="DM36" s="994"/>
      <c r="DN36" s="1273"/>
      <c r="DO36" s="1273"/>
      <c r="DP36" s="1333"/>
      <c r="DQ36" s="1681"/>
      <c r="DR36" s="1037"/>
      <c r="DS36" s="1334"/>
      <c r="DT36" s="1275"/>
      <c r="DU36" s="1169"/>
      <c r="EJ36" s="8220"/>
      <c r="EK36" s="8220"/>
      <c r="EL36" s="8220"/>
      <c r="EM36" s="8220"/>
      <c r="EN36" s="8220"/>
      <c r="EO36" s="8220"/>
      <c r="EP36" s="8220"/>
      <c r="EQ36" s="8220"/>
      <c r="ER36" s="8220"/>
      <c r="ES36" s="8220"/>
      <c r="ET36" s="8220"/>
      <c r="EU36" s="8220"/>
      <c r="EV36" s="8220"/>
      <c r="EW36" s="8220"/>
      <c r="EX36" s="8220"/>
      <c r="EY36" s="8220"/>
      <c r="EZ36" s="8220"/>
      <c r="FA36" s="8220"/>
      <c r="FB36" s="8220"/>
      <c r="FC36" s="8220"/>
      <c r="FD36" s="8220"/>
      <c r="FE36" s="8220"/>
      <c r="FF36" s="8220"/>
      <c r="FG36" s="8220"/>
      <c r="FH36" s="8220"/>
      <c r="FI36" s="8220"/>
      <c r="FJ36" s="8220"/>
      <c r="FK36" s="8220"/>
      <c r="FL36" s="8220"/>
      <c r="FM36" s="8220"/>
      <c r="FN36" s="8220"/>
      <c r="FO36" s="8220"/>
      <c r="FP36" s="8220"/>
      <c r="FQ36" s="8220"/>
      <c r="FR36" s="8220"/>
      <c r="FS36" s="8220"/>
      <c r="FT36" s="8220"/>
      <c r="FU36" s="8220"/>
      <c r="FV36" s="8220"/>
      <c r="FW36" s="8220"/>
      <c r="FX36" s="8220"/>
      <c r="FY36" s="8220"/>
      <c r="FZ36" s="8220"/>
      <c r="GA36" s="8220"/>
      <c r="GB36" s="8220"/>
      <c r="GC36" s="8220"/>
      <c r="GD36" s="8220"/>
      <c r="GE36" s="8220"/>
      <c r="GF36" s="8220"/>
      <c r="GG36" s="8220"/>
      <c r="GH36" s="8220"/>
      <c r="GI36" s="8220"/>
      <c r="GJ36" s="8220"/>
      <c r="GK36" s="8220"/>
      <c r="GL36" s="8220"/>
      <c r="GM36" s="8221"/>
      <c r="GN36" s="8225"/>
      <c r="GO36" s="8226"/>
      <c r="GP36" s="8226"/>
      <c r="GQ36" s="8226"/>
      <c r="GR36" s="8226"/>
      <c r="GS36" s="8226"/>
      <c r="GT36" s="8226"/>
      <c r="GU36" s="8226"/>
      <c r="GV36" s="8226"/>
      <c r="GW36" s="8226"/>
      <c r="GX36" s="8226"/>
      <c r="GY36" s="8226"/>
      <c r="GZ36" s="8226"/>
      <c r="HA36" s="8226"/>
      <c r="HB36" s="8226"/>
      <c r="HC36" s="8226"/>
      <c r="HD36" s="8226"/>
      <c r="HE36" s="8226"/>
      <c r="HF36" s="8226"/>
      <c r="HG36" s="8226"/>
      <c r="HH36" s="8226"/>
      <c r="HI36" s="8226"/>
      <c r="HJ36" s="8226"/>
      <c r="HK36" s="8226"/>
      <c r="HL36" s="8226"/>
      <c r="HM36" s="8226"/>
      <c r="HN36" s="8226"/>
      <c r="HO36" s="8226"/>
      <c r="HP36" s="8226"/>
      <c r="HQ36" s="8226"/>
      <c r="HR36" s="8226"/>
      <c r="HS36" s="8226"/>
      <c r="HT36" s="8226"/>
      <c r="HU36" s="8226"/>
      <c r="HV36" s="8226"/>
      <c r="HW36" s="8226"/>
      <c r="HX36" s="8226"/>
      <c r="HY36" s="8227"/>
    </row>
    <row r="37" spans="1:233" ht="5.75" customHeight="1" thickTop="1" thickBot="1">
      <c r="A37" s="1682"/>
      <c r="B37" s="1683"/>
      <c r="C37" s="1684"/>
      <c r="D37" s="1685"/>
      <c r="E37" s="1686"/>
      <c r="F37" s="1587"/>
      <c r="G37" s="1687"/>
      <c r="H37" s="1505"/>
      <c r="I37" s="1688"/>
      <c r="J37" s="1689"/>
      <c r="K37" s="1690"/>
      <c r="L37" s="1691"/>
      <c r="M37" s="1692"/>
      <c r="N37" s="1693"/>
      <c r="O37" s="1354"/>
      <c r="P37" s="1596"/>
      <c r="Q37" s="1415"/>
      <c r="R37" s="1694"/>
      <c r="S37" s="1419"/>
      <c r="T37" s="1695"/>
      <c r="U37" s="1303"/>
      <c r="V37" s="1696"/>
      <c r="W37" s="1697"/>
      <c r="X37" s="1567"/>
      <c r="Y37" s="1224"/>
      <c r="Z37" s="1698"/>
      <c r="AA37" s="1699"/>
      <c r="AB37" s="1700"/>
      <c r="AC37" s="299"/>
      <c r="AD37" s="1701"/>
      <c r="AE37" s="287"/>
      <c r="AF37" s="1702"/>
      <c r="AG37" s="1312"/>
      <c r="AH37" s="1312"/>
      <c r="AI37" s="1703"/>
      <c r="AJ37" s="1704"/>
      <c r="AK37" s="1705"/>
      <c r="AL37" s="1550"/>
      <c r="AM37" s="1430"/>
      <c r="AN37" s="1656"/>
      <c r="AO37" s="307"/>
      <c r="AP37" s="492"/>
      <c r="AQ37" s="492"/>
      <c r="AR37" s="1706"/>
      <c r="AS37" s="1707"/>
      <c r="AT37" s="287"/>
      <c r="AU37" s="1708"/>
      <c r="AV37" s="1709"/>
      <c r="AW37" s="1710"/>
      <c r="AX37" s="1711"/>
      <c r="AY37" s="1712"/>
      <c r="AZ37" s="1713"/>
      <c r="BA37" s="1406"/>
      <c r="BB37" s="1564"/>
      <c r="BC37" s="1672"/>
      <c r="BD37" s="1714"/>
      <c r="BE37" s="1673"/>
      <c r="BF37" s="1715"/>
      <c r="BG37" s="1716"/>
      <c r="BH37" s="1717"/>
      <c r="BI37" s="1718"/>
      <c r="BJ37" s="1719"/>
      <c r="BK37" s="1700"/>
      <c r="BL37" s="1720"/>
      <c r="BM37" s="1721"/>
      <c r="BN37" s="209"/>
      <c r="BO37" s="1680"/>
      <c r="BP37" s="1680"/>
      <c r="BQ37" s="709"/>
      <c r="BR37" s="709"/>
      <c r="BS37" s="1574"/>
      <c r="BT37" s="1217"/>
      <c r="BU37" s="1449"/>
      <c r="BV37" s="1390"/>
      <c r="BW37" s="1390"/>
      <c r="BX37" s="1270"/>
      <c r="BY37" s="1157"/>
      <c r="BZ37" s="1157"/>
      <c r="CA37" s="1158"/>
      <c r="CB37" s="1157"/>
      <c r="CC37" s="1576"/>
      <c r="CD37" s="1158"/>
      <c r="CE37" s="1158"/>
      <c r="CF37" s="1157"/>
      <c r="CG37" s="1158"/>
      <c r="CH37" s="1159"/>
      <c r="CI37" s="1579"/>
      <c r="CJ37" s="1579"/>
      <c r="CK37" s="1159"/>
      <c r="CL37" s="1157"/>
      <c r="CM37" s="1157"/>
      <c r="CN37" s="1158"/>
      <c r="CO37" s="1159"/>
      <c r="CP37" s="1158"/>
      <c r="CQ37" s="1157"/>
      <c r="CR37" s="1157"/>
      <c r="CS37" s="1159"/>
      <c r="CT37" s="1579"/>
      <c r="CU37" s="1580"/>
      <c r="CV37" s="1580"/>
      <c r="CW37" s="1579"/>
      <c r="CX37" s="1579"/>
      <c r="CY37" s="1575"/>
      <c r="CZ37" s="1574"/>
      <c r="DA37" s="877"/>
      <c r="DB37" s="963"/>
      <c r="DC37" s="963"/>
      <c r="DD37" s="1512"/>
      <c r="DE37" s="901"/>
      <c r="DF37" s="781"/>
      <c r="DG37" s="901"/>
      <c r="DH37" s="899"/>
      <c r="DI37" s="902"/>
      <c r="DJ37" s="274"/>
      <c r="DK37" s="1018"/>
      <c r="DL37" s="256"/>
      <c r="DM37" s="256"/>
      <c r="DN37" s="1272"/>
      <c r="DO37" s="1273"/>
      <c r="DP37" s="1722"/>
      <c r="DQ37" s="1681"/>
      <c r="DR37" s="1722"/>
      <c r="DS37" s="1334"/>
      <c r="DT37" s="1164"/>
      <c r="DU37" s="1166"/>
      <c r="EJ37" s="8220"/>
      <c r="EK37" s="8220"/>
      <c r="EL37" s="8220"/>
      <c r="EM37" s="8220"/>
      <c r="EN37" s="8220"/>
      <c r="EO37" s="8220"/>
      <c r="EP37" s="8220"/>
      <c r="EQ37" s="8220"/>
      <c r="ER37" s="8220"/>
      <c r="ES37" s="8220"/>
      <c r="ET37" s="8220"/>
      <c r="EU37" s="8220"/>
      <c r="EV37" s="8220"/>
      <c r="EW37" s="8220"/>
      <c r="EX37" s="8220"/>
      <c r="EY37" s="8220"/>
      <c r="EZ37" s="8220"/>
      <c r="FA37" s="8220"/>
      <c r="FB37" s="8220"/>
      <c r="FC37" s="8220"/>
      <c r="FD37" s="8220"/>
      <c r="FE37" s="8220"/>
      <c r="FF37" s="8220"/>
      <c r="FG37" s="8220"/>
      <c r="FH37" s="8220"/>
      <c r="FI37" s="8220"/>
      <c r="FJ37" s="8220"/>
      <c r="FK37" s="8220"/>
      <c r="FL37" s="8220"/>
      <c r="FM37" s="8220"/>
      <c r="FN37" s="8220"/>
      <c r="FO37" s="8220"/>
      <c r="FP37" s="8220"/>
      <c r="FQ37" s="8220"/>
      <c r="FR37" s="8220"/>
      <c r="FS37" s="8220"/>
      <c r="FT37" s="8220"/>
      <c r="FU37" s="8220"/>
      <c r="FV37" s="8220"/>
      <c r="FW37" s="8220"/>
      <c r="FX37" s="8220"/>
      <c r="FY37" s="8220"/>
      <c r="FZ37" s="8220"/>
      <c r="GA37" s="8220"/>
      <c r="GB37" s="8220"/>
      <c r="GC37" s="8220"/>
      <c r="GD37" s="8220"/>
      <c r="GE37" s="8220"/>
      <c r="GF37" s="8220"/>
      <c r="GG37" s="8220"/>
      <c r="GH37" s="8220"/>
      <c r="GI37" s="8220"/>
      <c r="GJ37" s="8220"/>
      <c r="GK37" s="8220"/>
      <c r="GL37" s="8220"/>
      <c r="GM37" s="8221"/>
      <c r="GN37" s="8225"/>
      <c r="GO37" s="8226"/>
      <c r="GP37" s="8226"/>
      <c r="GQ37" s="8226"/>
      <c r="GR37" s="8226"/>
      <c r="GS37" s="8226"/>
      <c r="GT37" s="8226"/>
      <c r="GU37" s="8226"/>
      <c r="GV37" s="8226"/>
      <c r="GW37" s="8226"/>
      <c r="GX37" s="8226"/>
      <c r="GY37" s="8226"/>
      <c r="GZ37" s="8226"/>
      <c r="HA37" s="8226"/>
      <c r="HB37" s="8226"/>
      <c r="HC37" s="8226"/>
      <c r="HD37" s="8226"/>
      <c r="HE37" s="8226"/>
      <c r="HF37" s="8226"/>
      <c r="HG37" s="8226"/>
      <c r="HH37" s="8226"/>
      <c r="HI37" s="8226"/>
      <c r="HJ37" s="8226"/>
      <c r="HK37" s="8226"/>
      <c r="HL37" s="8226"/>
      <c r="HM37" s="8226"/>
      <c r="HN37" s="8226"/>
      <c r="HO37" s="8226"/>
      <c r="HP37" s="8226"/>
      <c r="HQ37" s="8226"/>
      <c r="HR37" s="8226"/>
      <c r="HS37" s="8226"/>
      <c r="HT37" s="8226"/>
      <c r="HU37" s="8226"/>
      <c r="HV37" s="8226"/>
      <c r="HW37" s="8226"/>
      <c r="HX37" s="8226"/>
      <c r="HY37" s="8227"/>
    </row>
    <row r="38" spans="1:233" ht="5.75" customHeight="1" thickTop="1" thickBot="1">
      <c r="A38" s="941"/>
      <c r="B38" s="1723"/>
      <c r="C38" s="1641"/>
      <c r="D38" s="1724"/>
      <c r="E38" s="1725"/>
      <c r="F38" s="215"/>
      <c r="G38" s="1726"/>
      <c r="H38" s="1727"/>
      <c r="I38" s="1642"/>
      <c r="J38" s="1728"/>
      <c r="K38" s="1690"/>
      <c r="L38" s="1729"/>
      <c r="M38" s="1730"/>
      <c r="N38" s="1731"/>
      <c r="O38" s="1732"/>
      <c r="P38" s="1733"/>
      <c r="Q38" s="1734"/>
      <c r="R38" s="1735"/>
      <c r="S38" s="1736"/>
      <c r="T38" s="1737"/>
      <c r="U38" s="1282"/>
      <c r="V38" s="319"/>
      <c r="W38" s="1738"/>
      <c r="X38" s="1739"/>
      <c r="Y38" s="1740"/>
      <c r="Z38" s="1741"/>
      <c r="AA38" s="888"/>
      <c r="AB38" s="1727"/>
      <c r="AC38" s="1742"/>
      <c r="AD38" s="1743"/>
      <c r="AE38" s="1303"/>
      <c r="AF38" s="1744"/>
      <c r="AG38" s="224"/>
      <c r="AH38" s="1745"/>
      <c r="AI38" s="1746"/>
      <c r="AJ38" s="1747"/>
      <c r="AK38" s="1748"/>
      <c r="AL38" s="1418"/>
      <c r="AM38" s="1749"/>
      <c r="AN38" s="1750"/>
      <c r="AO38" s="1751"/>
      <c r="AP38" s="1629"/>
      <c r="AQ38" s="1752"/>
      <c r="AR38" s="1753"/>
      <c r="AS38" s="1754"/>
      <c r="AT38" s="1755"/>
      <c r="AU38" s="1756"/>
      <c r="AV38" s="1702"/>
      <c r="AW38" s="1757"/>
      <c r="AX38" s="1488"/>
      <c r="AY38" s="1712"/>
      <c r="AZ38" s="1758"/>
      <c r="BA38" s="1631"/>
      <c r="BB38" s="1759"/>
      <c r="BC38" s="1564"/>
      <c r="BD38" s="1728"/>
      <c r="BE38" s="1673"/>
      <c r="BF38" s="1760"/>
      <c r="BG38" s="1761"/>
      <c r="BH38" s="1673"/>
      <c r="BI38" s="1762"/>
      <c r="BJ38" s="1763"/>
      <c r="BK38" s="1633"/>
      <c r="BL38" s="1764"/>
      <c r="BM38" s="1721"/>
      <c r="BN38" s="1721"/>
      <c r="BO38" s="1680"/>
      <c r="BP38" s="200"/>
      <c r="BQ38" s="212"/>
      <c r="BR38" s="212"/>
      <c r="BS38" s="208"/>
      <c r="BT38" s="1217"/>
      <c r="BU38" s="1765"/>
      <c r="BV38" s="1390"/>
      <c r="BW38" s="1390"/>
      <c r="BX38" s="1270"/>
      <c r="BY38" s="1269"/>
      <c r="BZ38" s="1269"/>
      <c r="CA38" s="1157"/>
      <c r="CB38" s="1269"/>
      <c r="CC38" s="1576"/>
      <c r="CD38" s="1576"/>
      <c r="CE38" s="1577"/>
      <c r="CF38" s="1577"/>
      <c r="CG38" s="1576"/>
      <c r="CH38" s="1766"/>
      <c r="CI38" s="1579"/>
      <c r="CJ38" s="1159"/>
      <c r="CK38" s="1157"/>
      <c r="CL38" s="1269"/>
      <c r="CM38" s="1269"/>
      <c r="CN38" s="1158"/>
      <c r="CO38" s="1158"/>
      <c r="CP38" s="1158"/>
      <c r="CQ38" s="1157"/>
      <c r="CR38" s="1157"/>
      <c r="CS38" s="1580"/>
      <c r="CT38" s="1767"/>
      <c r="CU38" s="1767"/>
      <c r="CV38" s="1767"/>
      <c r="CW38" s="1767"/>
      <c r="CX38" s="1580"/>
      <c r="CY38" s="1574"/>
      <c r="CZ38" s="208"/>
      <c r="DA38" s="1574"/>
      <c r="DB38" s="1574"/>
      <c r="DC38" s="877"/>
      <c r="DD38" s="1512"/>
      <c r="DE38" s="901"/>
      <c r="DF38" s="901"/>
      <c r="DG38" s="901"/>
      <c r="DH38" s="899"/>
      <c r="DI38" s="902"/>
      <c r="DJ38" s="274"/>
      <c r="DK38" s="1015"/>
      <c r="DL38" s="1018"/>
      <c r="DM38" s="1018"/>
      <c r="DN38" s="1395"/>
      <c r="DO38" s="1273"/>
      <c r="DP38" s="1722"/>
      <c r="DQ38" s="230"/>
      <c r="DR38" s="1681"/>
      <c r="DS38" s="1218"/>
      <c r="DT38" s="1166"/>
      <c r="DU38" s="1277"/>
      <c r="EJ38" s="8220"/>
      <c r="EK38" s="8220"/>
      <c r="EL38" s="8220"/>
      <c r="EM38" s="8220"/>
      <c r="EN38" s="8220"/>
      <c r="EO38" s="8220"/>
      <c r="EP38" s="8220"/>
      <c r="EQ38" s="8220"/>
      <c r="ER38" s="8220"/>
      <c r="ES38" s="8220"/>
      <c r="ET38" s="8220"/>
      <c r="EU38" s="8220"/>
      <c r="EV38" s="8220"/>
      <c r="EW38" s="8220"/>
      <c r="EX38" s="8220"/>
      <c r="EY38" s="8220"/>
      <c r="EZ38" s="8220"/>
      <c r="FA38" s="8220"/>
      <c r="FB38" s="8220"/>
      <c r="FC38" s="8220"/>
      <c r="FD38" s="8220"/>
      <c r="FE38" s="8220"/>
      <c r="FF38" s="8220"/>
      <c r="FG38" s="8220"/>
      <c r="FH38" s="8220"/>
      <c r="FI38" s="8220"/>
      <c r="FJ38" s="8220"/>
      <c r="FK38" s="8220"/>
      <c r="FL38" s="8220"/>
      <c r="FM38" s="8220"/>
      <c r="FN38" s="8220"/>
      <c r="FO38" s="8220"/>
      <c r="FP38" s="8220"/>
      <c r="FQ38" s="8220"/>
      <c r="FR38" s="8220"/>
      <c r="FS38" s="8220"/>
      <c r="FT38" s="8220"/>
      <c r="FU38" s="8220"/>
      <c r="FV38" s="8220"/>
      <c r="FW38" s="8220"/>
      <c r="FX38" s="8220"/>
      <c r="FY38" s="8220"/>
      <c r="FZ38" s="8220"/>
      <c r="GA38" s="8220"/>
      <c r="GB38" s="8220"/>
      <c r="GC38" s="8220"/>
      <c r="GD38" s="8220"/>
      <c r="GE38" s="8220"/>
      <c r="GF38" s="8220"/>
      <c r="GG38" s="8220"/>
      <c r="GH38" s="8220"/>
      <c r="GI38" s="8220"/>
      <c r="GJ38" s="8220"/>
      <c r="GK38" s="8220"/>
      <c r="GL38" s="8220"/>
      <c r="GM38" s="8221"/>
      <c r="GN38" s="8225"/>
      <c r="GO38" s="8226"/>
      <c r="GP38" s="8226"/>
      <c r="GQ38" s="8226"/>
      <c r="GR38" s="8226"/>
      <c r="GS38" s="8226"/>
      <c r="GT38" s="8226"/>
      <c r="GU38" s="8226"/>
      <c r="GV38" s="8226"/>
      <c r="GW38" s="8226"/>
      <c r="GX38" s="8226"/>
      <c r="GY38" s="8226"/>
      <c r="GZ38" s="8226"/>
      <c r="HA38" s="8226"/>
      <c r="HB38" s="8226"/>
      <c r="HC38" s="8226"/>
      <c r="HD38" s="8226"/>
      <c r="HE38" s="8226"/>
      <c r="HF38" s="8226"/>
      <c r="HG38" s="8226"/>
      <c r="HH38" s="8226"/>
      <c r="HI38" s="8226"/>
      <c r="HJ38" s="8226"/>
      <c r="HK38" s="8226"/>
      <c r="HL38" s="8226"/>
      <c r="HM38" s="8226"/>
      <c r="HN38" s="8226"/>
      <c r="HO38" s="8226"/>
      <c r="HP38" s="8226"/>
      <c r="HQ38" s="8226"/>
      <c r="HR38" s="8226"/>
      <c r="HS38" s="8226"/>
      <c r="HT38" s="8226"/>
      <c r="HU38" s="8226"/>
      <c r="HV38" s="8226"/>
      <c r="HW38" s="8226"/>
      <c r="HX38" s="8226"/>
      <c r="HY38" s="8227"/>
    </row>
    <row r="39" spans="1:233" ht="5.75" customHeight="1" thickTop="1" thickBot="1">
      <c r="A39" s="1040"/>
      <c r="B39" s="1768"/>
      <c r="C39" s="197"/>
      <c r="D39" s="232"/>
      <c r="E39" s="1725"/>
      <c r="F39" s="1769"/>
      <c r="G39" s="1770"/>
      <c r="H39" s="1727"/>
      <c r="I39" s="1589"/>
      <c r="J39" s="1771"/>
      <c r="K39" s="1465"/>
      <c r="L39" s="1772"/>
      <c r="M39" s="1673"/>
      <c r="N39" s="1773"/>
      <c r="O39" s="1774"/>
      <c r="P39" s="1775"/>
      <c r="Q39" s="1776"/>
      <c r="R39" s="1631"/>
      <c r="S39" s="1777"/>
      <c r="T39" s="1778"/>
      <c r="U39" s="1672"/>
      <c r="V39" s="1779"/>
      <c r="W39" s="1780"/>
      <c r="X39" s="1781"/>
      <c r="Y39" s="1782"/>
      <c r="Z39" s="1783"/>
      <c r="AA39" s="1784"/>
      <c r="AB39" s="1785"/>
      <c r="AC39" s="1786"/>
      <c r="AD39" s="117"/>
      <c r="AE39" s="1699"/>
      <c r="AF39" s="1469"/>
      <c r="AG39" s="1787"/>
      <c r="AH39" s="1788"/>
      <c r="AI39" s="1789"/>
      <c r="AJ39" s="1747"/>
      <c r="AK39" s="1227"/>
      <c r="AL39" s="1790"/>
      <c r="AM39" s="1737"/>
      <c r="AN39" s="1791"/>
      <c r="AO39" s="1642"/>
      <c r="AP39" s="1792"/>
      <c r="AQ39" s="1793"/>
      <c r="AR39" s="1794"/>
      <c r="AS39" s="1795"/>
      <c r="AT39" s="1796"/>
      <c r="AU39" s="1485"/>
      <c r="AV39" s="1797"/>
      <c r="AW39" s="1798"/>
      <c r="AX39" s="1798"/>
      <c r="AY39" s="1712"/>
      <c r="AZ39" s="1799"/>
      <c r="BA39" s="1407"/>
      <c r="BB39" s="1800"/>
      <c r="BC39" s="1801"/>
      <c r="BD39" s="1714"/>
      <c r="BE39" s="1802"/>
      <c r="BF39" s="1803"/>
      <c r="BG39" s="1804"/>
      <c r="BH39" s="1805"/>
      <c r="BI39" s="1806"/>
      <c r="BJ39" s="1807"/>
      <c r="BK39" s="1808"/>
      <c r="BL39" s="1809"/>
      <c r="BM39" s="200"/>
      <c r="BN39" s="1680"/>
      <c r="BO39" s="200"/>
      <c r="BP39" s="1637"/>
      <c r="BQ39" s="1810"/>
      <c r="BR39" s="1810"/>
      <c r="BS39" s="208"/>
      <c r="BT39" s="1217"/>
      <c r="BU39" s="1811"/>
      <c r="BV39" s="1330"/>
      <c r="BW39" s="1270"/>
      <c r="BX39" s="1270"/>
      <c r="BY39" s="1328"/>
      <c r="BZ39" s="1328"/>
      <c r="CA39" s="1268"/>
      <c r="CB39" s="1269"/>
      <c r="CC39" s="1812"/>
      <c r="CD39" s="1812"/>
      <c r="CE39" s="1813"/>
      <c r="CF39" s="1813"/>
      <c r="CG39" s="1814"/>
      <c r="CH39" s="1815"/>
      <c r="CI39" s="1813"/>
      <c r="CJ39" s="1812"/>
      <c r="CK39" s="1814"/>
      <c r="CL39" s="1814"/>
      <c r="CM39" s="1815"/>
      <c r="CN39" s="1816"/>
      <c r="CO39" s="1575"/>
      <c r="CP39" s="1817"/>
      <c r="CQ39" s="1817"/>
      <c r="CR39" s="1575"/>
      <c r="CS39" s="1580"/>
      <c r="CT39" s="1767"/>
      <c r="CU39" s="1767"/>
      <c r="CV39" s="1767"/>
      <c r="CW39" s="1767"/>
      <c r="CX39" s="1767"/>
      <c r="CY39" s="208"/>
      <c r="CZ39" s="208"/>
      <c r="DA39" s="208"/>
      <c r="DB39" s="208"/>
      <c r="DC39" s="1721"/>
      <c r="DD39" s="899"/>
      <c r="DE39" s="901"/>
      <c r="DF39" s="901"/>
      <c r="DG39" s="901"/>
      <c r="DH39" s="901"/>
      <c r="DI39" s="880"/>
      <c r="DJ39" s="274"/>
      <c r="DK39" s="1015"/>
      <c r="DL39" s="644"/>
      <c r="DM39" s="644"/>
      <c r="DN39" s="707"/>
      <c r="DO39" s="1273"/>
      <c r="DP39" s="1681"/>
      <c r="DQ39" s="1681"/>
      <c r="DR39" s="1818"/>
      <c r="DS39" s="1218"/>
      <c r="DT39" s="1165"/>
      <c r="DU39" s="1169"/>
      <c r="EJ39" s="8220"/>
      <c r="EK39" s="8220"/>
      <c r="EL39" s="8220"/>
      <c r="EM39" s="8220"/>
      <c r="EN39" s="8220"/>
      <c r="EO39" s="8220"/>
      <c r="EP39" s="8220"/>
      <c r="EQ39" s="8220"/>
      <c r="ER39" s="8220"/>
      <c r="ES39" s="8220"/>
      <c r="ET39" s="8220"/>
      <c r="EU39" s="8220"/>
      <c r="EV39" s="8220"/>
      <c r="EW39" s="8220"/>
      <c r="EX39" s="8220"/>
      <c r="EY39" s="8220"/>
      <c r="EZ39" s="8220"/>
      <c r="FA39" s="8220"/>
      <c r="FB39" s="8220"/>
      <c r="FC39" s="8220"/>
      <c r="FD39" s="8220"/>
      <c r="FE39" s="8220"/>
      <c r="FF39" s="8220"/>
      <c r="FG39" s="8220"/>
      <c r="FH39" s="8220"/>
      <c r="FI39" s="8220"/>
      <c r="FJ39" s="8220"/>
      <c r="FK39" s="8220"/>
      <c r="FL39" s="8220"/>
      <c r="FM39" s="8220"/>
      <c r="FN39" s="8220"/>
      <c r="FO39" s="8220"/>
      <c r="FP39" s="8220"/>
      <c r="FQ39" s="8220"/>
      <c r="FR39" s="8220"/>
      <c r="FS39" s="8220"/>
      <c r="FT39" s="8220"/>
      <c r="FU39" s="8220"/>
      <c r="FV39" s="8220"/>
      <c r="FW39" s="8220"/>
      <c r="FX39" s="8220"/>
      <c r="FY39" s="8220"/>
      <c r="FZ39" s="8220"/>
      <c r="GA39" s="8220"/>
      <c r="GB39" s="8220"/>
      <c r="GC39" s="8220"/>
      <c r="GD39" s="8220"/>
      <c r="GE39" s="8220"/>
      <c r="GF39" s="8220"/>
      <c r="GG39" s="8220"/>
      <c r="GH39" s="8220"/>
      <c r="GI39" s="8220"/>
      <c r="GJ39" s="8220"/>
      <c r="GK39" s="8220"/>
      <c r="GL39" s="8220"/>
      <c r="GM39" s="8221"/>
      <c r="GN39" s="8225"/>
      <c r="GO39" s="8226"/>
      <c r="GP39" s="8226"/>
      <c r="GQ39" s="8226"/>
      <c r="GR39" s="8226"/>
      <c r="GS39" s="8226"/>
      <c r="GT39" s="8226"/>
      <c r="GU39" s="8226"/>
      <c r="GV39" s="8226"/>
      <c r="GW39" s="8226"/>
      <c r="GX39" s="8226"/>
      <c r="GY39" s="8226"/>
      <c r="GZ39" s="8226"/>
      <c r="HA39" s="8226"/>
      <c r="HB39" s="8226"/>
      <c r="HC39" s="8226"/>
      <c r="HD39" s="8226"/>
      <c r="HE39" s="8226"/>
      <c r="HF39" s="8226"/>
      <c r="HG39" s="8226"/>
      <c r="HH39" s="8226"/>
      <c r="HI39" s="8226"/>
      <c r="HJ39" s="8226"/>
      <c r="HK39" s="8226"/>
      <c r="HL39" s="8226"/>
      <c r="HM39" s="8226"/>
      <c r="HN39" s="8226"/>
      <c r="HO39" s="8226"/>
      <c r="HP39" s="8226"/>
      <c r="HQ39" s="8226"/>
      <c r="HR39" s="8226"/>
      <c r="HS39" s="8226"/>
      <c r="HT39" s="8226"/>
      <c r="HU39" s="8226"/>
      <c r="HV39" s="8226"/>
      <c r="HW39" s="8226"/>
      <c r="HX39" s="8226"/>
      <c r="HY39" s="8227"/>
    </row>
    <row r="40" spans="1:233" ht="5.75" customHeight="1" thickTop="1" thickBot="1">
      <c r="A40" s="799"/>
      <c r="B40" s="1768"/>
      <c r="C40" s="1819"/>
      <c r="D40" s="476"/>
      <c r="E40" s="952"/>
      <c r="F40" s="1820"/>
      <c r="G40" s="1821"/>
      <c r="H40" s="1786"/>
      <c r="I40" s="1822"/>
      <c r="J40" s="1823"/>
      <c r="K40" s="1645"/>
      <c r="L40" s="1824"/>
      <c r="M40" s="1805"/>
      <c r="N40" s="1825"/>
      <c r="O40" s="220"/>
      <c r="P40" s="1826"/>
      <c r="Q40" s="1827"/>
      <c r="R40" s="1828"/>
      <c r="S40" s="1829"/>
      <c r="T40" s="1564"/>
      <c r="U40" s="1468"/>
      <c r="V40" s="1525"/>
      <c r="W40" s="1830"/>
      <c r="X40" s="1831"/>
      <c r="Y40" s="1832"/>
      <c r="Z40" s="1833"/>
      <c r="AA40" s="1833"/>
      <c r="AB40" s="245"/>
      <c r="AC40" s="1727"/>
      <c r="AD40" s="252"/>
      <c r="AE40" s="1834"/>
      <c r="AF40" s="1835"/>
      <c r="AG40" s="542"/>
      <c r="AH40" s="1836"/>
      <c r="AI40" s="1837"/>
      <c r="AJ40" s="1559"/>
      <c r="AK40" s="1838"/>
      <c r="AL40" s="1839"/>
      <c r="AM40" s="1840"/>
      <c r="AN40" s="1841"/>
      <c r="AO40" s="1842"/>
      <c r="AP40" s="1843"/>
      <c r="AQ40" s="1844"/>
      <c r="AR40" s="1845"/>
      <c r="AS40" s="1692"/>
      <c r="AT40" s="1846"/>
      <c r="AU40" s="1847"/>
      <c r="AV40" s="1848"/>
      <c r="AW40" s="1798"/>
      <c r="AX40" s="1849"/>
      <c r="AY40" s="1850"/>
      <c r="AZ40" s="1283"/>
      <c r="BA40" s="1851"/>
      <c r="BB40" s="1852"/>
      <c r="BC40" s="1730"/>
      <c r="BD40" s="1853"/>
      <c r="BE40" s="1854"/>
      <c r="BF40" s="1805"/>
      <c r="BG40" s="1855"/>
      <c r="BH40" s="1529"/>
      <c r="BI40" s="1856"/>
      <c r="BJ40" s="1857"/>
      <c r="BK40" s="1407"/>
      <c r="BL40" s="1829"/>
      <c r="BM40" s="1858"/>
      <c r="BN40" s="1859"/>
      <c r="BO40" s="1637"/>
      <c r="BP40" s="1637"/>
      <c r="BQ40" s="1810"/>
      <c r="BR40" s="1810"/>
      <c r="BS40" s="709"/>
      <c r="BT40" s="1217"/>
      <c r="BU40" s="1811"/>
      <c r="BV40" s="1330"/>
      <c r="BW40" s="1270"/>
      <c r="BX40" s="1330"/>
      <c r="BY40" s="1391"/>
      <c r="BZ40" s="1391"/>
      <c r="CA40" s="1328"/>
      <c r="CB40" s="1268"/>
      <c r="CC40" s="1860"/>
      <c r="CD40" s="1813"/>
      <c r="CE40" s="1814"/>
      <c r="CF40" s="1814"/>
      <c r="CG40" s="1814"/>
      <c r="CH40" s="1815"/>
      <c r="CI40" s="1813"/>
      <c r="CJ40" s="1860"/>
      <c r="CK40" s="1816"/>
      <c r="CL40" s="1861"/>
      <c r="CM40" s="1862"/>
      <c r="CN40" s="1862"/>
      <c r="CO40" s="1861"/>
      <c r="CP40" s="1816"/>
      <c r="CQ40" s="1816"/>
      <c r="CR40" s="1861"/>
      <c r="CS40" s="1159"/>
      <c r="CT40" s="1579"/>
      <c r="CU40" s="1580"/>
      <c r="CV40" s="1580"/>
      <c r="CW40" s="1580"/>
      <c r="CX40" s="1580"/>
      <c r="CY40" s="1574"/>
      <c r="CZ40" s="208"/>
      <c r="DA40" s="709"/>
      <c r="DB40" s="1721"/>
      <c r="DC40" s="1680"/>
      <c r="DD40" s="899"/>
      <c r="DE40" s="901"/>
      <c r="DF40" s="901"/>
      <c r="DG40" s="781"/>
      <c r="DH40" s="1863"/>
      <c r="DI40" s="274"/>
      <c r="DJ40" s="1015"/>
      <c r="DK40" s="1014"/>
      <c r="DL40" s="1018"/>
      <c r="DM40" s="1018"/>
      <c r="DN40" s="1457"/>
      <c r="DO40" s="1864"/>
      <c r="DP40" s="1681"/>
      <c r="DQ40" s="1865"/>
      <c r="DR40" s="1865"/>
      <c r="DS40" s="1165"/>
      <c r="DT40" s="1166"/>
      <c r="DU40" s="1166"/>
      <c r="EJ40" s="8220"/>
      <c r="EK40" s="8220"/>
      <c r="EL40" s="8220"/>
      <c r="EM40" s="8220"/>
      <c r="EN40" s="8220"/>
      <c r="EO40" s="8220"/>
      <c r="EP40" s="8220"/>
      <c r="EQ40" s="8220"/>
      <c r="ER40" s="8220"/>
      <c r="ES40" s="8220"/>
      <c r="ET40" s="8220"/>
      <c r="EU40" s="8220"/>
      <c r="EV40" s="8220"/>
      <c r="EW40" s="8220"/>
      <c r="EX40" s="8220"/>
      <c r="EY40" s="8220"/>
      <c r="EZ40" s="8220"/>
      <c r="FA40" s="8220"/>
      <c r="FB40" s="8220"/>
      <c r="FC40" s="8220"/>
      <c r="FD40" s="8220"/>
      <c r="FE40" s="8220"/>
      <c r="FF40" s="8220"/>
      <c r="FG40" s="8220"/>
      <c r="FH40" s="8220"/>
      <c r="FI40" s="8220"/>
      <c r="FJ40" s="8220"/>
      <c r="FK40" s="8220"/>
      <c r="FL40" s="8220"/>
      <c r="FM40" s="8220"/>
      <c r="FN40" s="8220"/>
      <c r="FO40" s="8220"/>
      <c r="FP40" s="8220"/>
      <c r="FQ40" s="8220"/>
      <c r="FR40" s="8220"/>
      <c r="FS40" s="8220"/>
      <c r="FT40" s="8220"/>
      <c r="FU40" s="8220"/>
      <c r="FV40" s="8220"/>
      <c r="FW40" s="8220"/>
      <c r="FX40" s="8220"/>
      <c r="FY40" s="8220"/>
      <c r="FZ40" s="8220"/>
      <c r="GA40" s="8220"/>
      <c r="GB40" s="8220"/>
      <c r="GC40" s="8220"/>
      <c r="GD40" s="8220"/>
      <c r="GE40" s="8220"/>
      <c r="GF40" s="8220"/>
      <c r="GG40" s="8220"/>
      <c r="GH40" s="8220"/>
      <c r="GI40" s="8220"/>
      <c r="GJ40" s="8220"/>
      <c r="GK40" s="8220"/>
      <c r="GL40" s="8220"/>
      <c r="GM40" s="8221"/>
      <c r="GN40" s="8225"/>
      <c r="GO40" s="8226"/>
      <c r="GP40" s="8226"/>
      <c r="GQ40" s="8226"/>
      <c r="GR40" s="8226"/>
      <c r="GS40" s="8226"/>
      <c r="GT40" s="8226"/>
      <c r="GU40" s="8226"/>
      <c r="GV40" s="8226"/>
      <c r="GW40" s="8226"/>
      <c r="GX40" s="8226"/>
      <c r="GY40" s="8226"/>
      <c r="GZ40" s="8226"/>
      <c r="HA40" s="8226"/>
      <c r="HB40" s="8226"/>
      <c r="HC40" s="8226"/>
      <c r="HD40" s="8226"/>
      <c r="HE40" s="8226"/>
      <c r="HF40" s="8226"/>
      <c r="HG40" s="8226"/>
      <c r="HH40" s="8226"/>
      <c r="HI40" s="8226"/>
      <c r="HJ40" s="8226"/>
      <c r="HK40" s="8226"/>
      <c r="HL40" s="8226"/>
      <c r="HM40" s="8226"/>
      <c r="HN40" s="8226"/>
      <c r="HO40" s="8226"/>
      <c r="HP40" s="8226"/>
      <c r="HQ40" s="8226"/>
      <c r="HR40" s="8226"/>
      <c r="HS40" s="8226"/>
      <c r="HT40" s="8226"/>
      <c r="HU40" s="8226"/>
      <c r="HV40" s="8226"/>
      <c r="HW40" s="8226"/>
      <c r="HX40" s="8226"/>
      <c r="HY40" s="8227"/>
    </row>
    <row r="41" spans="1:233" ht="5.75" customHeight="1" thickTop="1" thickBot="1">
      <c r="A41" s="927"/>
      <c r="B41" s="1723"/>
      <c r="C41" s="232"/>
      <c r="D41" s="1866"/>
      <c r="E41" s="1867"/>
      <c r="F41" s="1868"/>
      <c r="G41" s="1726"/>
      <c r="H41" s="1869"/>
      <c r="I41" s="1870"/>
      <c r="J41" s="1871"/>
      <c r="K41" s="1645"/>
      <c r="L41" s="1872"/>
      <c r="M41" s="1805"/>
      <c r="N41" s="1873"/>
      <c r="O41" s="1874"/>
      <c r="P41" s="1875"/>
      <c r="Q41" s="1876"/>
      <c r="R41" s="1877"/>
      <c r="S41" s="1878"/>
      <c r="T41" s="1466"/>
      <c r="U41" s="1691"/>
      <c r="V41" s="1879"/>
      <c r="W41" s="1880"/>
      <c r="X41" s="1881"/>
      <c r="Y41" s="1882"/>
      <c r="Z41" s="1883"/>
      <c r="AA41" s="1673"/>
      <c r="AB41" s="1424"/>
      <c r="AC41" s="1884"/>
      <c r="AD41" s="1563"/>
      <c r="AE41" s="1885"/>
      <c r="AF41" s="1886"/>
      <c r="AG41" s="1887"/>
      <c r="AH41" s="1888"/>
      <c r="AI41" s="1889"/>
      <c r="AJ41" s="1555"/>
      <c r="AK41" s="1890"/>
      <c r="AL41" s="1891"/>
      <c r="AM41" s="1892"/>
      <c r="AN41" s="1893"/>
      <c r="AO41" s="1894"/>
      <c r="AP41" s="1895"/>
      <c r="AQ41" s="1896"/>
      <c r="AR41" s="1897"/>
      <c r="AS41" s="1898"/>
      <c r="AT41" s="1899"/>
      <c r="AU41" s="1900"/>
      <c r="AV41" s="1901"/>
      <c r="AW41" s="1476"/>
      <c r="AX41" s="1902"/>
      <c r="AY41" s="1734"/>
      <c r="AZ41" s="1840"/>
      <c r="BA41" s="1903"/>
      <c r="BB41" s="1881"/>
      <c r="BC41" s="1822"/>
      <c r="BD41" s="1904"/>
      <c r="BE41" s="1905"/>
      <c r="BF41" s="1717"/>
      <c r="BG41" s="1426"/>
      <c r="BH41" s="1426"/>
      <c r="BI41" s="1906"/>
      <c r="BJ41" s="1907"/>
      <c r="BK41" s="1566"/>
      <c r="BL41" s="1908"/>
      <c r="BM41" s="1909"/>
      <c r="BN41" s="1910"/>
      <c r="BO41" s="1859"/>
      <c r="BP41" s="1637"/>
      <c r="BQ41" s="1810"/>
      <c r="BR41" s="1810"/>
      <c r="BS41" s="709"/>
      <c r="BT41" s="1817"/>
      <c r="BU41" s="1911"/>
      <c r="BV41" s="1390"/>
      <c r="BW41" s="1270"/>
      <c r="BX41" s="1390"/>
      <c r="BY41" s="1391"/>
      <c r="BZ41" s="1391"/>
      <c r="CA41" s="1328"/>
      <c r="CB41" s="1328"/>
      <c r="CC41" s="1812"/>
      <c r="CD41" s="1813"/>
      <c r="CE41" s="1815"/>
      <c r="CF41" s="1815"/>
      <c r="CG41" s="1815"/>
      <c r="CH41" s="1815"/>
      <c r="CI41" s="1815"/>
      <c r="CJ41" s="1814"/>
      <c r="CK41" s="1816"/>
      <c r="CL41" s="1816"/>
      <c r="CM41" s="1816"/>
      <c r="CN41" s="1861"/>
      <c r="CO41" s="1861"/>
      <c r="CP41" s="1815"/>
      <c r="CQ41" s="1815"/>
      <c r="CR41" s="1816"/>
      <c r="CS41" s="1576"/>
      <c r="CT41" s="1766"/>
      <c r="CU41" s="1580"/>
      <c r="CV41" s="1767"/>
      <c r="CW41" s="1580"/>
      <c r="CX41" s="1574"/>
      <c r="CY41" s="208"/>
      <c r="CZ41" s="212"/>
      <c r="DA41" s="1810"/>
      <c r="DB41" s="1680"/>
      <c r="DC41" s="1680"/>
      <c r="DD41" s="901"/>
      <c r="DE41" s="901"/>
      <c r="DF41" s="1863"/>
      <c r="DG41" s="1233"/>
      <c r="DH41" s="998"/>
      <c r="DI41" s="1863"/>
      <c r="DJ41" s="1399"/>
      <c r="DK41" s="991"/>
      <c r="DL41" s="1017"/>
      <c r="DM41" s="1457"/>
      <c r="DN41" s="1457"/>
      <c r="DO41" s="1864"/>
      <c r="DP41" s="1681"/>
      <c r="DQ41" s="1912"/>
      <c r="DR41" s="1913"/>
      <c r="DS41" s="1914"/>
      <c r="DT41" s="1277"/>
      <c r="DU41" s="1915"/>
      <c r="EJ41" s="8220"/>
      <c r="EK41" s="8220"/>
      <c r="EL41" s="8220"/>
      <c r="EM41" s="8220"/>
      <c r="EN41" s="8220"/>
      <c r="EO41" s="8220"/>
      <c r="EP41" s="8220"/>
      <c r="EQ41" s="8220"/>
      <c r="ER41" s="8220"/>
      <c r="ES41" s="8220"/>
      <c r="ET41" s="8220"/>
      <c r="EU41" s="8220"/>
      <c r="EV41" s="8220"/>
      <c r="EW41" s="8220"/>
      <c r="EX41" s="8220"/>
      <c r="EY41" s="8220"/>
      <c r="EZ41" s="8220"/>
      <c r="FA41" s="8220"/>
      <c r="FB41" s="8220"/>
      <c r="FC41" s="8220"/>
      <c r="FD41" s="8220"/>
      <c r="FE41" s="8220"/>
      <c r="FF41" s="8220"/>
      <c r="FG41" s="8220"/>
      <c r="FH41" s="8220"/>
      <c r="FI41" s="8220"/>
      <c r="FJ41" s="8220"/>
      <c r="FK41" s="8220"/>
      <c r="FL41" s="8220"/>
      <c r="FM41" s="8220"/>
      <c r="FN41" s="8220"/>
      <c r="FO41" s="8220"/>
      <c r="FP41" s="8220"/>
      <c r="FQ41" s="8220"/>
      <c r="FR41" s="8220"/>
      <c r="FS41" s="8220"/>
      <c r="FT41" s="8220"/>
      <c r="FU41" s="8220"/>
      <c r="FV41" s="8220"/>
      <c r="FW41" s="8220"/>
      <c r="FX41" s="8220"/>
      <c r="FY41" s="8220"/>
      <c r="FZ41" s="8220"/>
      <c r="GA41" s="8220"/>
      <c r="GB41" s="8220"/>
      <c r="GC41" s="8220"/>
      <c r="GD41" s="8220"/>
      <c r="GE41" s="8220"/>
      <c r="GF41" s="8220"/>
      <c r="GG41" s="8220"/>
      <c r="GH41" s="8220"/>
      <c r="GI41" s="8220"/>
      <c r="GJ41" s="8220"/>
      <c r="GK41" s="8220"/>
      <c r="GL41" s="8220"/>
      <c r="GM41" s="8221"/>
      <c r="GN41" s="8225"/>
      <c r="GO41" s="8226"/>
      <c r="GP41" s="8226"/>
      <c r="GQ41" s="8226"/>
      <c r="GR41" s="8226"/>
      <c r="GS41" s="8226"/>
      <c r="GT41" s="8226"/>
      <c r="GU41" s="8226"/>
      <c r="GV41" s="8226"/>
      <c r="GW41" s="8226"/>
      <c r="GX41" s="8226"/>
      <c r="GY41" s="8226"/>
      <c r="GZ41" s="8226"/>
      <c r="HA41" s="8226"/>
      <c r="HB41" s="8226"/>
      <c r="HC41" s="8226"/>
      <c r="HD41" s="8226"/>
      <c r="HE41" s="8226"/>
      <c r="HF41" s="8226"/>
      <c r="HG41" s="8226"/>
      <c r="HH41" s="8226"/>
      <c r="HI41" s="8226"/>
      <c r="HJ41" s="8226"/>
      <c r="HK41" s="8226"/>
      <c r="HL41" s="8226"/>
      <c r="HM41" s="8226"/>
      <c r="HN41" s="8226"/>
      <c r="HO41" s="8226"/>
      <c r="HP41" s="8226"/>
      <c r="HQ41" s="8226"/>
      <c r="HR41" s="8226"/>
      <c r="HS41" s="8226"/>
      <c r="HT41" s="8226"/>
      <c r="HU41" s="8226"/>
      <c r="HV41" s="8226"/>
      <c r="HW41" s="8226"/>
      <c r="HX41" s="8226"/>
      <c r="HY41" s="8227"/>
    </row>
    <row r="42" spans="1:233" ht="5.75" customHeight="1" thickTop="1" thickBot="1">
      <c r="A42" s="1058"/>
      <c r="B42" s="1916"/>
      <c r="C42" s="1724"/>
      <c r="D42" s="1917"/>
      <c r="E42" s="1918"/>
      <c r="F42" s="1919"/>
      <c r="G42" s="1920"/>
      <c r="H42" s="1921"/>
      <c r="I42" s="1922"/>
      <c r="J42" s="1923"/>
      <c r="K42" s="1924"/>
      <c r="L42" s="1591"/>
      <c r="M42" s="1673"/>
      <c r="N42" s="1693"/>
      <c r="O42" s="1732"/>
      <c r="P42" s="1925"/>
      <c r="Q42" s="1926"/>
      <c r="R42" s="1927"/>
      <c r="S42" s="1928"/>
      <c r="T42" s="1929"/>
      <c r="U42" s="235"/>
      <c r="V42" s="1465"/>
      <c r="W42" s="1930"/>
      <c r="X42" s="1931"/>
      <c r="Y42" s="1590"/>
      <c r="Z42" s="1932"/>
      <c r="AA42" s="1730"/>
      <c r="AB42" s="1801"/>
      <c r="AC42" s="1422"/>
      <c r="AD42" s="1857"/>
      <c r="AE42" s="1933"/>
      <c r="AF42" s="1713"/>
      <c r="AG42" s="1934"/>
      <c r="AH42" s="1935"/>
      <c r="AI42" s="1936"/>
      <c r="AJ42" s="1937"/>
      <c r="AK42" s="1538"/>
      <c r="AL42" s="1938"/>
      <c r="AM42" s="1939"/>
      <c r="AN42" s="1940"/>
      <c r="AO42" s="401"/>
      <c r="AP42" s="1941"/>
      <c r="AQ42" s="1941"/>
      <c r="AR42" s="1942"/>
      <c r="AS42" s="1943"/>
      <c r="AT42" s="1878"/>
      <c r="AU42" s="1944"/>
      <c r="AV42" s="1945"/>
      <c r="AW42" s="1946"/>
      <c r="AX42" s="1480"/>
      <c r="AY42" s="1713"/>
      <c r="AZ42" s="1947"/>
      <c r="BA42" s="1688"/>
      <c r="BB42" s="1948"/>
      <c r="BC42" s="1949"/>
      <c r="BD42" s="1950"/>
      <c r="BE42" s="1951"/>
      <c r="BF42" s="1406"/>
      <c r="BG42" s="234"/>
      <c r="BH42" s="1798"/>
      <c r="BI42" s="1952"/>
      <c r="BJ42" s="1953"/>
      <c r="BK42" s="1730"/>
      <c r="BL42" s="1831"/>
      <c r="BM42" s="1954"/>
      <c r="BN42" s="242"/>
      <c r="BO42" s="1859"/>
      <c r="BP42" s="200"/>
      <c r="BQ42" s="212"/>
      <c r="BR42" s="1810"/>
      <c r="BS42" s="212"/>
      <c r="BT42" s="1575"/>
      <c r="BU42" s="1911"/>
      <c r="BV42" s="1390"/>
      <c r="BW42" s="1330"/>
      <c r="BX42" s="1390"/>
      <c r="BY42" s="1391"/>
      <c r="BZ42" s="1329"/>
      <c r="CA42" s="1268"/>
      <c r="CB42" s="1328"/>
      <c r="CC42" s="1860"/>
      <c r="CD42" s="1813"/>
      <c r="CE42" s="1814"/>
      <c r="CF42" s="1814"/>
      <c r="CG42" s="1814"/>
      <c r="CH42" s="1815"/>
      <c r="CI42" s="1815"/>
      <c r="CJ42" s="1815"/>
      <c r="CK42" s="1815"/>
      <c r="CL42" s="1814"/>
      <c r="CM42" s="1814"/>
      <c r="CN42" s="1816"/>
      <c r="CO42" s="1861"/>
      <c r="CP42" s="1816"/>
      <c r="CQ42" s="1815"/>
      <c r="CR42" s="1815"/>
      <c r="CS42" s="1576"/>
      <c r="CT42" s="1766"/>
      <c r="CU42" s="1151"/>
      <c r="CV42" s="1955"/>
      <c r="CW42" s="1767"/>
      <c r="CX42" s="1574"/>
      <c r="CY42" s="709"/>
      <c r="CZ42" s="1810"/>
      <c r="DA42" s="1956"/>
      <c r="DB42" s="200"/>
      <c r="DC42" s="899"/>
      <c r="DD42" s="899"/>
      <c r="DE42" s="781"/>
      <c r="DF42" s="998"/>
      <c r="DG42" s="998"/>
      <c r="DH42" s="998"/>
      <c r="DI42" s="1957"/>
      <c r="DJ42" s="1220"/>
      <c r="DK42" s="273"/>
      <c r="DL42" s="1016"/>
      <c r="DM42" s="1958"/>
      <c r="DN42" s="1958"/>
      <c r="DO42" s="172"/>
      <c r="DP42" s="230"/>
      <c r="DQ42" s="1818"/>
      <c r="DR42" s="1818"/>
      <c r="DS42" s="1865"/>
      <c r="DT42" s="1166"/>
      <c r="DU42" s="1277"/>
      <c r="EJ42" s="8220"/>
      <c r="EK42" s="8220"/>
      <c r="EL42" s="8220"/>
      <c r="EM42" s="8220"/>
      <c r="EN42" s="8220"/>
      <c r="EO42" s="8220"/>
      <c r="EP42" s="8220"/>
      <c r="EQ42" s="8220"/>
      <c r="ER42" s="8220"/>
      <c r="ES42" s="8220"/>
      <c r="ET42" s="8220"/>
      <c r="EU42" s="8220"/>
      <c r="EV42" s="8220"/>
      <c r="EW42" s="8220"/>
      <c r="EX42" s="8220"/>
      <c r="EY42" s="8220"/>
      <c r="EZ42" s="8220"/>
      <c r="FA42" s="8220"/>
      <c r="FB42" s="8220"/>
      <c r="FC42" s="8220"/>
      <c r="FD42" s="8220"/>
      <c r="FE42" s="8220"/>
      <c r="FF42" s="8220"/>
      <c r="FG42" s="8220"/>
      <c r="FH42" s="8220"/>
      <c r="FI42" s="8220"/>
      <c r="FJ42" s="8220"/>
      <c r="FK42" s="8220"/>
      <c r="FL42" s="8220"/>
      <c r="FM42" s="8220"/>
      <c r="FN42" s="8220"/>
      <c r="FO42" s="8220"/>
      <c r="FP42" s="8220"/>
      <c r="FQ42" s="8220"/>
      <c r="FR42" s="8220"/>
      <c r="FS42" s="8220"/>
      <c r="FT42" s="8220"/>
      <c r="FU42" s="8220"/>
      <c r="FV42" s="8220"/>
      <c r="FW42" s="8220"/>
      <c r="FX42" s="8220"/>
      <c r="FY42" s="8220"/>
      <c r="FZ42" s="8220"/>
      <c r="GA42" s="8220"/>
      <c r="GB42" s="8220"/>
      <c r="GC42" s="8220"/>
      <c r="GD42" s="8220"/>
      <c r="GE42" s="8220"/>
      <c r="GF42" s="8220"/>
      <c r="GG42" s="8220"/>
      <c r="GH42" s="8220"/>
      <c r="GI42" s="8220"/>
      <c r="GJ42" s="8220"/>
      <c r="GK42" s="8220"/>
      <c r="GL42" s="8220"/>
      <c r="GM42" s="8221"/>
      <c r="GN42" s="8225"/>
      <c r="GO42" s="8226"/>
      <c r="GP42" s="8226"/>
      <c r="GQ42" s="8226"/>
      <c r="GR42" s="8226"/>
      <c r="GS42" s="8226"/>
      <c r="GT42" s="8226"/>
      <c r="GU42" s="8226"/>
      <c r="GV42" s="8226"/>
      <c r="GW42" s="8226"/>
      <c r="GX42" s="8226"/>
      <c r="GY42" s="8226"/>
      <c r="GZ42" s="8226"/>
      <c r="HA42" s="8226"/>
      <c r="HB42" s="8226"/>
      <c r="HC42" s="8226"/>
      <c r="HD42" s="8226"/>
      <c r="HE42" s="8226"/>
      <c r="HF42" s="8226"/>
      <c r="HG42" s="8226"/>
      <c r="HH42" s="8226"/>
      <c r="HI42" s="8226"/>
      <c r="HJ42" s="8226"/>
      <c r="HK42" s="8226"/>
      <c r="HL42" s="8226"/>
      <c r="HM42" s="8226"/>
      <c r="HN42" s="8226"/>
      <c r="HO42" s="8226"/>
      <c r="HP42" s="8226"/>
      <c r="HQ42" s="8226"/>
      <c r="HR42" s="8226"/>
      <c r="HS42" s="8226"/>
      <c r="HT42" s="8226"/>
      <c r="HU42" s="8226"/>
      <c r="HV42" s="8226"/>
      <c r="HW42" s="8226"/>
      <c r="HX42" s="8226"/>
      <c r="HY42" s="8227"/>
    </row>
    <row r="43" spans="1:233" ht="5.75" customHeight="1" thickTop="1" thickBot="1">
      <c r="A43" s="856"/>
      <c r="B43" s="1959"/>
      <c r="C43" s="1960"/>
      <c r="D43" s="1961"/>
      <c r="E43" s="1256"/>
      <c r="F43" s="1962"/>
      <c r="G43" s="1874"/>
      <c r="H43" s="1786"/>
      <c r="I43" s="1832"/>
      <c r="J43" s="1930"/>
      <c r="K43" s="1963"/>
      <c r="L43" s="1951"/>
      <c r="M43" s="1404"/>
      <c r="N43" s="1964"/>
      <c r="O43" s="1965"/>
      <c r="P43" s="1966"/>
      <c r="Q43" s="1967"/>
      <c r="R43" s="1634"/>
      <c r="S43" s="1776"/>
      <c r="T43" s="1968"/>
      <c r="U43" s="1953"/>
      <c r="V43" s="1969"/>
      <c r="W43" s="1970"/>
      <c r="X43" s="1971"/>
      <c r="Y43" s="1972"/>
      <c r="Z43" s="1943"/>
      <c r="AA43" s="1973"/>
      <c r="AB43" s="1631"/>
      <c r="AC43" s="1974"/>
      <c r="AD43" s="216"/>
      <c r="AE43" s="1975"/>
      <c r="AF43" s="1976"/>
      <c r="AG43" s="1243"/>
      <c r="AH43" s="1977"/>
      <c r="AI43" s="1978"/>
      <c r="AJ43" s="1979"/>
      <c r="AK43" s="1980"/>
      <c r="AL43" s="1981"/>
      <c r="AM43" s="1982"/>
      <c r="AN43" s="1983"/>
      <c r="AO43" s="1984"/>
      <c r="AP43" s="1985"/>
      <c r="AQ43" s="1986"/>
      <c r="AR43" s="1987"/>
      <c r="AS43" s="1988"/>
      <c r="AT43" s="1989"/>
      <c r="AU43" s="1529"/>
      <c r="AV43" s="1990"/>
      <c r="AW43" s="1991"/>
      <c r="AX43" s="1992"/>
      <c r="AY43" s="1993"/>
      <c r="AZ43" s="1994"/>
      <c r="BA43" s="1995"/>
      <c r="BB43" s="1996"/>
      <c r="BC43" s="567"/>
      <c r="BD43" s="1879"/>
      <c r="BE43" s="1644"/>
      <c r="BF43" s="1854"/>
      <c r="BG43" s="1908"/>
      <c r="BH43" s="1464"/>
      <c r="BI43" s="1997"/>
      <c r="BJ43" s="1791"/>
      <c r="BK43" s="1646"/>
      <c r="BL43" s="1464"/>
      <c r="BM43" s="1998"/>
      <c r="BN43" s="1999"/>
      <c r="BO43" s="2000"/>
      <c r="BP43" s="2000"/>
      <c r="BQ43" s="2001"/>
      <c r="BR43" s="2002"/>
      <c r="BS43" s="2003"/>
      <c r="BT43" s="206"/>
      <c r="BU43" s="1325"/>
      <c r="BV43" s="1812"/>
      <c r="BW43" s="2004"/>
      <c r="BX43" s="1517"/>
      <c r="BY43" s="2005"/>
      <c r="BZ43" s="2006"/>
      <c r="CA43" s="2007"/>
      <c r="CB43" s="2008"/>
      <c r="CC43" s="2009"/>
      <c r="CD43" s="2010"/>
      <c r="CE43" s="1217"/>
      <c r="CF43" s="2011"/>
      <c r="CG43" s="2012"/>
      <c r="CH43" s="2012"/>
      <c r="CI43" s="260"/>
      <c r="CJ43" s="2013"/>
      <c r="CK43" s="2014"/>
      <c r="CL43" s="2015"/>
      <c r="CM43" s="2016"/>
      <c r="CN43" s="2017"/>
      <c r="CO43" s="2018"/>
      <c r="CP43" s="2019"/>
      <c r="CQ43" s="2020"/>
      <c r="CR43" s="194"/>
      <c r="CS43" s="2021"/>
      <c r="CT43" s="1522"/>
      <c r="CU43" s="1641"/>
      <c r="CV43" s="1680"/>
      <c r="CW43" s="1721"/>
      <c r="CX43" s="1721"/>
      <c r="CY43" s="899"/>
      <c r="CZ43" s="901"/>
      <c r="DA43" s="781"/>
      <c r="DB43" s="901"/>
      <c r="DC43" s="901"/>
      <c r="DD43" s="901"/>
      <c r="DE43" s="781"/>
      <c r="DF43" s="1863"/>
      <c r="DG43" s="2022"/>
      <c r="DH43" s="2022"/>
      <c r="DI43" s="1219"/>
      <c r="DJ43" s="1583"/>
      <c r="DK43" s="2023"/>
      <c r="DL43" s="1017"/>
      <c r="DM43" s="1017"/>
      <c r="DN43" s="1017"/>
      <c r="DO43" s="2024"/>
      <c r="DP43" s="2025"/>
      <c r="DQ43" s="2026"/>
      <c r="DR43" s="1455"/>
      <c r="DS43" s="2027"/>
      <c r="DT43" s="2028"/>
      <c r="DU43" s="1456"/>
      <c r="EJ43" s="8220" t="s">
        <v>116</v>
      </c>
      <c r="EK43" s="8220"/>
      <c r="EL43" s="8220"/>
      <c r="EM43" s="8220"/>
      <c r="EN43" s="8220"/>
      <c r="EO43" s="8220"/>
      <c r="EP43" s="8220"/>
      <c r="EQ43" s="8220"/>
      <c r="ER43" s="8220"/>
      <c r="ES43" s="8220"/>
      <c r="ET43" s="8220"/>
      <c r="EU43" s="8220"/>
      <c r="EV43" s="8220"/>
      <c r="EW43" s="8220"/>
      <c r="EX43" s="8220"/>
      <c r="EY43" s="8220"/>
      <c r="EZ43" s="8220"/>
      <c r="FA43" s="8220"/>
      <c r="FB43" s="8220"/>
      <c r="FC43" s="8220"/>
      <c r="FD43" s="8220"/>
      <c r="FE43" s="8220"/>
      <c r="FF43" s="8220"/>
      <c r="FG43" s="8220"/>
      <c r="FH43" s="8220"/>
      <c r="FI43" s="8220"/>
      <c r="FJ43" s="8220"/>
      <c r="FK43" s="8220"/>
      <c r="FL43" s="8220"/>
      <c r="FM43" s="8220"/>
      <c r="FN43" s="8220"/>
      <c r="FO43" s="8220"/>
      <c r="FP43" s="8220"/>
      <c r="FQ43" s="8220"/>
      <c r="FR43" s="8220"/>
      <c r="FS43" s="8220"/>
      <c r="FT43" s="8220"/>
      <c r="FU43" s="8220"/>
      <c r="FV43" s="8220"/>
      <c r="FW43" s="8220"/>
      <c r="FX43" s="8220"/>
      <c r="FY43" s="8220"/>
      <c r="FZ43" s="8220"/>
      <c r="GA43" s="8220"/>
      <c r="GB43" s="8220"/>
      <c r="GC43" s="8220"/>
      <c r="GD43" s="8220"/>
      <c r="GE43" s="8220"/>
      <c r="GF43" s="8220"/>
      <c r="GG43" s="8220"/>
      <c r="GH43" s="8220"/>
      <c r="GI43" s="8220"/>
      <c r="GJ43" s="8220"/>
      <c r="GK43" s="8220"/>
      <c r="GL43" s="8220"/>
      <c r="GM43" s="8221"/>
      <c r="GN43" s="8222" t="str">
        <f>IF('3. Labels'!S6=11,"已学习","未学习")</f>
        <v>未学习</v>
      </c>
      <c r="GO43" s="8223"/>
      <c r="GP43" s="8223"/>
      <c r="GQ43" s="8223"/>
      <c r="GR43" s="8223"/>
      <c r="GS43" s="8223"/>
      <c r="GT43" s="8223"/>
      <c r="GU43" s="8223"/>
      <c r="GV43" s="8223"/>
      <c r="GW43" s="8223"/>
      <c r="GX43" s="8223"/>
      <c r="GY43" s="8223"/>
      <c r="GZ43" s="8223"/>
      <c r="HA43" s="8223"/>
      <c r="HB43" s="8223"/>
      <c r="HC43" s="8223"/>
      <c r="HD43" s="8223"/>
      <c r="HE43" s="8223"/>
      <c r="HF43" s="8223"/>
      <c r="HG43" s="8223"/>
      <c r="HH43" s="8223"/>
      <c r="HI43" s="8223"/>
      <c r="HJ43" s="8223"/>
      <c r="HK43" s="8223"/>
      <c r="HL43" s="8223"/>
      <c r="HM43" s="8223"/>
      <c r="HN43" s="8223"/>
      <c r="HO43" s="8223"/>
      <c r="HP43" s="8223"/>
      <c r="HQ43" s="8223"/>
      <c r="HR43" s="8223"/>
      <c r="HS43" s="8223"/>
      <c r="HT43" s="8223"/>
      <c r="HU43" s="8223"/>
      <c r="HV43" s="8223"/>
      <c r="HW43" s="8223"/>
      <c r="HX43" s="8223"/>
      <c r="HY43" s="8224"/>
    </row>
    <row r="44" spans="1:233" ht="5.75" customHeight="1" thickTop="1" thickBot="1">
      <c r="A44" s="1014"/>
      <c r="B44" s="2029"/>
      <c r="C44" s="2030"/>
      <c r="D44" s="370"/>
      <c r="E44" s="2031"/>
      <c r="F44" s="2032"/>
      <c r="G44" s="2033"/>
      <c r="H44" s="1282"/>
      <c r="I44" s="2034"/>
      <c r="J44" s="1930"/>
      <c r="K44" s="1872"/>
      <c r="L44" s="1565"/>
      <c r="M44" s="1715"/>
      <c r="N44" s="2035"/>
      <c r="O44" s="1369"/>
      <c r="P44" s="2036"/>
      <c r="Q44" s="2037"/>
      <c r="R44" s="2038"/>
      <c r="S44" s="1676"/>
      <c r="T44" s="1829"/>
      <c r="U44" s="508"/>
      <c r="V44" s="1969"/>
      <c r="W44" s="2039"/>
      <c r="X44" s="1931"/>
      <c r="Y44" s="1972"/>
      <c r="Z44" s="2040"/>
      <c r="AA44" s="2041"/>
      <c r="AB44" s="2042"/>
      <c r="AC44" s="2043"/>
      <c r="AD44" s="2044"/>
      <c r="AE44" s="2045"/>
      <c r="AF44" s="2046"/>
      <c r="AG44" s="1412"/>
      <c r="AH44" s="502"/>
      <c r="AI44" s="2047"/>
      <c r="AJ44" s="2048"/>
      <c r="AK44" s="2049"/>
      <c r="AL44" s="2050"/>
      <c r="AM44" s="1969"/>
      <c r="AN44" s="1987"/>
      <c r="AO44" s="2051"/>
      <c r="AP44" s="1986"/>
      <c r="AQ44" s="2052"/>
      <c r="AR44" s="2053"/>
      <c r="AS44" s="2054"/>
      <c r="AT44" s="2055"/>
      <c r="AU44" s="1628"/>
      <c r="AV44" s="2056"/>
      <c r="AW44" s="2057"/>
      <c r="AX44" s="2058"/>
      <c r="AY44" s="269"/>
      <c r="AZ44" s="2059"/>
      <c r="BA44" s="2060"/>
      <c r="BB44" s="1772"/>
      <c r="BC44" s="1591"/>
      <c r="BD44" s="2061"/>
      <c r="BE44" s="2061"/>
      <c r="BF44" s="1871"/>
      <c r="BG44" s="2062"/>
      <c r="BH44" s="1871"/>
      <c r="BI44" s="2040"/>
      <c r="BJ44" s="2063"/>
      <c r="BK44" s="2064"/>
      <c r="BL44" s="2065"/>
      <c r="BM44" s="2000"/>
      <c r="BN44" s="1325"/>
      <c r="BO44" s="780"/>
      <c r="BP44" s="2002"/>
      <c r="BQ44" s="2066"/>
      <c r="BR44" s="1724"/>
      <c r="BS44" s="1641"/>
      <c r="BT44" s="1522"/>
      <c r="BU44" s="476"/>
      <c r="BV44" s="2067"/>
      <c r="BW44" s="2068"/>
      <c r="BX44" s="1390"/>
      <c r="BY44" s="1452"/>
      <c r="BZ44" s="1268"/>
      <c r="CA44" s="2069"/>
      <c r="CB44" s="2006"/>
      <c r="CC44" s="2070"/>
      <c r="CD44" s="2071"/>
      <c r="CE44" s="1270"/>
      <c r="CF44" s="2072"/>
      <c r="CG44" s="2073"/>
      <c r="CH44" s="2074"/>
      <c r="CI44" s="194"/>
      <c r="CJ44" s="211"/>
      <c r="CK44" s="2075"/>
      <c r="CL44" s="2076"/>
      <c r="CM44" s="2016"/>
      <c r="CN44" s="1861"/>
      <c r="CO44" s="202"/>
      <c r="CP44" s="202"/>
      <c r="CQ44" s="194"/>
      <c r="CR44" s="2077"/>
      <c r="CS44" s="2021"/>
      <c r="CT44" s="2078"/>
      <c r="CU44" s="1522"/>
      <c r="CV44" s="2079"/>
      <c r="CW44" s="1460"/>
      <c r="CX44" s="2079"/>
      <c r="CY44" s="1512"/>
      <c r="CZ44" s="901"/>
      <c r="DA44" s="901"/>
      <c r="DB44" s="901"/>
      <c r="DC44" s="899"/>
      <c r="DD44" s="899"/>
      <c r="DE44" s="901"/>
      <c r="DF44" s="901"/>
      <c r="DG44" s="1637"/>
      <c r="DH44" s="1859"/>
      <c r="DI44" s="240"/>
      <c r="DJ44" s="708"/>
      <c r="DK44" s="1219"/>
      <c r="DL44" s="1018"/>
      <c r="DM44" s="1018"/>
      <c r="DN44" s="644"/>
      <c r="DO44" s="256"/>
      <c r="DP44" s="2024"/>
      <c r="DQ44" s="2026"/>
      <c r="DR44" s="2026"/>
      <c r="DS44" s="2027"/>
      <c r="DT44" s="2028"/>
      <c r="DU44" s="1456"/>
      <c r="EJ44" s="8220"/>
      <c r="EK44" s="8220"/>
      <c r="EL44" s="8220"/>
      <c r="EM44" s="8220"/>
      <c r="EN44" s="8220"/>
      <c r="EO44" s="8220"/>
      <c r="EP44" s="8220"/>
      <c r="EQ44" s="8220"/>
      <c r="ER44" s="8220"/>
      <c r="ES44" s="8220"/>
      <c r="ET44" s="8220"/>
      <c r="EU44" s="8220"/>
      <c r="EV44" s="8220"/>
      <c r="EW44" s="8220"/>
      <c r="EX44" s="8220"/>
      <c r="EY44" s="8220"/>
      <c r="EZ44" s="8220"/>
      <c r="FA44" s="8220"/>
      <c r="FB44" s="8220"/>
      <c r="FC44" s="8220"/>
      <c r="FD44" s="8220"/>
      <c r="FE44" s="8220"/>
      <c r="FF44" s="8220"/>
      <c r="FG44" s="8220"/>
      <c r="FH44" s="8220"/>
      <c r="FI44" s="8220"/>
      <c r="FJ44" s="8220"/>
      <c r="FK44" s="8220"/>
      <c r="FL44" s="8220"/>
      <c r="FM44" s="8220"/>
      <c r="FN44" s="8220"/>
      <c r="FO44" s="8220"/>
      <c r="FP44" s="8220"/>
      <c r="FQ44" s="8220"/>
      <c r="FR44" s="8220"/>
      <c r="FS44" s="8220"/>
      <c r="FT44" s="8220"/>
      <c r="FU44" s="8220"/>
      <c r="FV44" s="8220"/>
      <c r="FW44" s="8220"/>
      <c r="FX44" s="8220"/>
      <c r="FY44" s="8220"/>
      <c r="FZ44" s="8220"/>
      <c r="GA44" s="8220"/>
      <c r="GB44" s="8220"/>
      <c r="GC44" s="8220"/>
      <c r="GD44" s="8220"/>
      <c r="GE44" s="8220"/>
      <c r="GF44" s="8220"/>
      <c r="GG44" s="8220"/>
      <c r="GH44" s="8220"/>
      <c r="GI44" s="8220"/>
      <c r="GJ44" s="8220"/>
      <c r="GK44" s="8220"/>
      <c r="GL44" s="8220"/>
      <c r="GM44" s="8221"/>
      <c r="GN44" s="8225"/>
      <c r="GO44" s="8226"/>
      <c r="GP44" s="8226"/>
      <c r="GQ44" s="8226"/>
      <c r="GR44" s="8226"/>
      <c r="GS44" s="8226"/>
      <c r="GT44" s="8226"/>
      <c r="GU44" s="8226"/>
      <c r="GV44" s="8226"/>
      <c r="GW44" s="8226"/>
      <c r="GX44" s="8226"/>
      <c r="GY44" s="8226"/>
      <c r="GZ44" s="8226"/>
      <c r="HA44" s="8226"/>
      <c r="HB44" s="8226"/>
      <c r="HC44" s="8226"/>
      <c r="HD44" s="8226"/>
      <c r="HE44" s="8226"/>
      <c r="HF44" s="8226"/>
      <c r="HG44" s="8226"/>
      <c r="HH44" s="8226"/>
      <c r="HI44" s="8226"/>
      <c r="HJ44" s="8226"/>
      <c r="HK44" s="8226"/>
      <c r="HL44" s="8226"/>
      <c r="HM44" s="8226"/>
      <c r="HN44" s="8226"/>
      <c r="HO44" s="8226"/>
      <c r="HP44" s="8226"/>
      <c r="HQ44" s="8226"/>
      <c r="HR44" s="8226"/>
      <c r="HS44" s="8226"/>
      <c r="HT44" s="8226"/>
      <c r="HU44" s="8226"/>
      <c r="HV44" s="8226"/>
      <c r="HW44" s="8226"/>
      <c r="HX44" s="8226"/>
      <c r="HY44" s="8227"/>
    </row>
    <row r="45" spans="1:233" ht="5.75" customHeight="1" thickTop="1" thickBot="1">
      <c r="A45" s="274"/>
      <c r="B45" s="1959"/>
      <c r="C45" s="2080"/>
      <c r="D45" s="229"/>
      <c r="E45" s="867"/>
      <c r="F45" s="2081"/>
      <c r="G45" s="2082"/>
      <c r="H45" s="1282"/>
      <c r="I45" s="2083"/>
      <c r="J45" s="2084"/>
      <c r="K45" s="1879"/>
      <c r="L45" s="1565"/>
      <c r="M45" s="1802"/>
      <c r="N45" s="1282"/>
      <c r="O45" s="1965"/>
      <c r="P45" s="2085"/>
      <c r="Q45" s="2086"/>
      <c r="R45" s="1358"/>
      <c r="S45" s="1707"/>
      <c r="T45" s="2087"/>
      <c r="U45" s="1751"/>
      <c r="V45" s="1943"/>
      <c r="W45" s="2039"/>
      <c r="X45" s="2088"/>
      <c r="Y45" s="1728"/>
      <c r="Z45" s="2089"/>
      <c r="AA45" s="1628"/>
      <c r="AB45" s="584"/>
      <c r="AC45" s="2090"/>
      <c r="AD45" s="2044"/>
      <c r="AE45" s="2091"/>
      <c r="AF45" s="2092"/>
      <c r="AG45" s="2093"/>
      <c r="AH45" s="2094"/>
      <c r="AI45" s="2095"/>
      <c r="AJ45" s="2096"/>
      <c r="AK45" s="2097"/>
      <c r="AL45" s="2098"/>
      <c r="AM45" s="2099"/>
      <c r="AN45" s="2100"/>
      <c r="AO45" s="2101"/>
      <c r="AP45" s="1986"/>
      <c r="AQ45" s="2100"/>
      <c r="AR45" s="2102"/>
      <c r="AS45" s="2103"/>
      <c r="AT45" s="1989"/>
      <c r="AU45" s="1404"/>
      <c r="AV45" s="1424"/>
      <c r="AW45" s="2104"/>
      <c r="AX45" s="2105"/>
      <c r="AY45" s="2106"/>
      <c r="AZ45" s="2107"/>
      <c r="BA45" s="2108"/>
      <c r="BB45" s="2109"/>
      <c r="BC45" s="2110"/>
      <c r="BD45" s="2111"/>
      <c r="BE45" s="2112"/>
      <c r="BF45" s="2113"/>
      <c r="BG45" s="2114"/>
      <c r="BH45" s="2088"/>
      <c r="BI45" s="2115"/>
      <c r="BJ45" s="2116"/>
      <c r="BK45" s="2117"/>
      <c r="BL45" s="2054"/>
      <c r="BM45" s="2078"/>
      <c r="BN45" s="2118"/>
      <c r="BO45" s="2119"/>
      <c r="BP45" s="2120"/>
      <c r="BQ45" s="2121"/>
      <c r="BR45" s="2122"/>
      <c r="BS45" s="214"/>
      <c r="BT45" s="1236"/>
      <c r="BU45" s="2123"/>
      <c r="BV45" s="844"/>
      <c r="BW45" s="2124"/>
      <c r="BX45" s="2125"/>
      <c r="BY45" s="1389"/>
      <c r="BZ45" s="1217"/>
      <c r="CA45" s="1638"/>
      <c r="CB45" s="1270"/>
      <c r="CC45" s="2069"/>
      <c r="CD45" s="1269"/>
      <c r="CE45" s="1217"/>
      <c r="CF45" s="213"/>
      <c r="CG45" s="194"/>
      <c r="CH45" s="2126"/>
      <c r="CI45" s="2077"/>
      <c r="CJ45" s="2127"/>
      <c r="CK45" s="1814"/>
      <c r="CL45" s="1814"/>
      <c r="CM45" s="1814"/>
      <c r="CN45" s="1815"/>
      <c r="CO45" s="1816"/>
      <c r="CP45" s="1460"/>
      <c r="CQ45" s="213"/>
      <c r="CR45" s="2128"/>
      <c r="CS45" s="2021"/>
      <c r="CT45" s="2078"/>
      <c r="CU45" s="1522"/>
      <c r="CV45" s="2079"/>
      <c r="CW45" s="2079"/>
      <c r="CX45" s="209"/>
      <c r="CY45" s="899"/>
      <c r="CZ45" s="781"/>
      <c r="DA45" s="781"/>
      <c r="DB45" s="901"/>
      <c r="DC45" s="901"/>
      <c r="DD45" s="901"/>
      <c r="DE45" s="901"/>
      <c r="DF45" s="781"/>
      <c r="DG45" s="1863"/>
      <c r="DH45" s="1859"/>
      <c r="DI45" s="708"/>
      <c r="DJ45" s="1219"/>
      <c r="DK45" s="1583"/>
      <c r="DL45" s="2023"/>
      <c r="DM45" s="256"/>
      <c r="DN45" s="1018"/>
      <c r="DO45" s="1017"/>
      <c r="DP45" s="2129"/>
      <c r="DQ45" s="2129"/>
      <c r="DR45" s="2129"/>
      <c r="DS45" s="2129"/>
      <c r="DT45" s="2026"/>
      <c r="DU45" s="2130"/>
      <c r="EJ45" s="8220"/>
      <c r="EK45" s="8220"/>
      <c r="EL45" s="8220"/>
      <c r="EM45" s="8220"/>
      <c r="EN45" s="8220"/>
      <c r="EO45" s="8220"/>
      <c r="EP45" s="8220"/>
      <c r="EQ45" s="8220"/>
      <c r="ER45" s="8220"/>
      <c r="ES45" s="8220"/>
      <c r="ET45" s="8220"/>
      <c r="EU45" s="8220"/>
      <c r="EV45" s="8220"/>
      <c r="EW45" s="8220"/>
      <c r="EX45" s="8220"/>
      <c r="EY45" s="8220"/>
      <c r="EZ45" s="8220"/>
      <c r="FA45" s="8220"/>
      <c r="FB45" s="8220"/>
      <c r="FC45" s="8220"/>
      <c r="FD45" s="8220"/>
      <c r="FE45" s="8220"/>
      <c r="FF45" s="8220"/>
      <c r="FG45" s="8220"/>
      <c r="FH45" s="8220"/>
      <c r="FI45" s="8220"/>
      <c r="FJ45" s="8220"/>
      <c r="FK45" s="8220"/>
      <c r="FL45" s="8220"/>
      <c r="FM45" s="8220"/>
      <c r="FN45" s="8220"/>
      <c r="FO45" s="8220"/>
      <c r="FP45" s="8220"/>
      <c r="FQ45" s="8220"/>
      <c r="FR45" s="8220"/>
      <c r="FS45" s="8220"/>
      <c r="FT45" s="8220"/>
      <c r="FU45" s="8220"/>
      <c r="FV45" s="8220"/>
      <c r="FW45" s="8220"/>
      <c r="FX45" s="8220"/>
      <c r="FY45" s="8220"/>
      <c r="FZ45" s="8220"/>
      <c r="GA45" s="8220"/>
      <c r="GB45" s="8220"/>
      <c r="GC45" s="8220"/>
      <c r="GD45" s="8220"/>
      <c r="GE45" s="8220"/>
      <c r="GF45" s="8220"/>
      <c r="GG45" s="8220"/>
      <c r="GH45" s="8220"/>
      <c r="GI45" s="8220"/>
      <c r="GJ45" s="8220"/>
      <c r="GK45" s="8220"/>
      <c r="GL45" s="8220"/>
      <c r="GM45" s="8221"/>
      <c r="GN45" s="8225"/>
      <c r="GO45" s="8226"/>
      <c r="GP45" s="8226"/>
      <c r="GQ45" s="8226"/>
      <c r="GR45" s="8226"/>
      <c r="GS45" s="8226"/>
      <c r="GT45" s="8226"/>
      <c r="GU45" s="8226"/>
      <c r="GV45" s="8226"/>
      <c r="GW45" s="8226"/>
      <c r="GX45" s="8226"/>
      <c r="GY45" s="8226"/>
      <c r="GZ45" s="8226"/>
      <c r="HA45" s="8226"/>
      <c r="HB45" s="8226"/>
      <c r="HC45" s="8226"/>
      <c r="HD45" s="8226"/>
      <c r="HE45" s="8226"/>
      <c r="HF45" s="8226"/>
      <c r="HG45" s="8226"/>
      <c r="HH45" s="8226"/>
      <c r="HI45" s="8226"/>
      <c r="HJ45" s="8226"/>
      <c r="HK45" s="8226"/>
      <c r="HL45" s="8226"/>
      <c r="HM45" s="8226"/>
      <c r="HN45" s="8226"/>
      <c r="HO45" s="8226"/>
      <c r="HP45" s="8226"/>
      <c r="HQ45" s="8226"/>
      <c r="HR45" s="8226"/>
      <c r="HS45" s="8226"/>
      <c r="HT45" s="8226"/>
      <c r="HU45" s="8226"/>
      <c r="HV45" s="8226"/>
      <c r="HW45" s="8226"/>
      <c r="HX45" s="8226"/>
      <c r="HY45" s="8227"/>
    </row>
    <row r="46" spans="1:233" ht="5.75" customHeight="1" thickTop="1" thickBot="1">
      <c r="A46" s="991"/>
      <c r="B46" s="2131"/>
      <c r="C46" s="2003"/>
      <c r="D46" s="1961"/>
      <c r="E46" s="2132"/>
      <c r="F46" s="2133"/>
      <c r="G46" s="2134"/>
      <c r="H46" s="1873"/>
      <c r="I46" s="2135"/>
      <c r="J46" s="2084"/>
      <c r="K46" s="1465"/>
      <c r="L46" s="1970"/>
      <c r="M46" s="1795"/>
      <c r="N46" s="1825"/>
      <c r="O46" s="2136"/>
      <c r="P46" s="2137"/>
      <c r="Q46" s="2138"/>
      <c r="R46" s="322"/>
      <c r="S46" s="290"/>
      <c r="T46" s="1799"/>
      <c r="U46" s="1947"/>
      <c r="V46" s="2139"/>
      <c r="W46" s="1972"/>
      <c r="X46" s="2140"/>
      <c r="Y46" s="2101"/>
      <c r="Z46" s="2099"/>
      <c r="AA46" s="2141"/>
      <c r="AB46" s="1406"/>
      <c r="AC46" s="2142"/>
      <c r="AD46" s="2143"/>
      <c r="AE46" s="2144"/>
      <c r="AF46" s="2145"/>
      <c r="AG46" s="2146"/>
      <c r="AH46" s="1634"/>
      <c r="AI46" s="2147"/>
      <c r="AJ46" s="2148"/>
      <c r="AK46" s="95"/>
      <c r="AL46" s="2149"/>
      <c r="AM46" s="1988"/>
      <c r="AN46" s="2100"/>
      <c r="AO46" s="2150"/>
      <c r="AP46" s="2114"/>
      <c r="AQ46" s="2084"/>
      <c r="AR46" s="2151"/>
      <c r="AS46" s="2152"/>
      <c r="AT46" s="2153"/>
      <c r="AU46" s="1565"/>
      <c r="AV46" s="1806"/>
      <c r="AW46" s="2144"/>
      <c r="AX46" s="1657"/>
      <c r="AY46" s="1734"/>
      <c r="AZ46" s="2154"/>
      <c r="BA46" s="2155"/>
      <c r="BB46" s="2156"/>
      <c r="BC46" s="2111"/>
      <c r="BD46" s="2157"/>
      <c r="BE46" s="2158"/>
      <c r="BF46" s="2159"/>
      <c r="BG46" s="2160"/>
      <c r="BH46" s="1942"/>
      <c r="BI46" s="2161"/>
      <c r="BJ46" s="2088"/>
      <c r="BK46" s="2149"/>
      <c r="BL46" s="2162"/>
      <c r="BM46" s="2077"/>
      <c r="BN46" s="2163"/>
      <c r="BO46" s="2018"/>
      <c r="BP46" s="2018"/>
      <c r="BQ46" s="1236"/>
      <c r="BR46" s="214"/>
      <c r="BS46" s="2164"/>
      <c r="BT46" s="2165"/>
      <c r="BU46" s="2166"/>
      <c r="BV46" s="2167"/>
      <c r="BW46" s="807"/>
      <c r="BX46" s="213"/>
      <c r="BY46" s="2128"/>
      <c r="BZ46" s="1236"/>
      <c r="CA46" s="2168"/>
      <c r="CB46" s="201"/>
      <c r="CC46" s="193"/>
      <c r="CD46" s="2078"/>
      <c r="CE46" s="1816"/>
      <c r="CF46" s="2169"/>
      <c r="CG46" s="1766"/>
      <c r="CH46" s="1815"/>
      <c r="CI46" s="2170"/>
      <c r="CJ46" s="2171"/>
      <c r="CK46" s="193"/>
      <c r="CL46" s="2172"/>
      <c r="CM46" s="1638"/>
      <c r="CN46" s="1269"/>
      <c r="CO46" s="1157"/>
      <c r="CP46" s="1217"/>
      <c r="CQ46" s="1160"/>
      <c r="CR46" s="213"/>
      <c r="CS46" s="2021"/>
      <c r="CT46" s="1522"/>
      <c r="CU46" s="1721"/>
      <c r="CV46" s="1680"/>
      <c r="CW46" s="1680"/>
      <c r="CX46" s="200"/>
      <c r="CY46" s="781"/>
      <c r="CZ46" s="1863"/>
      <c r="DA46" s="1957"/>
      <c r="DB46" s="1863"/>
      <c r="DC46" s="1863"/>
      <c r="DD46" s="1863"/>
      <c r="DE46" s="1863"/>
      <c r="DF46" s="1957"/>
      <c r="DG46" s="1399"/>
      <c r="DH46" s="1220"/>
      <c r="DI46" s="2173"/>
      <c r="DJ46" s="2173"/>
      <c r="DK46" s="2174"/>
      <c r="DL46" s="1266"/>
      <c r="DM46" s="993"/>
      <c r="DN46" s="993"/>
      <c r="DO46" s="1043"/>
      <c r="DP46" s="1042"/>
      <c r="DQ46" s="2129"/>
      <c r="DR46" s="2024"/>
      <c r="DS46" s="1958"/>
      <c r="DT46" s="2024"/>
      <c r="DU46" s="2175"/>
      <c r="EJ46" s="8220"/>
      <c r="EK46" s="8220"/>
      <c r="EL46" s="8220"/>
      <c r="EM46" s="8220"/>
      <c r="EN46" s="8220"/>
      <c r="EO46" s="8220"/>
      <c r="EP46" s="8220"/>
      <c r="EQ46" s="8220"/>
      <c r="ER46" s="8220"/>
      <c r="ES46" s="8220"/>
      <c r="ET46" s="8220"/>
      <c r="EU46" s="8220"/>
      <c r="EV46" s="8220"/>
      <c r="EW46" s="8220"/>
      <c r="EX46" s="8220"/>
      <c r="EY46" s="8220"/>
      <c r="EZ46" s="8220"/>
      <c r="FA46" s="8220"/>
      <c r="FB46" s="8220"/>
      <c r="FC46" s="8220"/>
      <c r="FD46" s="8220"/>
      <c r="FE46" s="8220"/>
      <c r="FF46" s="8220"/>
      <c r="FG46" s="8220"/>
      <c r="FH46" s="8220"/>
      <c r="FI46" s="8220"/>
      <c r="FJ46" s="8220"/>
      <c r="FK46" s="8220"/>
      <c r="FL46" s="8220"/>
      <c r="FM46" s="8220"/>
      <c r="FN46" s="8220"/>
      <c r="FO46" s="8220"/>
      <c r="FP46" s="8220"/>
      <c r="FQ46" s="8220"/>
      <c r="FR46" s="8220"/>
      <c r="FS46" s="8220"/>
      <c r="FT46" s="8220"/>
      <c r="FU46" s="8220"/>
      <c r="FV46" s="8220"/>
      <c r="FW46" s="8220"/>
      <c r="FX46" s="8220"/>
      <c r="FY46" s="8220"/>
      <c r="FZ46" s="8220"/>
      <c r="GA46" s="8220"/>
      <c r="GB46" s="8220"/>
      <c r="GC46" s="8220"/>
      <c r="GD46" s="8220"/>
      <c r="GE46" s="8220"/>
      <c r="GF46" s="8220"/>
      <c r="GG46" s="8220"/>
      <c r="GH46" s="8220"/>
      <c r="GI46" s="8220"/>
      <c r="GJ46" s="8220"/>
      <c r="GK46" s="8220"/>
      <c r="GL46" s="8220"/>
      <c r="GM46" s="8221"/>
      <c r="GN46" s="8225"/>
      <c r="GO46" s="8226"/>
      <c r="GP46" s="8226"/>
      <c r="GQ46" s="8226"/>
      <c r="GR46" s="8226"/>
      <c r="GS46" s="8226"/>
      <c r="GT46" s="8226"/>
      <c r="GU46" s="8226"/>
      <c r="GV46" s="8226"/>
      <c r="GW46" s="8226"/>
      <c r="GX46" s="8226"/>
      <c r="GY46" s="8226"/>
      <c r="GZ46" s="8226"/>
      <c r="HA46" s="8226"/>
      <c r="HB46" s="8226"/>
      <c r="HC46" s="8226"/>
      <c r="HD46" s="8226"/>
      <c r="HE46" s="8226"/>
      <c r="HF46" s="8226"/>
      <c r="HG46" s="8226"/>
      <c r="HH46" s="8226"/>
      <c r="HI46" s="8226"/>
      <c r="HJ46" s="8226"/>
      <c r="HK46" s="8226"/>
      <c r="HL46" s="8226"/>
      <c r="HM46" s="8226"/>
      <c r="HN46" s="8226"/>
      <c r="HO46" s="8226"/>
      <c r="HP46" s="8226"/>
      <c r="HQ46" s="8226"/>
      <c r="HR46" s="8226"/>
      <c r="HS46" s="8226"/>
      <c r="HT46" s="8226"/>
      <c r="HU46" s="8226"/>
      <c r="HV46" s="8226"/>
      <c r="HW46" s="8226"/>
      <c r="HX46" s="8226"/>
      <c r="HY46" s="8227"/>
    </row>
    <row r="47" spans="1:233" ht="5.75" customHeight="1" thickTop="1" thickBot="1">
      <c r="A47" s="990"/>
      <c r="B47" s="2176"/>
      <c r="C47" s="2003"/>
      <c r="D47" s="2177"/>
      <c r="E47" s="2178"/>
      <c r="F47" s="1820"/>
      <c r="G47" s="2179"/>
      <c r="H47" s="1282"/>
      <c r="I47" s="2180"/>
      <c r="J47" s="2181"/>
      <c r="K47" s="1526"/>
      <c r="L47" s="1714"/>
      <c r="M47" s="2034"/>
      <c r="N47" s="573"/>
      <c r="O47" s="2182"/>
      <c r="P47" s="1320"/>
      <c r="Q47" s="2183"/>
      <c r="R47" s="2184"/>
      <c r="S47" s="428"/>
      <c r="T47" s="2185"/>
      <c r="U47" s="2186"/>
      <c r="V47" s="2187"/>
      <c r="W47" s="1823"/>
      <c r="X47" s="2188"/>
      <c r="Y47" s="2189"/>
      <c r="Z47" s="2139"/>
      <c r="AA47" s="2103"/>
      <c r="AB47" s="1674"/>
      <c r="AC47" s="2190"/>
      <c r="AD47" s="2191"/>
      <c r="AE47" s="2192"/>
      <c r="AF47" s="2193"/>
      <c r="AG47" s="2194"/>
      <c r="AH47" s="2195"/>
      <c r="AI47" s="2196"/>
      <c r="AJ47" s="2197"/>
      <c r="AK47" s="2198"/>
      <c r="AL47" s="2199"/>
      <c r="AM47" s="2200"/>
      <c r="AN47" s="2201"/>
      <c r="AO47" s="2202"/>
      <c r="AP47" s="1940"/>
      <c r="AQ47" s="1893"/>
      <c r="AR47" s="2203"/>
      <c r="AS47" s="2064"/>
      <c r="AT47" s="1468"/>
      <c r="AU47" s="2204"/>
      <c r="AV47" s="179"/>
      <c r="AW47" s="2205"/>
      <c r="AX47" s="2038"/>
      <c r="AY47" s="300"/>
      <c r="AZ47" s="425"/>
      <c r="BA47" s="2206"/>
      <c r="BB47" s="2207"/>
      <c r="BC47" s="2208"/>
      <c r="BD47" s="2209"/>
      <c r="BE47" s="2210"/>
      <c r="BF47" s="2211"/>
      <c r="BG47" s="2212"/>
      <c r="BH47" s="2213"/>
      <c r="BI47" s="2214"/>
      <c r="BJ47" s="1791"/>
      <c r="BK47" s="2215"/>
      <c r="BL47" s="2216"/>
      <c r="BM47" s="2217"/>
      <c r="BN47" s="2218"/>
      <c r="BO47" s="2218"/>
      <c r="BP47" s="2219"/>
      <c r="BQ47" s="2220"/>
      <c r="BR47" s="1918"/>
      <c r="BS47" s="1859"/>
      <c r="BT47" s="1512"/>
      <c r="BU47" s="2221"/>
      <c r="BV47" s="1680"/>
      <c r="BW47" s="2222"/>
      <c r="BX47" s="2223"/>
      <c r="BY47" s="194"/>
      <c r="BZ47" s="2126"/>
      <c r="CA47" s="2224"/>
      <c r="CB47" s="2225"/>
      <c r="CC47" s="2226"/>
      <c r="CD47" s="2020"/>
      <c r="CE47" s="1815"/>
      <c r="CF47" s="2227"/>
      <c r="CG47" s="2228"/>
      <c r="CH47" s="2229"/>
      <c r="CI47" s="1815"/>
      <c r="CJ47" s="2072"/>
      <c r="CK47" s="2230"/>
      <c r="CL47" s="969"/>
      <c r="CM47" s="2124"/>
      <c r="CN47" s="1268"/>
      <c r="CO47" s="2231"/>
      <c r="CP47" s="1158"/>
      <c r="CQ47" s="1575"/>
      <c r="CR47" s="209"/>
      <c r="CS47" s="1684"/>
      <c r="CT47" s="1641"/>
      <c r="CU47" s="200"/>
      <c r="CV47" s="1637"/>
      <c r="CW47" s="1637"/>
      <c r="CX47" s="1859"/>
      <c r="CY47" s="1863"/>
      <c r="CZ47" s="1957"/>
      <c r="DA47" s="1957"/>
      <c r="DB47" s="1957"/>
      <c r="DC47" s="1957"/>
      <c r="DD47" s="1957"/>
      <c r="DE47" s="1399"/>
      <c r="DF47" s="1220"/>
      <c r="DG47" s="273"/>
      <c r="DH47" s="2232"/>
      <c r="DI47" s="2173"/>
      <c r="DJ47" s="1337"/>
      <c r="DK47" s="2174"/>
      <c r="DL47" s="1266"/>
      <c r="DM47" s="1043"/>
      <c r="DN47" s="993"/>
      <c r="DO47" s="2233"/>
      <c r="DP47" s="2234"/>
      <c r="DQ47" s="2026"/>
      <c r="DR47" s="2129"/>
      <c r="DS47" s="2024"/>
      <c r="DT47" s="2129"/>
      <c r="DU47" s="2175"/>
      <c r="EJ47" s="8220"/>
      <c r="EK47" s="8220"/>
      <c r="EL47" s="8220"/>
      <c r="EM47" s="8220"/>
      <c r="EN47" s="8220"/>
      <c r="EO47" s="8220"/>
      <c r="EP47" s="8220"/>
      <c r="EQ47" s="8220"/>
      <c r="ER47" s="8220"/>
      <c r="ES47" s="8220"/>
      <c r="ET47" s="8220"/>
      <c r="EU47" s="8220"/>
      <c r="EV47" s="8220"/>
      <c r="EW47" s="8220"/>
      <c r="EX47" s="8220"/>
      <c r="EY47" s="8220"/>
      <c r="EZ47" s="8220"/>
      <c r="FA47" s="8220"/>
      <c r="FB47" s="8220"/>
      <c r="FC47" s="8220"/>
      <c r="FD47" s="8220"/>
      <c r="FE47" s="8220"/>
      <c r="FF47" s="8220"/>
      <c r="FG47" s="8220"/>
      <c r="FH47" s="8220"/>
      <c r="FI47" s="8220"/>
      <c r="FJ47" s="8220"/>
      <c r="FK47" s="8220"/>
      <c r="FL47" s="8220"/>
      <c r="FM47" s="8220"/>
      <c r="FN47" s="8220"/>
      <c r="FO47" s="8220"/>
      <c r="FP47" s="8220"/>
      <c r="FQ47" s="8220"/>
      <c r="FR47" s="8220"/>
      <c r="FS47" s="8220"/>
      <c r="FT47" s="8220"/>
      <c r="FU47" s="8220"/>
      <c r="FV47" s="8220"/>
      <c r="FW47" s="8220"/>
      <c r="FX47" s="8220"/>
      <c r="FY47" s="8220"/>
      <c r="FZ47" s="8220"/>
      <c r="GA47" s="8220"/>
      <c r="GB47" s="8220"/>
      <c r="GC47" s="8220"/>
      <c r="GD47" s="8220"/>
      <c r="GE47" s="8220"/>
      <c r="GF47" s="8220"/>
      <c r="GG47" s="8220"/>
      <c r="GH47" s="8220"/>
      <c r="GI47" s="8220"/>
      <c r="GJ47" s="8220"/>
      <c r="GK47" s="8220"/>
      <c r="GL47" s="8220"/>
      <c r="GM47" s="8221"/>
      <c r="GN47" s="8225"/>
      <c r="GO47" s="8226"/>
      <c r="GP47" s="8226"/>
      <c r="GQ47" s="8226"/>
      <c r="GR47" s="8226"/>
      <c r="GS47" s="8226"/>
      <c r="GT47" s="8226"/>
      <c r="GU47" s="8226"/>
      <c r="GV47" s="8226"/>
      <c r="GW47" s="8226"/>
      <c r="GX47" s="8226"/>
      <c r="GY47" s="8226"/>
      <c r="GZ47" s="8226"/>
      <c r="HA47" s="8226"/>
      <c r="HB47" s="8226"/>
      <c r="HC47" s="8226"/>
      <c r="HD47" s="8226"/>
      <c r="HE47" s="8226"/>
      <c r="HF47" s="8226"/>
      <c r="HG47" s="8226"/>
      <c r="HH47" s="8226"/>
      <c r="HI47" s="8226"/>
      <c r="HJ47" s="8226"/>
      <c r="HK47" s="8226"/>
      <c r="HL47" s="8226"/>
      <c r="HM47" s="8226"/>
      <c r="HN47" s="8226"/>
      <c r="HO47" s="8226"/>
      <c r="HP47" s="8226"/>
      <c r="HQ47" s="8226"/>
      <c r="HR47" s="8226"/>
      <c r="HS47" s="8226"/>
      <c r="HT47" s="8226"/>
      <c r="HU47" s="8226"/>
      <c r="HV47" s="8226"/>
      <c r="HW47" s="8226"/>
      <c r="HX47" s="8226"/>
      <c r="HY47" s="8227"/>
    </row>
    <row r="48" spans="1:233" ht="5.75" customHeight="1" thickTop="1" thickBot="1">
      <c r="A48" s="1040"/>
      <c r="B48" s="2235"/>
      <c r="C48" s="2118"/>
      <c r="D48" s="1917"/>
      <c r="E48" s="1867"/>
      <c r="F48" s="2236"/>
      <c r="G48" s="2237"/>
      <c r="H48" s="1873"/>
      <c r="I48" s="1948"/>
      <c r="J48" s="2084"/>
      <c r="K48" s="1643"/>
      <c r="L48" s="1970"/>
      <c r="M48" s="1688"/>
      <c r="N48" s="251"/>
      <c r="O48" s="1744"/>
      <c r="P48" s="2238"/>
      <c r="Q48" s="2143"/>
      <c r="R48" s="426"/>
      <c r="S48" s="1176"/>
      <c r="T48" s="2239"/>
      <c r="U48" s="2240"/>
      <c r="V48" s="2241"/>
      <c r="W48" s="2242"/>
      <c r="X48" s="2243"/>
      <c r="Y48" s="2100"/>
      <c r="Z48" s="2103"/>
      <c r="AA48" s="2040"/>
      <c r="AB48" s="1924"/>
      <c r="AC48" s="2244"/>
      <c r="AD48" s="2245"/>
      <c r="AE48" s="2246"/>
      <c r="AF48" s="2247"/>
      <c r="AG48" s="2248"/>
      <c r="AH48" s="2249"/>
      <c r="AI48" s="2250"/>
      <c r="AJ48" s="2251"/>
      <c r="AK48" s="2252"/>
      <c r="AL48" s="2253"/>
      <c r="AM48" s="2254"/>
      <c r="AN48" s="2255"/>
      <c r="AO48" s="2256"/>
      <c r="AP48" s="1940"/>
      <c r="AQ48" s="2084"/>
      <c r="AR48" s="2257"/>
      <c r="AS48" s="1982"/>
      <c r="AT48" s="1628"/>
      <c r="AU48" s="2258"/>
      <c r="AV48" s="2259"/>
      <c r="AW48" s="1349"/>
      <c r="AX48" s="1244"/>
      <c r="AY48" s="2260"/>
      <c r="AZ48" s="2261"/>
      <c r="BA48" s="2262"/>
      <c r="BB48" s="2263"/>
      <c r="BC48" s="2264"/>
      <c r="BD48" s="2265"/>
      <c r="BE48" s="2266"/>
      <c r="BF48" s="2267"/>
      <c r="BG48" s="2268"/>
      <c r="BH48" s="1987"/>
      <c r="BI48" s="2269"/>
      <c r="BJ48" s="280"/>
      <c r="BK48" s="392"/>
      <c r="BL48" s="434"/>
      <c r="BM48" s="2270"/>
      <c r="BN48" s="2271"/>
      <c r="BO48" s="2272"/>
      <c r="BP48" s="2273"/>
      <c r="BQ48" s="2274"/>
      <c r="BR48" s="2275"/>
      <c r="BS48" s="2276"/>
      <c r="BT48" s="2277"/>
      <c r="BU48" s="2278"/>
      <c r="BV48" s="2279"/>
      <c r="BW48" s="2280"/>
      <c r="BX48" s="1816"/>
      <c r="BY48" s="2281"/>
      <c r="BZ48" s="2282"/>
      <c r="CA48" s="1194"/>
      <c r="CB48" s="2283"/>
      <c r="CC48" s="2284"/>
      <c r="CD48" s="204"/>
      <c r="CE48" s="2285"/>
      <c r="CF48" s="2076"/>
      <c r="CG48" s="2228"/>
      <c r="CH48" s="2286"/>
      <c r="CI48" s="2078"/>
      <c r="CJ48" s="2287"/>
      <c r="CK48" s="2288"/>
      <c r="CL48" s="2289"/>
      <c r="CM48" s="2125"/>
      <c r="CN48" s="1157"/>
      <c r="CO48" s="2290"/>
      <c r="CP48" s="1580"/>
      <c r="CQ48" s="709"/>
      <c r="CR48" s="200"/>
      <c r="CS48" s="2291"/>
      <c r="CT48" s="2291"/>
      <c r="CU48" s="200"/>
      <c r="CV48" s="200"/>
      <c r="CW48" s="200"/>
      <c r="CX48" s="1637"/>
      <c r="CY48" s="1863"/>
      <c r="CZ48" s="1957"/>
      <c r="DA48" s="1863"/>
      <c r="DB48" s="1863"/>
      <c r="DC48" s="1863"/>
      <c r="DD48" s="1957"/>
      <c r="DE48" s="1399"/>
      <c r="DF48" s="1220"/>
      <c r="DG48" s="273"/>
      <c r="DH48" s="2232"/>
      <c r="DI48" s="2173"/>
      <c r="DJ48" s="1337"/>
      <c r="DK48" s="2174"/>
      <c r="DL48" s="1266"/>
      <c r="DM48" s="2174"/>
      <c r="DN48" s="993"/>
      <c r="DO48" s="1043"/>
      <c r="DP48" s="1042"/>
      <c r="DQ48" s="2233"/>
      <c r="DR48" s="2025"/>
      <c r="DS48" s="2129"/>
      <c r="DT48" s="2292"/>
      <c r="DU48" s="2293"/>
      <c r="EJ48" s="8220"/>
      <c r="EK48" s="8220"/>
      <c r="EL48" s="8220"/>
      <c r="EM48" s="8220"/>
      <c r="EN48" s="8220"/>
      <c r="EO48" s="8220"/>
      <c r="EP48" s="8220"/>
      <c r="EQ48" s="8220"/>
      <c r="ER48" s="8220"/>
      <c r="ES48" s="8220"/>
      <c r="ET48" s="8220"/>
      <c r="EU48" s="8220"/>
      <c r="EV48" s="8220"/>
      <c r="EW48" s="8220"/>
      <c r="EX48" s="8220"/>
      <c r="EY48" s="8220"/>
      <c r="EZ48" s="8220"/>
      <c r="FA48" s="8220"/>
      <c r="FB48" s="8220"/>
      <c r="FC48" s="8220"/>
      <c r="FD48" s="8220"/>
      <c r="FE48" s="8220"/>
      <c r="FF48" s="8220"/>
      <c r="FG48" s="8220"/>
      <c r="FH48" s="8220"/>
      <c r="FI48" s="8220"/>
      <c r="FJ48" s="8220"/>
      <c r="FK48" s="8220"/>
      <c r="FL48" s="8220"/>
      <c r="FM48" s="8220"/>
      <c r="FN48" s="8220"/>
      <c r="FO48" s="8220"/>
      <c r="FP48" s="8220"/>
      <c r="FQ48" s="8220"/>
      <c r="FR48" s="8220"/>
      <c r="FS48" s="8220"/>
      <c r="FT48" s="8220"/>
      <c r="FU48" s="8220"/>
      <c r="FV48" s="8220"/>
      <c r="FW48" s="8220"/>
      <c r="FX48" s="8220"/>
      <c r="FY48" s="8220"/>
      <c r="FZ48" s="8220"/>
      <c r="GA48" s="8220"/>
      <c r="GB48" s="8220"/>
      <c r="GC48" s="8220"/>
      <c r="GD48" s="8220"/>
      <c r="GE48" s="8220"/>
      <c r="GF48" s="8220"/>
      <c r="GG48" s="8220"/>
      <c r="GH48" s="8220"/>
      <c r="GI48" s="8220"/>
      <c r="GJ48" s="8220"/>
      <c r="GK48" s="8220"/>
      <c r="GL48" s="8220"/>
      <c r="GM48" s="8221"/>
      <c r="GN48" s="8225"/>
      <c r="GO48" s="8226"/>
      <c r="GP48" s="8226"/>
      <c r="GQ48" s="8226"/>
      <c r="GR48" s="8226"/>
      <c r="GS48" s="8226"/>
      <c r="GT48" s="8226"/>
      <c r="GU48" s="8226"/>
      <c r="GV48" s="8226"/>
      <c r="GW48" s="8226"/>
      <c r="GX48" s="8226"/>
      <c r="GY48" s="8226"/>
      <c r="GZ48" s="8226"/>
      <c r="HA48" s="8226"/>
      <c r="HB48" s="8226"/>
      <c r="HC48" s="8226"/>
      <c r="HD48" s="8226"/>
      <c r="HE48" s="8226"/>
      <c r="HF48" s="8226"/>
      <c r="HG48" s="8226"/>
      <c r="HH48" s="8226"/>
      <c r="HI48" s="8226"/>
      <c r="HJ48" s="8226"/>
      <c r="HK48" s="8226"/>
      <c r="HL48" s="8226"/>
      <c r="HM48" s="8226"/>
      <c r="HN48" s="8226"/>
      <c r="HO48" s="8226"/>
      <c r="HP48" s="8226"/>
      <c r="HQ48" s="8226"/>
      <c r="HR48" s="8226"/>
      <c r="HS48" s="8226"/>
      <c r="HT48" s="8226"/>
      <c r="HU48" s="8226"/>
      <c r="HV48" s="8226"/>
      <c r="HW48" s="8226"/>
      <c r="HX48" s="8226"/>
      <c r="HY48" s="8227"/>
    </row>
    <row r="49" spans="1:233" ht="5.75" customHeight="1" thickTop="1" thickBot="1">
      <c r="A49" s="927"/>
      <c r="B49" s="2294"/>
      <c r="C49" s="1819"/>
      <c r="D49" s="1866"/>
      <c r="E49" s="2178"/>
      <c r="F49" s="2295"/>
      <c r="G49" s="2296"/>
      <c r="H49" s="1647"/>
      <c r="I49" s="2297"/>
      <c r="J49" s="1985"/>
      <c r="K49" s="1771"/>
      <c r="L49" s="1985"/>
      <c r="M49" s="1870"/>
      <c r="N49" s="2298"/>
      <c r="O49" s="1568"/>
      <c r="P49" s="1242"/>
      <c r="Q49" s="1657"/>
      <c r="R49" s="2299"/>
      <c r="S49" s="2300"/>
      <c r="T49" s="2301"/>
      <c r="U49" s="2302"/>
      <c r="V49" s="2303"/>
      <c r="W49" s="2188"/>
      <c r="X49" s="2304"/>
      <c r="Y49" s="1986"/>
      <c r="Z49" s="1983"/>
      <c r="AA49" s="2089"/>
      <c r="AB49" s="1592"/>
      <c r="AC49" s="511"/>
      <c r="AD49" s="2305"/>
      <c r="AE49" s="2306"/>
      <c r="AF49" s="2307"/>
      <c r="AG49" s="2308"/>
      <c r="AH49" s="2309"/>
      <c r="AI49" s="1799"/>
      <c r="AJ49" s="1751"/>
      <c r="AK49" s="1880"/>
      <c r="AL49" s="2310"/>
      <c r="AM49" s="2311"/>
      <c r="AN49" s="2312"/>
      <c r="AO49" s="2313"/>
      <c r="AP49" s="2314"/>
      <c r="AQ49" s="2315"/>
      <c r="AR49" s="2139"/>
      <c r="AS49" s="1930"/>
      <c r="AT49" s="2056"/>
      <c r="AU49" s="2316"/>
      <c r="AV49" s="2317"/>
      <c r="AW49" s="2318"/>
      <c r="AX49" s="2319"/>
      <c r="AY49" s="2320"/>
      <c r="AZ49" s="2321"/>
      <c r="BA49" s="2322"/>
      <c r="BB49" s="2323"/>
      <c r="BC49" s="2324"/>
      <c r="BD49" s="2325"/>
      <c r="BE49" s="2325"/>
      <c r="BF49" s="2326"/>
      <c r="BG49" s="1831"/>
      <c r="BH49" s="2327"/>
      <c r="BI49" s="2328"/>
      <c r="BJ49" s="2329"/>
      <c r="BK49" s="2330"/>
      <c r="BL49" s="2331"/>
      <c r="BM49" s="2332"/>
      <c r="BN49" s="2333"/>
      <c r="BO49" s="2334"/>
      <c r="BP49" s="2335"/>
      <c r="BQ49" s="2336"/>
      <c r="BR49" s="2337"/>
      <c r="BS49" s="2338"/>
      <c r="BT49" s="2339"/>
      <c r="BU49" s="2340"/>
      <c r="BV49" s="2341"/>
      <c r="BW49" s="2342"/>
      <c r="BX49" s="2343"/>
      <c r="BY49" s="2344"/>
      <c r="BZ49" s="2345"/>
      <c r="CA49" s="2346"/>
      <c r="CB49" s="2347"/>
      <c r="CC49" s="2348"/>
      <c r="CD49" s="260"/>
      <c r="CE49" s="2017"/>
      <c r="CF49" s="2075"/>
      <c r="CG49" s="2015"/>
      <c r="CH49" s="207"/>
      <c r="CI49" s="2078"/>
      <c r="CJ49" s="190"/>
      <c r="CK49" s="2349"/>
      <c r="CL49" s="969"/>
      <c r="CM49" s="1397"/>
      <c r="CN49" s="1766"/>
      <c r="CO49" s="1151"/>
      <c r="CP49" s="1151"/>
      <c r="CQ49" s="2350"/>
      <c r="CR49" s="191"/>
      <c r="CS49" s="191"/>
      <c r="CT49" s="191"/>
      <c r="CU49" s="200"/>
      <c r="CV49" s="200"/>
      <c r="CW49" s="200"/>
      <c r="CX49" s="1637"/>
      <c r="CY49" s="1859"/>
      <c r="CZ49" s="2022"/>
      <c r="DA49" s="1863"/>
      <c r="DB49" s="1863"/>
      <c r="DC49" s="1863"/>
      <c r="DD49" s="1863"/>
      <c r="DE49" s="1957"/>
      <c r="DF49" s="1399"/>
      <c r="DG49" s="1220"/>
      <c r="DH49" s="273"/>
      <c r="DI49" s="2173"/>
      <c r="DJ49" s="1337"/>
      <c r="DK49" s="2174"/>
      <c r="DL49" s="1266"/>
      <c r="DM49" s="1266"/>
      <c r="DN49" s="2174"/>
      <c r="DO49" s="1266"/>
      <c r="DP49" s="1387"/>
      <c r="DQ49" s="1266"/>
      <c r="DR49" s="1266"/>
      <c r="DS49" s="2292"/>
      <c r="DT49" s="2293"/>
      <c r="DU49" s="2293"/>
      <c r="EJ49" s="8220"/>
      <c r="EK49" s="8220"/>
      <c r="EL49" s="8220"/>
      <c r="EM49" s="8220"/>
      <c r="EN49" s="8220"/>
      <c r="EO49" s="8220"/>
      <c r="EP49" s="8220"/>
      <c r="EQ49" s="8220"/>
      <c r="ER49" s="8220"/>
      <c r="ES49" s="8220"/>
      <c r="ET49" s="8220"/>
      <c r="EU49" s="8220"/>
      <c r="EV49" s="8220"/>
      <c r="EW49" s="8220"/>
      <c r="EX49" s="8220"/>
      <c r="EY49" s="8220"/>
      <c r="EZ49" s="8220"/>
      <c r="FA49" s="8220"/>
      <c r="FB49" s="8220"/>
      <c r="FC49" s="8220"/>
      <c r="FD49" s="8220"/>
      <c r="FE49" s="8220"/>
      <c r="FF49" s="8220"/>
      <c r="FG49" s="8220"/>
      <c r="FH49" s="8220"/>
      <c r="FI49" s="8220"/>
      <c r="FJ49" s="8220"/>
      <c r="FK49" s="8220"/>
      <c r="FL49" s="8220"/>
      <c r="FM49" s="8220"/>
      <c r="FN49" s="8220"/>
      <c r="FO49" s="8220"/>
      <c r="FP49" s="8220"/>
      <c r="FQ49" s="8220"/>
      <c r="FR49" s="8220"/>
      <c r="FS49" s="8220"/>
      <c r="FT49" s="8220"/>
      <c r="FU49" s="8220"/>
      <c r="FV49" s="8220"/>
      <c r="FW49" s="8220"/>
      <c r="FX49" s="8220"/>
      <c r="FY49" s="8220"/>
      <c r="FZ49" s="8220"/>
      <c r="GA49" s="8220"/>
      <c r="GB49" s="8220"/>
      <c r="GC49" s="8220"/>
      <c r="GD49" s="8220"/>
      <c r="GE49" s="8220"/>
      <c r="GF49" s="8220"/>
      <c r="GG49" s="8220"/>
      <c r="GH49" s="8220"/>
      <c r="GI49" s="8220"/>
      <c r="GJ49" s="8220"/>
      <c r="GK49" s="8220"/>
      <c r="GL49" s="8220"/>
      <c r="GM49" s="8221"/>
      <c r="GN49" s="8225"/>
      <c r="GO49" s="8226"/>
      <c r="GP49" s="8226"/>
      <c r="GQ49" s="8226"/>
      <c r="GR49" s="8226"/>
      <c r="GS49" s="8226"/>
      <c r="GT49" s="8226"/>
      <c r="GU49" s="8226"/>
      <c r="GV49" s="8226"/>
      <c r="GW49" s="8226"/>
      <c r="GX49" s="8226"/>
      <c r="GY49" s="8226"/>
      <c r="GZ49" s="8226"/>
      <c r="HA49" s="8226"/>
      <c r="HB49" s="8226"/>
      <c r="HC49" s="8226"/>
      <c r="HD49" s="8226"/>
      <c r="HE49" s="8226"/>
      <c r="HF49" s="8226"/>
      <c r="HG49" s="8226"/>
      <c r="HH49" s="8226"/>
      <c r="HI49" s="8226"/>
      <c r="HJ49" s="8226"/>
      <c r="HK49" s="8226"/>
      <c r="HL49" s="8226"/>
      <c r="HM49" s="8226"/>
      <c r="HN49" s="8226"/>
      <c r="HO49" s="8226"/>
      <c r="HP49" s="8226"/>
      <c r="HQ49" s="8226"/>
      <c r="HR49" s="8226"/>
      <c r="HS49" s="8226"/>
      <c r="HT49" s="8226"/>
      <c r="HU49" s="8226"/>
      <c r="HV49" s="8226"/>
      <c r="HW49" s="8226"/>
      <c r="HX49" s="8226"/>
      <c r="HY49" s="8227"/>
    </row>
    <row r="50" spans="1:233" ht="5.75" customHeight="1" thickTop="1" thickBot="1">
      <c r="A50" s="1040"/>
      <c r="B50" s="2351"/>
      <c r="C50" s="2352"/>
      <c r="D50" s="1256"/>
      <c r="E50" s="1867"/>
      <c r="F50" s="2353"/>
      <c r="G50" s="1299"/>
      <c r="H50" s="2354"/>
      <c r="I50" s="2355"/>
      <c r="J50" s="1842"/>
      <c r="K50" s="2111"/>
      <c r="L50" s="1987"/>
      <c r="M50" s="2356"/>
      <c r="N50" s="1831"/>
      <c r="O50" s="1568"/>
      <c r="P50" s="2357"/>
      <c r="Q50" s="1756"/>
      <c r="R50" s="1303"/>
      <c r="S50" s="429"/>
      <c r="T50" s="2358"/>
      <c r="U50" s="95"/>
      <c r="V50" s="2359"/>
      <c r="W50" s="2360"/>
      <c r="X50" s="2140"/>
      <c r="Y50" s="2361"/>
      <c r="Z50" s="1893"/>
      <c r="AA50" s="2362"/>
      <c r="AB50" s="1996"/>
      <c r="AC50" s="2363"/>
      <c r="AD50" s="2364"/>
      <c r="AE50" s="2142"/>
      <c r="AF50" s="1486"/>
      <c r="AG50" s="2365"/>
      <c r="AH50" s="2366"/>
      <c r="AI50" s="1800"/>
      <c r="AJ50" s="2367"/>
      <c r="AK50" s="1972"/>
      <c r="AL50" s="2116"/>
      <c r="AM50" s="2368"/>
      <c r="AN50" s="2369"/>
      <c r="AO50" s="2370"/>
      <c r="AP50" s="2371"/>
      <c r="AQ50" s="2372"/>
      <c r="AR50" s="2063"/>
      <c r="AS50" s="2206"/>
      <c r="AT50" s="1716"/>
      <c r="AU50" s="2190"/>
      <c r="AV50" s="2373"/>
      <c r="AW50" s="1425"/>
      <c r="AX50" s="2374"/>
      <c r="AY50" s="1468"/>
      <c r="AZ50" s="1590"/>
      <c r="BA50" s="2368"/>
      <c r="BB50" s="2375"/>
      <c r="BC50" s="2202"/>
      <c r="BD50" s="341"/>
      <c r="BE50" s="2161"/>
      <c r="BF50" s="271"/>
      <c r="BG50" s="2376"/>
      <c r="BH50" s="2377"/>
      <c r="BI50" s="2378"/>
      <c r="BJ50" s="2379"/>
      <c r="BK50" s="2380"/>
      <c r="BL50" s="2381"/>
      <c r="BM50" s="2382"/>
      <c r="BN50" s="2383"/>
      <c r="BO50" s="2384"/>
      <c r="BP50" s="2385"/>
      <c r="BQ50" s="2386"/>
      <c r="BR50" s="2387"/>
      <c r="BS50" s="2388"/>
      <c r="BT50" s="2389"/>
      <c r="BU50" s="448"/>
      <c r="BV50" s="2390"/>
      <c r="BW50" s="2391"/>
      <c r="BX50" s="2392"/>
      <c r="BY50" s="2393"/>
      <c r="BZ50" s="2394"/>
      <c r="CA50" s="2395"/>
      <c r="CB50" s="2396"/>
      <c r="CC50" s="2397"/>
      <c r="CD50" s="206"/>
      <c r="CE50" s="2398"/>
      <c r="CF50" s="2399"/>
      <c r="CG50" s="2285"/>
      <c r="CH50" s="2078"/>
      <c r="CI50" s="193"/>
      <c r="CJ50" s="2349"/>
      <c r="CK50" s="2020"/>
      <c r="CL50" s="2126"/>
      <c r="CM50" s="2172"/>
      <c r="CN50" s="1861"/>
      <c r="CO50" s="1861"/>
      <c r="CP50" s="1816"/>
      <c r="CQ50" s="2001"/>
      <c r="CR50" s="1100"/>
      <c r="CS50" s="191"/>
      <c r="CT50" s="197"/>
      <c r="CU50" s="1585"/>
      <c r="CV50" s="1859"/>
      <c r="CW50" s="1859"/>
      <c r="CX50" s="1859"/>
      <c r="CY50" s="1637"/>
      <c r="CZ50" s="1637"/>
      <c r="DA50" s="2022"/>
      <c r="DB50" s="1859"/>
      <c r="DC50" s="1863"/>
      <c r="DD50" s="1863"/>
      <c r="DE50" s="1957"/>
      <c r="DF50" s="1399"/>
      <c r="DG50" s="1220"/>
      <c r="DH50" s="273"/>
      <c r="DI50" s="273"/>
      <c r="DJ50" s="2232"/>
      <c r="DK50" s="1230"/>
      <c r="DL50" s="1266"/>
      <c r="DM50" s="2174"/>
      <c r="DN50" s="2174"/>
      <c r="DO50" s="1266"/>
      <c r="DP50" s="1387"/>
      <c r="DQ50" s="1266"/>
      <c r="DR50" s="1266"/>
      <c r="DS50" s="1266"/>
      <c r="DT50" s="2175"/>
      <c r="DU50" s="2175"/>
      <c r="EJ50" s="8220"/>
      <c r="EK50" s="8220"/>
      <c r="EL50" s="8220"/>
      <c r="EM50" s="8220"/>
      <c r="EN50" s="8220"/>
      <c r="EO50" s="8220"/>
      <c r="EP50" s="8220"/>
      <c r="EQ50" s="8220"/>
      <c r="ER50" s="8220"/>
      <c r="ES50" s="8220"/>
      <c r="ET50" s="8220"/>
      <c r="EU50" s="8220"/>
      <c r="EV50" s="8220"/>
      <c r="EW50" s="8220"/>
      <c r="EX50" s="8220"/>
      <c r="EY50" s="8220"/>
      <c r="EZ50" s="8220"/>
      <c r="FA50" s="8220"/>
      <c r="FB50" s="8220"/>
      <c r="FC50" s="8220"/>
      <c r="FD50" s="8220"/>
      <c r="FE50" s="8220"/>
      <c r="FF50" s="8220"/>
      <c r="FG50" s="8220"/>
      <c r="FH50" s="8220"/>
      <c r="FI50" s="8220"/>
      <c r="FJ50" s="8220"/>
      <c r="FK50" s="8220"/>
      <c r="FL50" s="8220"/>
      <c r="FM50" s="8220"/>
      <c r="FN50" s="8220"/>
      <c r="FO50" s="8220"/>
      <c r="FP50" s="8220"/>
      <c r="FQ50" s="8220"/>
      <c r="FR50" s="8220"/>
      <c r="FS50" s="8220"/>
      <c r="FT50" s="8220"/>
      <c r="FU50" s="8220"/>
      <c r="FV50" s="8220"/>
      <c r="FW50" s="8220"/>
      <c r="FX50" s="8220"/>
      <c r="FY50" s="8220"/>
      <c r="FZ50" s="8220"/>
      <c r="GA50" s="8220"/>
      <c r="GB50" s="8220"/>
      <c r="GC50" s="8220"/>
      <c r="GD50" s="8220"/>
      <c r="GE50" s="8220"/>
      <c r="GF50" s="8220"/>
      <c r="GG50" s="8220"/>
      <c r="GH50" s="8220"/>
      <c r="GI50" s="8220"/>
      <c r="GJ50" s="8220"/>
      <c r="GK50" s="8220"/>
      <c r="GL50" s="8220"/>
      <c r="GM50" s="8221"/>
      <c r="GN50" s="8225"/>
      <c r="GO50" s="8226"/>
      <c r="GP50" s="8226"/>
      <c r="GQ50" s="8226"/>
      <c r="GR50" s="8226"/>
      <c r="GS50" s="8226"/>
      <c r="GT50" s="8226"/>
      <c r="GU50" s="8226"/>
      <c r="GV50" s="8226"/>
      <c r="GW50" s="8226"/>
      <c r="GX50" s="8226"/>
      <c r="GY50" s="8226"/>
      <c r="GZ50" s="8226"/>
      <c r="HA50" s="8226"/>
      <c r="HB50" s="8226"/>
      <c r="HC50" s="8226"/>
      <c r="HD50" s="8226"/>
      <c r="HE50" s="8226"/>
      <c r="HF50" s="8226"/>
      <c r="HG50" s="8226"/>
      <c r="HH50" s="8226"/>
      <c r="HI50" s="8226"/>
      <c r="HJ50" s="8226"/>
      <c r="HK50" s="8226"/>
      <c r="HL50" s="8226"/>
      <c r="HM50" s="8226"/>
      <c r="HN50" s="8226"/>
      <c r="HO50" s="8226"/>
      <c r="HP50" s="8226"/>
      <c r="HQ50" s="8226"/>
      <c r="HR50" s="8226"/>
      <c r="HS50" s="8226"/>
      <c r="HT50" s="8226"/>
      <c r="HU50" s="8226"/>
      <c r="HV50" s="8226"/>
      <c r="HW50" s="8226"/>
      <c r="HX50" s="8226"/>
      <c r="HY50" s="8227"/>
    </row>
    <row r="51" spans="1:233" ht="5.75" customHeight="1" thickTop="1" thickBot="1">
      <c r="A51" s="940"/>
      <c r="B51" s="2400"/>
      <c r="C51" s="2118"/>
      <c r="D51" s="2401"/>
      <c r="E51" s="2178"/>
      <c r="F51" s="2402"/>
      <c r="G51" s="2403"/>
      <c r="H51" s="1629"/>
      <c r="I51" s="2404"/>
      <c r="J51" s="2312"/>
      <c r="K51" s="2405"/>
      <c r="L51" s="2255"/>
      <c r="M51" s="2355"/>
      <c r="N51" s="1830"/>
      <c r="O51" s="1588"/>
      <c r="P51" s="2406"/>
      <c r="Q51" s="1633"/>
      <c r="R51" s="2407"/>
      <c r="S51" s="2408"/>
      <c r="T51" s="1762"/>
      <c r="U51" s="2409"/>
      <c r="V51" s="2103"/>
      <c r="W51" s="2410"/>
      <c r="X51" s="2207"/>
      <c r="Y51" s="2372"/>
      <c r="Z51" s="2368"/>
      <c r="AA51" s="2152"/>
      <c r="AB51" s="2411"/>
      <c r="AC51" s="2412"/>
      <c r="AD51" s="2251"/>
      <c r="AE51" s="515"/>
      <c r="AF51" s="1734"/>
      <c r="AG51" s="2413"/>
      <c r="AH51" s="1423"/>
      <c r="AI51" s="1691"/>
      <c r="AJ51" s="2039"/>
      <c r="AK51" s="1982"/>
      <c r="AL51" s="2414"/>
      <c r="AM51" s="2370"/>
      <c r="AN51" s="2313"/>
      <c r="AO51" s="2415"/>
      <c r="AP51" s="2416"/>
      <c r="AQ51" s="2417"/>
      <c r="AR51" s="2117"/>
      <c r="AS51" s="2418"/>
      <c r="AT51" s="1807"/>
      <c r="AU51" s="490"/>
      <c r="AV51" s="2419"/>
      <c r="AW51" s="2062"/>
      <c r="AX51" s="1714"/>
      <c r="AY51" s="1823"/>
      <c r="AZ51" s="2100"/>
      <c r="BA51" s="2084"/>
      <c r="BB51" s="2140"/>
      <c r="BC51" s="2420"/>
      <c r="BD51" s="2421"/>
      <c r="BE51" s="2422"/>
      <c r="BF51" s="2423"/>
      <c r="BG51" s="2424"/>
      <c r="BH51" s="2425"/>
      <c r="BI51" s="2426"/>
      <c r="BJ51" s="2427"/>
      <c r="BK51" s="2428"/>
      <c r="BL51" s="2429"/>
      <c r="BM51" s="2430"/>
      <c r="BN51" s="2431"/>
      <c r="BO51" s="2432"/>
      <c r="BP51" s="2433"/>
      <c r="BQ51" s="2434"/>
      <c r="BR51" s="2435"/>
      <c r="BS51" s="2436"/>
      <c r="BT51" s="2437"/>
      <c r="BU51" s="2438"/>
      <c r="BV51" s="2439"/>
      <c r="BW51" s="2440"/>
      <c r="BX51" s="2441"/>
      <c r="BY51" s="2442"/>
      <c r="BZ51" s="2443"/>
      <c r="CA51" s="2444"/>
      <c r="CB51" s="2445"/>
      <c r="CC51" s="2446"/>
      <c r="CD51" s="2447"/>
      <c r="CE51" s="1577"/>
      <c r="CF51" s="2171"/>
      <c r="CG51" s="2448"/>
      <c r="CH51" s="190"/>
      <c r="CI51" s="837"/>
      <c r="CJ51" s="2282"/>
      <c r="CK51" s="2285"/>
      <c r="CL51" s="196"/>
      <c r="CM51" s="2001"/>
      <c r="CN51" s="196"/>
      <c r="CO51" s="2449"/>
      <c r="CP51" s="1254"/>
      <c r="CQ51" s="1254"/>
      <c r="CR51" s="2450"/>
      <c r="CS51" s="2291"/>
      <c r="CT51" s="1641"/>
      <c r="CU51" s="2291"/>
      <c r="CV51" s="191"/>
      <c r="CW51" s="191"/>
      <c r="CX51" s="2291"/>
      <c r="CY51" s="200"/>
      <c r="CZ51" s="1859"/>
      <c r="DA51" s="200"/>
      <c r="DB51" s="1637"/>
      <c r="DC51" s="1637"/>
      <c r="DD51" s="1637"/>
      <c r="DE51" s="1859"/>
      <c r="DF51" s="1399"/>
      <c r="DG51" s="1220"/>
      <c r="DH51" s="1220"/>
      <c r="DI51" s="2232"/>
      <c r="DJ51" s="2232"/>
      <c r="DK51" s="2232"/>
      <c r="DL51" s="1230"/>
      <c r="DM51" s="1230"/>
      <c r="DN51" s="2174"/>
      <c r="DO51" s="2174"/>
      <c r="DP51" s="2174"/>
      <c r="DQ51" s="1266"/>
      <c r="DR51" s="2174"/>
      <c r="DS51" s="1266"/>
      <c r="DT51" s="2451"/>
      <c r="DU51" s="1387"/>
      <c r="EJ51" s="8220"/>
      <c r="EK51" s="8220"/>
      <c r="EL51" s="8220"/>
      <c r="EM51" s="8220"/>
      <c r="EN51" s="8220"/>
      <c r="EO51" s="8220"/>
      <c r="EP51" s="8220"/>
      <c r="EQ51" s="8220"/>
      <c r="ER51" s="8220"/>
      <c r="ES51" s="8220"/>
      <c r="ET51" s="8220"/>
      <c r="EU51" s="8220"/>
      <c r="EV51" s="8220"/>
      <c r="EW51" s="8220"/>
      <c r="EX51" s="8220"/>
      <c r="EY51" s="8220"/>
      <c r="EZ51" s="8220"/>
      <c r="FA51" s="8220"/>
      <c r="FB51" s="8220"/>
      <c r="FC51" s="8220"/>
      <c r="FD51" s="8220"/>
      <c r="FE51" s="8220"/>
      <c r="FF51" s="8220"/>
      <c r="FG51" s="8220"/>
      <c r="FH51" s="8220"/>
      <c r="FI51" s="8220"/>
      <c r="FJ51" s="8220"/>
      <c r="FK51" s="8220"/>
      <c r="FL51" s="8220"/>
      <c r="FM51" s="8220"/>
      <c r="FN51" s="8220"/>
      <c r="FO51" s="8220"/>
      <c r="FP51" s="8220"/>
      <c r="FQ51" s="8220"/>
      <c r="FR51" s="8220"/>
      <c r="FS51" s="8220"/>
      <c r="FT51" s="8220"/>
      <c r="FU51" s="8220"/>
      <c r="FV51" s="8220"/>
      <c r="FW51" s="8220"/>
      <c r="FX51" s="8220"/>
      <c r="FY51" s="8220"/>
      <c r="FZ51" s="8220"/>
      <c r="GA51" s="8220"/>
      <c r="GB51" s="8220"/>
      <c r="GC51" s="8220"/>
      <c r="GD51" s="8220"/>
      <c r="GE51" s="8220"/>
      <c r="GF51" s="8220"/>
      <c r="GG51" s="8220"/>
      <c r="GH51" s="8220"/>
      <c r="GI51" s="8220"/>
      <c r="GJ51" s="8220"/>
      <c r="GK51" s="8220"/>
      <c r="GL51" s="8220"/>
      <c r="GM51" s="8221"/>
      <c r="GN51" s="8225"/>
      <c r="GO51" s="8226"/>
      <c r="GP51" s="8226"/>
      <c r="GQ51" s="8226"/>
      <c r="GR51" s="8226"/>
      <c r="GS51" s="8226"/>
      <c r="GT51" s="8226"/>
      <c r="GU51" s="8226"/>
      <c r="GV51" s="8226"/>
      <c r="GW51" s="8226"/>
      <c r="GX51" s="8226"/>
      <c r="GY51" s="8226"/>
      <c r="GZ51" s="8226"/>
      <c r="HA51" s="8226"/>
      <c r="HB51" s="8226"/>
      <c r="HC51" s="8226"/>
      <c r="HD51" s="8226"/>
      <c r="HE51" s="8226"/>
      <c r="HF51" s="8226"/>
      <c r="HG51" s="8226"/>
      <c r="HH51" s="8226"/>
      <c r="HI51" s="8226"/>
      <c r="HJ51" s="8226"/>
      <c r="HK51" s="8226"/>
      <c r="HL51" s="8226"/>
      <c r="HM51" s="8226"/>
      <c r="HN51" s="8226"/>
      <c r="HO51" s="8226"/>
      <c r="HP51" s="8226"/>
      <c r="HQ51" s="8226"/>
      <c r="HR51" s="8226"/>
      <c r="HS51" s="8226"/>
      <c r="HT51" s="8226"/>
      <c r="HU51" s="8226"/>
      <c r="HV51" s="8226"/>
      <c r="HW51" s="8226"/>
      <c r="HX51" s="8226"/>
      <c r="HY51" s="8227"/>
    </row>
    <row r="52" spans="1:233" ht="5.75" customHeight="1" thickTop="1" thickBot="1">
      <c r="A52" s="939"/>
      <c r="B52" s="2452"/>
      <c r="C52" s="2453"/>
      <c r="D52" s="2031"/>
      <c r="E52" s="2178"/>
      <c r="F52" s="2454"/>
      <c r="G52" s="1299"/>
      <c r="H52" s="1672"/>
      <c r="I52" s="2455"/>
      <c r="J52" s="2256"/>
      <c r="K52" s="2456"/>
      <c r="L52" s="2457"/>
      <c r="M52" s="2458"/>
      <c r="N52" s="2459"/>
      <c r="O52" s="2366"/>
      <c r="P52" s="2460"/>
      <c r="Q52" s="2461"/>
      <c r="R52" s="1361"/>
      <c r="S52" s="2462"/>
      <c r="T52" s="2463"/>
      <c r="U52" s="2464"/>
      <c r="V52" s="2188"/>
      <c r="W52" s="2465"/>
      <c r="X52" s="2368"/>
      <c r="Y52" s="2207"/>
      <c r="Z52" s="2368"/>
      <c r="AA52" s="2464"/>
      <c r="AB52" s="2362"/>
      <c r="AC52" s="2466"/>
      <c r="AD52" s="2467"/>
      <c r="AE52" s="2261"/>
      <c r="AF52" s="1285"/>
      <c r="AG52" s="1990"/>
      <c r="AH52" s="2206"/>
      <c r="AI52" s="533"/>
      <c r="AJ52" s="1643"/>
      <c r="AK52" s="2468"/>
      <c r="AL52" s="2469"/>
      <c r="AM52" s="2326"/>
      <c r="AN52" s="2415"/>
      <c r="AO52" s="2470"/>
      <c r="AP52" s="2471"/>
      <c r="AQ52" s="516"/>
      <c r="AR52" s="2472"/>
      <c r="AS52" s="2473"/>
      <c r="AT52" s="2474"/>
      <c r="AU52" s="1283"/>
      <c r="AV52" s="1627"/>
      <c r="AW52" s="2475"/>
      <c r="AX52" s="2476"/>
      <c r="AY52" s="2201"/>
      <c r="AZ52" s="1970"/>
      <c r="BA52" s="1854"/>
      <c r="BB52" s="2477"/>
      <c r="BC52" s="2478"/>
      <c r="BD52" s="181"/>
      <c r="BE52" s="2479"/>
      <c r="BF52" s="2480"/>
      <c r="BG52" s="2481"/>
      <c r="BH52" s="2482"/>
      <c r="BI52" s="105"/>
      <c r="BJ52" s="2483"/>
      <c r="BK52" s="2484"/>
      <c r="BL52" s="2485"/>
      <c r="BM52" s="2486"/>
      <c r="BN52" s="2487"/>
      <c r="BO52" s="2488"/>
      <c r="BP52" s="2489"/>
      <c r="BQ52" s="2490"/>
      <c r="BR52" s="2491"/>
      <c r="BS52" s="2492"/>
      <c r="BT52" s="2493"/>
      <c r="BU52" s="2493"/>
      <c r="BV52" s="2494"/>
      <c r="BW52" s="2495"/>
      <c r="BX52" s="2496"/>
      <c r="BY52" s="2497"/>
      <c r="BZ52" s="2498"/>
      <c r="CA52" s="2499"/>
      <c r="CB52" s="2500"/>
      <c r="CC52" s="263"/>
      <c r="CD52" s="2501"/>
      <c r="CE52" s="2502"/>
      <c r="CF52" s="2125"/>
      <c r="CG52" s="2503"/>
      <c r="CH52" s="2504"/>
      <c r="CI52" s="2020"/>
      <c r="CJ52" s="2001"/>
      <c r="CK52" s="2013"/>
      <c r="CL52" s="2505"/>
      <c r="CM52" s="2506"/>
      <c r="CN52" s="2507"/>
      <c r="CO52" s="2508"/>
      <c r="CP52" s="1509"/>
      <c r="CQ52" s="2508"/>
      <c r="CR52" s="2509"/>
      <c r="CS52" s="1641"/>
      <c r="CT52" s="1641"/>
      <c r="CU52" s="1641"/>
      <c r="CV52" s="2291"/>
      <c r="CW52" s="2291"/>
      <c r="CX52" s="1641"/>
      <c r="CY52" s="1641"/>
      <c r="CZ52" s="2291"/>
      <c r="DA52" s="2291"/>
      <c r="DB52" s="200"/>
      <c r="DC52" s="1637"/>
      <c r="DD52" s="200"/>
      <c r="DE52" s="200"/>
      <c r="DF52" s="1859"/>
      <c r="DG52" s="2022"/>
      <c r="DH52" s="2022"/>
      <c r="DI52" s="273"/>
      <c r="DJ52" s="273"/>
      <c r="DK52" s="2232"/>
      <c r="DL52" s="1230"/>
      <c r="DM52" s="1230"/>
      <c r="DN52" s="1230"/>
      <c r="DO52" s="1266"/>
      <c r="DP52" s="1266"/>
      <c r="DQ52" s="1266"/>
      <c r="DR52" s="1266"/>
      <c r="DS52" s="1266"/>
      <c r="DT52" s="1387"/>
      <c r="DU52" s="1213"/>
      <c r="EJ52" s="8220"/>
      <c r="EK52" s="8220"/>
      <c r="EL52" s="8220"/>
      <c r="EM52" s="8220"/>
      <c r="EN52" s="8220"/>
      <c r="EO52" s="8220"/>
      <c r="EP52" s="8220"/>
      <c r="EQ52" s="8220"/>
      <c r="ER52" s="8220"/>
      <c r="ES52" s="8220"/>
      <c r="ET52" s="8220"/>
      <c r="EU52" s="8220"/>
      <c r="EV52" s="8220"/>
      <c r="EW52" s="8220"/>
      <c r="EX52" s="8220"/>
      <c r="EY52" s="8220"/>
      <c r="EZ52" s="8220"/>
      <c r="FA52" s="8220"/>
      <c r="FB52" s="8220"/>
      <c r="FC52" s="8220"/>
      <c r="FD52" s="8220"/>
      <c r="FE52" s="8220"/>
      <c r="FF52" s="8220"/>
      <c r="FG52" s="8220"/>
      <c r="FH52" s="8220"/>
      <c r="FI52" s="8220"/>
      <c r="FJ52" s="8220"/>
      <c r="FK52" s="8220"/>
      <c r="FL52" s="8220"/>
      <c r="FM52" s="8220"/>
      <c r="FN52" s="8220"/>
      <c r="FO52" s="8220"/>
      <c r="FP52" s="8220"/>
      <c r="FQ52" s="8220"/>
      <c r="FR52" s="8220"/>
      <c r="FS52" s="8220"/>
      <c r="FT52" s="8220"/>
      <c r="FU52" s="8220"/>
      <c r="FV52" s="8220"/>
      <c r="FW52" s="8220"/>
      <c r="FX52" s="8220"/>
      <c r="FY52" s="8220"/>
      <c r="FZ52" s="8220"/>
      <c r="GA52" s="8220"/>
      <c r="GB52" s="8220"/>
      <c r="GC52" s="8220"/>
      <c r="GD52" s="8220"/>
      <c r="GE52" s="8220"/>
      <c r="GF52" s="8220"/>
      <c r="GG52" s="8220"/>
      <c r="GH52" s="8220"/>
      <c r="GI52" s="8220"/>
      <c r="GJ52" s="8220"/>
      <c r="GK52" s="8220"/>
      <c r="GL52" s="8220"/>
      <c r="GM52" s="8221"/>
      <c r="GN52" s="8225"/>
      <c r="GO52" s="8226"/>
      <c r="GP52" s="8226"/>
      <c r="GQ52" s="8226"/>
      <c r="GR52" s="8226"/>
      <c r="GS52" s="8226"/>
      <c r="GT52" s="8226"/>
      <c r="GU52" s="8226"/>
      <c r="GV52" s="8226"/>
      <c r="GW52" s="8226"/>
      <c r="GX52" s="8226"/>
      <c r="GY52" s="8226"/>
      <c r="GZ52" s="8226"/>
      <c r="HA52" s="8226"/>
      <c r="HB52" s="8226"/>
      <c r="HC52" s="8226"/>
      <c r="HD52" s="8226"/>
      <c r="HE52" s="8226"/>
      <c r="HF52" s="8226"/>
      <c r="HG52" s="8226"/>
      <c r="HH52" s="8226"/>
      <c r="HI52" s="8226"/>
      <c r="HJ52" s="8226"/>
      <c r="HK52" s="8226"/>
      <c r="HL52" s="8226"/>
      <c r="HM52" s="8226"/>
      <c r="HN52" s="8226"/>
      <c r="HO52" s="8226"/>
      <c r="HP52" s="8226"/>
      <c r="HQ52" s="8226"/>
      <c r="HR52" s="8226"/>
      <c r="HS52" s="8226"/>
      <c r="HT52" s="8226"/>
      <c r="HU52" s="8226"/>
      <c r="HV52" s="8226"/>
      <c r="HW52" s="8226"/>
      <c r="HX52" s="8226"/>
      <c r="HY52" s="8227"/>
    </row>
    <row r="53" spans="1:233" ht="5.75" customHeight="1" thickTop="1" thickBot="1">
      <c r="A53" s="940"/>
      <c r="B53" s="477"/>
      <c r="C53" s="2118"/>
      <c r="D53" s="2510"/>
      <c r="E53" s="2511"/>
      <c r="F53" s="2454"/>
      <c r="G53" s="2512"/>
      <c r="H53" s="1403"/>
      <c r="I53" s="2513"/>
      <c r="J53" s="2514"/>
      <c r="K53" s="2150"/>
      <c r="L53" s="2515"/>
      <c r="M53" s="1897"/>
      <c r="N53" s="394"/>
      <c r="O53" s="1426"/>
      <c r="P53" s="2516"/>
      <c r="Q53" s="1566"/>
      <c r="R53" s="1840"/>
      <c r="S53" s="2141"/>
      <c r="T53" s="2472"/>
      <c r="U53" s="2065"/>
      <c r="V53" s="2517"/>
      <c r="W53" s="2417"/>
      <c r="X53" s="2361"/>
      <c r="Y53" s="2465"/>
      <c r="Z53" s="2518"/>
      <c r="AA53" s="2519"/>
      <c r="AB53" s="2359"/>
      <c r="AC53" s="2520"/>
      <c r="AD53" s="486"/>
      <c r="AE53" s="2521"/>
      <c r="AF53" s="428"/>
      <c r="AG53" s="2522"/>
      <c r="AH53" s="267"/>
      <c r="AI53" s="1728"/>
      <c r="AJ53" s="1969"/>
      <c r="AK53" s="2417"/>
      <c r="AL53" s="2523"/>
      <c r="AM53" s="2370"/>
      <c r="AN53" s="2524"/>
      <c r="AO53" s="2525"/>
      <c r="AP53" s="2526"/>
      <c r="AQ53" s="2527"/>
      <c r="AR53" s="2064"/>
      <c r="AS53" s="2528"/>
      <c r="AT53" s="2529"/>
      <c r="AU53" s="2530"/>
      <c r="AV53" s="2309"/>
      <c r="AW53" s="2531"/>
      <c r="AX53" s="2532"/>
      <c r="AY53" s="2112"/>
      <c r="AZ53" s="2533"/>
      <c r="BA53" s="2534"/>
      <c r="BB53" s="2535"/>
      <c r="BC53" s="2536"/>
      <c r="BD53" s="2537"/>
      <c r="BE53" s="2538"/>
      <c r="BF53" s="2539"/>
      <c r="BG53" s="2540"/>
      <c r="BH53" s="2541"/>
      <c r="BI53" s="2542"/>
      <c r="BJ53" s="2543"/>
      <c r="BK53" s="2544"/>
      <c r="BL53" s="2545"/>
      <c r="BM53" s="2546"/>
      <c r="BN53" s="2547"/>
      <c r="BO53" s="2548"/>
      <c r="BP53" s="2549"/>
      <c r="BQ53" s="2550"/>
      <c r="BR53" s="2551"/>
      <c r="BS53" s="2551"/>
      <c r="BT53" s="2552"/>
      <c r="BU53" s="2553"/>
      <c r="BV53" s="2554"/>
      <c r="BW53" s="2555"/>
      <c r="BX53" s="2556"/>
      <c r="BY53" s="2557"/>
      <c r="BZ53" s="2558"/>
      <c r="CA53" s="2559"/>
      <c r="CB53" s="2560"/>
      <c r="CC53" s="2561"/>
      <c r="CD53" s="2562"/>
      <c r="CE53" s="2563"/>
      <c r="CF53" s="2564"/>
      <c r="CG53" s="2565"/>
      <c r="CH53" s="2566"/>
      <c r="CI53" s="193"/>
      <c r="CJ53" s="2567"/>
      <c r="CK53" s="2568"/>
      <c r="CL53" s="2569"/>
      <c r="CM53" s="2570"/>
      <c r="CN53" s="2571"/>
      <c r="CO53" s="2572"/>
      <c r="CP53" s="2572"/>
      <c r="CQ53" s="2508"/>
      <c r="CR53" s="1194"/>
      <c r="CS53" s="1641"/>
      <c r="CT53" s="2291"/>
      <c r="CU53" s="2291"/>
      <c r="CV53" s="2291"/>
      <c r="CW53" s="2291"/>
      <c r="CX53" s="191"/>
      <c r="CY53" s="2291"/>
      <c r="CZ53" s="1641"/>
      <c r="DA53" s="1641"/>
      <c r="DB53" s="191"/>
      <c r="DC53" s="197"/>
      <c r="DD53" s="200"/>
      <c r="DE53" s="200"/>
      <c r="DF53" s="200"/>
      <c r="DG53" s="1859"/>
      <c r="DH53" s="1859"/>
      <c r="DI53" s="1399"/>
      <c r="DJ53" s="1220"/>
      <c r="DK53" s="273"/>
      <c r="DL53" s="2232"/>
      <c r="DM53" s="1230"/>
      <c r="DN53" s="2573"/>
      <c r="DO53" s="2573"/>
      <c r="DP53" s="2574"/>
      <c r="DQ53" s="2575"/>
      <c r="DR53" s="2576"/>
      <c r="DS53" s="2575"/>
      <c r="DT53" s="1387"/>
      <c r="DU53" s="2577"/>
      <c r="EJ53" s="8220"/>
      <c r="EK53" s="8220"/>
      <c r="EL53" s="8220"/>
      <c r="EM53" s="8220"/>
      <c r="EN53" s="8220"/>
      <c r="EO53" s="8220"/>
      <c r="EP53" s="8220"/>
      <c r="EQ53" s="8220"/>
      <c r="ER53" s="8220"/>
      <c r="ES53" s="8220"/>
      <c r="ET53" s="8220"/>
      <c r="EU53" s="8220"/>
      <c r="EV53" s="8220"/>
      <c r="EW53" s="8220"/>
      <c r="EX53" s="8220"/>
      <c r="EY53" s="8220"/>
      <c r="EZ53" s="8220"/>
      <c r="FA53" s="8220"/>
      <c r="FB53" s="8220"/>
      <c r="FC53" s="8220"/>
      <c r="FD53" s="8220"/>
      <c r="FE53" s="8220"/>
      <c r="FF53" s="8220"/>
      <c r="FG53" s="8220"/>
      <c r="FH53" s="8220"/>
      <c r="FI53" s="8220"/>
      <c r="FJ53" s="8220"/>
      <c r="FK53" s="8220"/>
      <c r="FL53" s="8220"/>
      <c r="FM53" s="8220"/>
      <c r="FN53" s="8220"/>
      <c r="FO53" s="8220"/>
      <c r="FP53" s="8220"/>
      <c r="FQ53" s="8220"/>
      <c r="FR53" s="8220"/>
      <c r="FS53" s="8220"/>
      <c r="FT53" s="8220"/>
      <c r="FU53" s="8220"/>
      <c r="FV53" s="8220"/>
      <c r="FW53" s="8220"/>
      <c r="FX53" s="8220"/>
      <c r="FY53" s="8220"/>
      <c r="FZ53" s="8220"/>
      <c r="GA53" s="8220"/>
      <c r="GB53" s="8220"/>
      <c r="GC53" s="8220"/>
      <c r="GD53" s="8220"/>
      <c r="GE53" s="8220"/>
      <c r="GF53" s="8220"/>
      <c r="GG53" s="8220"/>
      <c r="GH53" s="8220"/>
      <c r="GI53" s="8220"/>
      <c r="GJ53" s="8220"/>
      <c r="GK53" s="8220"/>
      <c r="GL53" s="8220"/>
      <c r="GM53" s="8221"/>
      <c r="GN53" s="8225"/>
      <c r="GO53" s="8226"/>
      <c r="GP53" s="8226"/>
      <c r="GQ53" s="8226"/>
      <c r="GR53" s="8226"/>
      <c r="GS53" s="8226"/>
      <c r="GT53" s="8226"/>
      <c r="GU53" s="8226"/>
      <c r="GV53" s="8226"/>
      <c r="GW53" s="8226"/>
      <c r="GX53" s="8226"/>
      <c r="GY53" s="8226"/>
      <c r="GZ53" s="8226"/>
      <c r="HA53" s="8226"/>
      <c r="HB53" s="8226"/>
      <c r="HC53" s="8226"/>
      <c r="HD53" s="8226"/>
      <c r="HE53" s="8226"/>
      <c r="HF53" s="8226"/>
      <c r="HG53" s="8226"/>
      <c r="HH53" s="8226"/>
      <c r="HI53" s="8226"/>
      <c r="HJ53" s="8226"/>
      <c r="HK53" s="8226"/>
      <c r="HL53" s="8226"/>
      <c r="HM53" s="8226"/>
      <c r="HN53" s="8226"/>
      <c r="HO53" s="8226"/>
      <c r="HP53" s="8226"/>
      <c r="HQ53" s="8226"/>
      <c r="HR53" s="8226"/>
      <c r="HS53" s="8226"/>
      <c r="HT53" s="8226"/>
      <c r="HU53" s="8226"/>
      <c r="HV53" s="8226"/>
      <c r="HW53" s="8226"/>
      <c r="HX53" s="8226"/>
      <c r="HY53" s="8227"/>
    </row>
    <row r="54" spans="1:233" ht="5.75" customHeight="1" thickTop="1" thickBot="1">
      <c r="A54" s="990"/>
      <c r="B54" s="2578"/>
      <c r="C54" s="229"/>
      <c r="D54" s="2579"/>
      <c r="E54" s="2580"/>
      <c r="F54" s="2581"/>
      <c r="G54" s="2237"/>
      <c r="H54" s="1795"/>
      <c r="I54" s="2582"/>
      <c r="J54" s="2256"/>
      <c r="K54" s="2111"/>
      <c r="L54" s="2201"/>
      <c r="M54" s="2370"/>
      <c r="N54" s="2140"/>
      <c r="O54" s="584"/>
      <c r="P54" s="2583"/>
      <c r="Q54" s="2584"/>
      <c r="R54" s="2472"/>
      <c r="S54" s="2099"/>
      <c r="T54" s="2585"/>
      <c r="U54" s="2586"/>
      <c r="V54" s="2207"/>
      <c r="W54" s="2587"/>
      <c r="X54" s="2313"/>
      <c r="Y54" s="2588"/>
      <c r="Z54" s="2589"/>
      <c r="AA54" s="2062"/>
      <c r="AB54" s="2590"/>
      <c r="AC54" s="2591"/>
      <c r="AD54" s="2592"/>
      <c r="AE54" s="1718"/>
      <c r="AF54" s="1719"/>
      <c r="AG54" s="1971"/>
      <c r="AH54" s="2593"/>
      <c r="AI54" s="2594"/>
      <c r="AJ54" s="2518"/>
      <c r="AK54" s="2314"/>
      <c r="AL54" s="2595"/>
      <c r="AM54" s="2256"/>
      <c r="AN54" s="2323"/>
      <c r="AO54" s="2213"/>
      <c r="AP54" s="2596"/>
      <c r="AQ54" s="516"/>
      <c r="AR54" s="2597"/>
      <c r="AS54" s="2598"/>
      <c r="AT54" s="2599"/>
      <c r="AU54" s="424"/>
      <c r="AV54" s="2600"/>
      <c r="AW54" s="2601"/>
      <c r="AX54" s="2114"/>
      <c r="AY54" s="1970"/>
      <c r="AZ54" s="2602"/>
      <c r="BA54" s="2603"/>
      <c r="BB54" s="2604"/>
      <c r="BC54" s="2605"/>
      <c r="BD54" s="2606"/>
      <c r="BE54" s="2607"/>
      <c r="BF54" s="2608"/>
      <c r="BG54" s="2543"/>
      <c r="BH54" s="2609"/>
      <c r="BI54" s="2610"/>
      <c r="BJ54" s="2611"/>
      <c r="BK54" s="2612"/>
      <c r="BL54" s="2612"/>
      <c r="BM54" s="2613"/>
      <c r="BN54" s="2614"/>
      <c r="BO54" s="2615"/>
      <c r="BP54" s="2616"/>
      <c r="BQ54" s="2617"/>
      <c r="BR54" s="2618"/>
      <c r="BS54" s="2619"/>
      <c r="BT54" s="2620"/>
      <c r="BU54" s="2621"/>
      <c r="BV54" s="2622"/>
      <c r="BW54" s="2623"/>
      <c r="BX54" s="2624"/>
      <c r="BY54" s="2625"/>
      <c r="BZ54" s="2626"/>
      <c r="CA54" s="2627"/>
      <c r="CB54" s="2628"/>
      <c r="CC54" s="2629"/>
      <c r="CD54" s="2630"/>
      <c r="CE54" s="2631"/>
      <c r="CF54" s="2632"/>
      <c r="CG54" s="2633"/>
      <c r="CH54" s="2634"/>
      <c r="CI54" s="213"/>
      <c r="CJ54" s="1816"/>
      <c r="CK54" s="2569"/>
      <c r="CL54" s="2635"/>
      <c r="CM54" s="2636"/>
      <c r="CN54" s="2637"/>
      <c r="CO54" s="2638"/>
      <c r="CP54" s="1291"/>
      <c r="CQ54" s="2507"/>
      <c r="CR54" s="1194"/>
      <c r="CS54" s="2639"/>
      <c r="CT54" s="2640"/>
      <c r="CU54" s="2640"/>
      <c r="CV54" s="2641"/>
      <c r="CW54" s="2640"/>
      <c r="CX54" s="195"/>
      <c r="CY54" s="195"/>
      <c r="CZ54" s="2002"/>
      <c r="DA54" s="2641"/>
      <c r="DB54" s="197"/>
      <c r="DC54" s="1585"/>
      <c r="DD54" s="197"/>
      <c r="DE54" s="191"/>
      <c r="DF54" s="1637"/>
      <c r="DG54" s="1859"/>
      <c r="DH54" s="2022"/>
      <c r="DI54" s="1957"/>
      <c r="DJ54" s="1399"/>
      <c r="DK54" s="1220"/>
      <c r="DL54" s="2232"/>
      <c r="DM54" s="1909"/>
      <c r="DN54" s="2573"/>
      <c r="DO54" s="2573"/>
      <c r="DP54" s="2573"/>
      <c r="DQ54" s="2642"/>
      <c r="DR54" s="2643"/>
      <c r="DS54" s="2643"/>
      <c r="DT54" s="2575"/>
      <c r="DU54" s="1213"/>
      <c r="EJ54" s="8220"/>
      <c r="EK54" s="8220"/>
      <c r="EL54" s="8220"/>
      <c r="EM54" s="8220"/>
      <c r="EN54" s="8220"/>
      <c r="EO54" s="8220"/>
      <c r="EP54" s="8220"/>
      <c r="EQ54" s="8220"/>
      <c r="ER54" s="8220"/>
      <c r="ES54" s="8220"/>
      <c r="ET54" s="8220"/>
      <c r="EU54" s="8220"/>
      <c r="EV54" s="8220"/>
      <c r="EW54" s="8220"/>
      <c r="EX54" s="8220"/>
      <c r="EY54" s="8220"/>
      <c r="EZ54" s="8220"/>
      <c r="FA54" s="8220"/>
      <c r="FB54" s="8220"/>
      <c r="FC54" s="8220"/>
      <c r="FD54" s="8220"/>
      <c r="FE54" s="8220"/>
      <c r="FF54" s="8220"/>
      <c r="FG54" s="8220"/>
      <c r="FH54" s="8220"/>
      <c r="FI54" s="8220"/>
      <c r="FJ54" s="8220"/>
      <c r="FK54" s="8220"/>
      <c r="FL54" s="8220"/>
      <c r="FM54" s="8220"/>
      <c r="FN54" s="8220"/>
      <c r="FO54" s="8220"/>
      <c r="FP54" s="8220"/>
      <c r="FQ54" s="8220"/>
      <c r="FR54" s="8220"/>
      <c r="FS54" s="8220"/>
      <c r="FT54" s="8220"/>
      <c r="FU54" s="8220"/>
      <c r="FV54" s="8220"/>
      <c r="FW54" s="8220"/>
      <c r="FX54" s="8220"/>
      <c r="FY54" s="8220"/>
      <c r="FZ54" s="8220"/>
      <c r="GA54" s="8220"/>
      <c r="GB54" s="8220"/>
      <c r="GC54" s="8220"/>
      <c r="GD54" s="8220"/>
      <c r="GE54" s="8220"/>
      <c r="GF54" s="8220"/>
      <c r="GG54" s="8220"/>
      <c r="GH54" s="8220"/>
      <c r="GI54" s="8220"/>
      <c r="GJ54" s="8220"/>
      <c r="GK54" s="8220"/>
      <c r="GL54" s="8220"/>
      <c r="GM54" s="8221"/>
      <c r="GN54" s="8225"/>
      <c r="GO54" s="8226"/>
      <c r="GP54" s="8226"/>
      <c r="GQ54" s="8226"/>
      <c r="GR54" s="8226"/>
      <c r="GS54" s="8226"/>
      <c r="GT54" s="8226"/>
      <c r="GU54" s="8226"/>
      <c r="GV54" s="8226"/>
      <c r="GW54" s="8226"/>
      <c r="GX54" s="8226"/>
      <c r="GY54" s="8226"/>
      <c r="GZ54" s="8226"/>
      <c r="HA54" s="8226"/>
      <c r="HB54" s="8226"/>
      <c r="HC54" s="8226"/>
      <c r="HD54" s="8226"/>
      <c r="HE54" s="8226"/>
      <c r="HF54" s="8226"/>
      <c r="HG54" s="8226"/>
      <c r="HH54" s="8226"/>
      <c r="HI54" s="8226"/>
      <c r="HJ54" s="8226"/>
      <c r="HK54" s="8226"/>
      <c r="HL54" s="8226"/>
      <c r="HM54" s="8226"/>
      <c r="HN54" s="8226"/>
      <c r="HO54" s="8226"/>
      <c r="HP54" s="8226"/>
      <c r="HQ54" s="8226"/>
      <c r="HR54" s="8226"/>
      <c r="HS54" s="8226"/>
      <c r="HT54" s="8226"/>
      <c r="HU54" s="8226"/>
      <c r="HV54" s="8226"/>
      <c r="HW54" s="8226"/>
      <c r="HX54" s="8226"/>
      <c r="HY54" s="8227"/>
    </row>
    <row r="55" spans="1:233" ht="5.75" customHeight="1" thickTop="1" thickBot="1">
      <c r="A55" s="1046"/>
      <c r="B55" s="2176"/>
      <c r="C55" s="1961"/>
      <c r="D55" s="2579"/>
      <c r="E55" s="1868"/>
      <c r="F55" s="2581"/>
      <c r="G55" s="2644"/>
      <c r="H55" s="1804"/>
      <c r="I55" s="2582"/>
      <c r="J55" s="2416"/>
      <c r="K55" s="2645"/>
      <c r="L55" s="2515"/>
      <c r="M55" s="2646"/>
      <c r="N55" s="1983"/>
      <c r="O55" s="2185"/>
      <c r="P55" s="2647"/>
      <c r="Q55" s="2648"/>
      <c r="R55" s="1643"/>
      <c r="S55" s="2649"/>
      <c r="T55" s="2650"/>
      <c r="U55" s="2651"/>
      <c r="V55" s="2470"/>
      <c r="W55" s="2652"/>
      <c r="X55" s="2256"/>
      <c r="Y55" s="2113"/>
      <c r="Z55" s="2653"/>
      <c r="AA55" s="2152"/>
      <c r="AB55" s="2654"/>
      <c r="AC55" s="2655"/>
      <c r="AD55" s="2656"/>
      <c r="AE55" s="2657"/>
      <c r="AF55" s="2658"/>
      <c r="AG55" s="2464"/>
      <c r="AH55" s="2040"/>
      <c r="AI55" s="2214"/>
      <c r="AJ55" s="2372"/>
      <c r="AK55" s="2415"/>
      <c r="AL55" s="2659"/>
      <c r="AM55" s="2660"/>
      <c r="AN55" s="2661"/>
      <c r="AO55" s="2662"/>
      <c r="AP55" s="2663"/>
      <c r="AQ55" s="2414"/>
      <c r="AR55" s="2664"/>
      <c r="AS55" s="2665"/>
      <c r="AT55" s="2666"/>
      <c r="AU55" s="2196"/>
      <c r="AV55" s="2667"/>
      <c r="AW55" s="2668"/>
      <c r="AX55" s="2262"/>
      <c r="AY55" s="2669"/>
      <c r="AZ55" s="2670"/>
      <c r="BA55" s="2671"/>
      <c r="BB55" s="2672"/>
      <c r="BC55" s="2673"/>
      <c r="BD55" s="2674"/>
      <c r="BE55" s="2675"/>
      <c r="BF55" s="2676"/>
      <c r="BG55" s="2677"/>
      <c r="BH55" s="2678"/>
      <c r="BI55" s="2679"/>
      <c r="BJ55" s="2680"/>
      <c r="BK55" s="2681"/>
      <c r="BL55" s="2682"/>
      <c r="BM55" s="2683"/>
      <c r="BN55" s="2684"/>
      <c r="BO55" s="2685"/>
      <c r="BP55" s="2686"/>
      <c r="BQ55" s="2687"/>
      <c r="BR55" s="2683"/>
      <c r="BS55" s="2688"/>
      <c r="BT55" s="2689"/>
      <c r="BU55" s="2690"/>
      <c r="BV55" s="2691"/>
      <c r="BW55" s="2690"/>
      <c r="BX55" s="2692"/>
      <c r="BY55" s="2693"/>
      <c r="BZ55" s="2694"/>
      <c r="CA55" s="2693"/>
      <c r="CB55" s="2695"/>
      <c r="CC55" s="2696"/>
      <c r="CD55" s="2697"/>
      <c r="CE55" s="2698"/>
      <c r="CF55" s="2699"/>
      <c r="CG55" s="2700"/>
      <c r="CH55" s="2701"/>
      <c r="CI55" s="793"/>
      <c r="CJ55" s="2702"/>
      <c r="CK55" s="2567"/>
      <c r="CL55" s="2570"/>
      <c r="CM55" s="2571"/>
      <c r="CN55" s="2703"/>
      <c r="CO55" s="2704"/>
      <c r="CP55" s="2704"/>
      <c r="CQ55" s="2641"/>
      <c r="CR55" s="2001"/>
      <c r="CS55" s="2639"/>
      <c r="CT55" s="2641"/>
      <c r="CU55" s="2641"/>
      <c r="CV55" s="2001"/>
      <c r="CW55" s="2639"/>
      <c r="CX55" s="2002"/>
      <c r="CY55" s="195"/>
      <c r="CZ55" s="2002"/>
      <c r="DA55" s="2640"/>
      <c r="DB55" s="195"/>
      <c r="DC55" s="780"/>
      <c r="DD55" s="1585"/>
      <c r="DE55" s="197"/>
      <c r="DF55" s="1585"/>
      <c r="DG55" s="1685"/>
      <c r="DH55" s="1858"/>
      <c r="DI55" s="1863"/>
      <c r="DJ55" s="1957"/>
      <c r="DK55" s="1220"/>
      <c r="DL55" s="273"/>
      <c r="DM55" s="1909"/>
      <c r="DN55" s="1909"/>
      <c r="DO55" s="2573"/>
      <c r="DP55" s="2573"/>
      <c r="DQ55" s="2643"/>
      <c r="DR55" s="2705"/>
      <c r="DS55" s="2706"/>
      <c r="DT55" s="2576"/>
      <c r="DU55" s="1387"/>
      <c r="EJ55" s="8220"/>
      <c r="EK55" s="8220"/>
      <c r="EL55" s="8220"/>
      <c r="EM55" s="8220"/>
      <c r="EN55" s="8220"/>
      <c r="EO55" s="8220"/>
      <c r="EP55" s="8220"/>
      <c r="EQ55" s="8220"/>
      <c r="ER55" s="8220"/>
      <c r="ES55" s="8220"/>
      <c r="ET55" s="8220"/>
      <c r="EU55" s="8220"/>
      <c r="EV55" s="8220"/>
      <c r="EW55" s="8220"/>
      <c r="EX55" s="8220"/>
      <c r="EY55" s="8220"/>
      <c r="EZ55" s="8220"/>
      <c r="FA55" s="8220"/>
      <c r="FB55" s="8220"/>
      <c r="FC55" s="8220"/>
      <c r="FD55" s="8220"/>
      <c r="FE55" s="8220"/>
      <c r="FF55" s="8220"/>
      <c r="FG55" s="8220"/>
      <c r="FH55" s="8220"/>
      <c r="FI55" s="8220"/>
      <c r="FJ55" s="8220"/>
      <c r="FK55" s="8220"/>
      <c r="FL55" s="8220"/>
      <c r="FM55" s="8220"/>
      <c r="FN55" s="8220"/>
      <c r="FO55" s="8220"/>
      <c r="FP55" s="8220"/>
      <c r="FQ55" s="8220"/>
      <c r="FR55" s="8220"/>
      <c r="FS55" s="8220"/>
      <c r="FT55" s="8220"/>
      <c r="FU55" s="8220"/>
      <c r="FV55" s="8220"/>
      <c r="FW55" s="8220"/>
      <c r="FX55" s="8220"/>
      <c r="FY55" s="8220"/>
      <c r="FZ55" s="8220"/>
      <c r="GA55" s="8220"/>
      <c r="GB55" s="8220"/>
      <c r="GC55" s="8220"/>
      <c r="GD55" s="8220"/>
      <c r="GE55" s="8220"/>
      <c r="GF55" s="8220"/>
      <c r="GG55" s="8220"/>
      <c r="GH55" s="8220"/>
      <c r="GI55" s="8220"/>
      <c r="GJ55" s="8220"/>
      <c r="GK55" s="8220"/>
      <c r="GL55" s="8220"/>
      <c r="GM55" s="8221"/>
      <c r="GN55" s="8225"/>
      <c r="GO55" s="8226"/>
      <c r="GP55" s="8226"/>
      <c r="GQ55" s="8226"/>
      <c r="GR55" s="8226"/>
      <c r="GS55" s="8226"/>
      <c r="GT55" s="8226"/>
      <c r="GU55" s="8226"/>
      <c r="GV55" s="8226"/>
      <c r="GW55" s="8226"/>
      <c r="GX55" s="8226"/>
      <c r="GY55" s="8226"/>
      <c r="GZ55" s="8226"/>
      <c r="HA55" s="8226"/>
      <c r="HB55" s="8226"/>
      <c r="HC55" s="8226"/>
      <c r="HD55" s="8226"/>
      <c r="HE55" s="8226"/>
      <c r="HF55" s="8226"/>
      <c r="HG55" s="8226"/>
      <c r="HH55" s="8226"/>
      <c r="HI55" s="8226"/>
      <c r="HJ55" s="8226"/>
      <c r="HK55" s="8226"/>
      <c r="HL55" s="8226"/>
      <c r="HM55" s="8226"/>
      <c r="HN55" s="8226"/>
      <c r="HO55" s="8226"/>
      <c r="HP55" s="8226"/>
      <c r="HQ55" s="8226"/>
      <c r="HR55" s="8226"/>
      <c r="HS55" s="8226"/>
      <c r="HT55" s="8226"/>
      <c r="HU55" s="8226"/>
      <c r="HV55" s="8226"/>
      <c r="HW55" s="8226"/>
      <c r="HX55" s="8226"/>
      <c r="HY55" s="8227"/>
    </row>
    <row r="56" spans="1:233" ht="5.75" customHeight="1" thickTop="1" thickBot="1">
      <c r="A56" s="1014"/>
      <c r="B56" s="2707"/>
      <c r="C56" s="229"/>
      <c r="D56" s="1021"/>
      <c r="E56" s="1868"/>
      <c r="F56" s="2454"/>
      <c r="G56" s="1890"/>
      <c r="H56" s="1761"/>
      <c r="I56" s="2582"/>
      <c r="J56" s="2256"/>
      <c r="K56" s="2708"/>
      <c r="L56" s="2709"/>
      <c r="M56" s="2416"/>
      <c r="N56" s="2254"/>
      <c r="O56" s="1737"/>
      <c r="P56" s="2647"/>
      <c r="Q56" s="2189"/>
      <c r="R56" s="2457"/>
      <c r="S56" s="1940"/>
      <c r="T56" s="2417"/>
      <c r="U56" s="2710"/>
      <c r="V56" s="2711"/>
      <c r="W56" s="2712"/>
      <c r="X56" s="2202"/>
      <c r="Y56" s="1942"/>
      <c r="Z56" s="2322"/>
      <c r="AA56" s="2099"/>
      <c r="AB56" s="2713"/>
      <c r="AC56" s="2714"/>
      <c r="AD56" s="2715"/>
      <c r="AE56" s="2716"/>
      <c r="AF56" s="2717"/>
      <c r="AG56" s="2718"/>
      <c r="AH56" s="2719"/>
      <c r="AI56" s="2720"/>
      <c r="AJ56" s="2721"/>
      <c r="AK56" s="2722"/>
      <c r="AL56" s="2723"/>
      <c r="AM56" s="2724"/>
      <c r="AN56" s="2725"/>
      <c r="AO56" s="2726"/>
      <c r="AP56" s="2313"/>
      <c r="AQ56" s="2727"/>
      <c r="AR56" s="2728"/>
      <c r="AS56" s="2729"/>
      <c r="AT56" s="2730"/>
      <c r="AU56" s="2731"/>
      <c r="AV56" s="2732"/>
      <c r="AW56" s="2733"/>
      <c r="AX56" s="2734"/>
      <c r="AY56" s="354"/>
      <c r="AZ56" s="2735"/>
      <c r="BA56" s="2736"/>
      <c r="BB56" s="2737"/>
      <c r="BC56" s="2738"/>
      <c r="BD56" s="2739"/>
      <c r="BE56" s="2740"/>
      <c r="BF56" s="2741"/>
      <c r="BG56" s="2742"/>
      <c r="BH56" s="2743"/>
      <c r="BI56" s="2744"/>
      <c r="BJ56" s="2745"/>
      <c r="BK56" s="2746"/>
      <c r="BL56" s="2747"/>
      <c r="BM56" s="2748"/>
      <c r="BN56" s="2749"/>
      <c r="BO56" s="2684"/>
      <c r="BP56" s="2750"/>
      <c r="BQ56" s="2751"/>
      <c r="BR56" s="2752"/>
      <c r="BS56" s="2753"/>
      <c r="BT56" s="2754"/>
      <c r="BU56" s="2755"/>
      <c r="BV56" s="2756"/>
      <c r="BW56" s="2757"/>
      <c r="BX56" s="2758"/>
      <c r="BY56" s="2759"/>
      <c r="BZ56" s="2759"/>
      <c r="CA56" s="2760"/>
      <c r="CB56" s="2761"/>
      <c r="CC56" s="2762"/>
      <c r="CD56" s="2763"/>
      <c r="CE56" s="2764"/>
      <c r="CF56" s="2765"/>
      <c r="CG56" s="2766"/>
      <c r="CH56" s="2767"/>
      <c r="CI56" s="2768"/>
      <c r="CJ56" s="1956"/>
      <c r="CK56" s="2121"/>
      <c r="CL56" s="2703"/>
      <c r="CM56" s="2703"/>
      <c r="CN56" s="2704"/>
      <c r="CO56" s="195"/>
      <c r="CP56" s="2769"/>
      <c r="CQ56" s="2702"/>
      <c r="CR56" s="2770"/>
      <c r="CS56" s="2641"/>
      <c r="CT56" s="2641"/>
      <c r="CU56" s="2641"/>
      <c r="CV56" s="2639"/>
      <c r="CW56" s="2771"/>
      <c r="CX56" s="2506"/>
      <c r="CY56" s="2772"/>
      <c r="CZ56" s="2773"/>
      <c r="DA56" s="2570"/>
      <c r="DB56" s="195"/>
      <c r="DC56" s="2066"/>
      <c r="DD56" s="195"/>
      <c r="DE56" s="197"/>
      <c r="DF56" s="1585"/>
      <c r="DG56" s="1685"/>
      <c r="DH56" s="1724"/>
      <c r="DI56" s="1863"/>
      <c r="DJ56" s="1957"/>
      <c r="DK56" s="1220"/>
      <c r="DL56" s="273"/>
      <c r="DM56" s="242"/>
      <c r="DN56" s="1909"/>
      <c r="DO56" s="1909"/>
      <c r="DP56" s="1909"/>
      <c r="DQ56" s="1910"/>
      <c r="DR56" s="2706"/>
      <c r="DS56" s="2643"/>
      <c r="DT56" s="2575"/>
      <c r="DU56" s="2451"/>
      <c r="EJ56" s="8220"/>
      <c r="EK56" s="8220"/>
      <c r="EL56" s="8220"/>
      <c r="EM56" s="8220"/>
      <c r="EN56" s="8220"/>
      <c r="EO56" s="8220"/>
      <c r="EP56" s="8220"/>
      <c r="EQ56" s="8220"/>
      <c r="ER56" s="8220"/>
      <c r="ES56" s="8220"/>
      <c r="ET56" s="8220"/>
      <c r="EU56" s="8220"/>
      <c r="EV56" s="8220"/>
      <c r="EW56" s="8220"/>
      <c r="EX56" s="8220"/>
      <c r="EY56" s="8220"/>
      <c r="EZ56" s="8220"/>
      <c r="FA56" s="8220"/>
      <c r="FB56" s="8220"/>
      <c r="FC56" s="8220"/>
      <c r="FD56" s="8220"/>
      <c r="FE56" s="8220"/>
      <c r="FF56" s="8220"/>
      <c r="FG56" s="8220"/>
      <c r="FH56" s="8220"/>
      <c r="FI56" s="8220"/>
      <c r="FJ56" s="8220"/>
      <c r="FK56" s="8220"/>
      <c r="FL56" s="8220"/>
      <c r="FM56" s="8220"/>
      <c r="FN56" s="8220"/>
      <c r="FO56" s="8220"/>
      <c r="FP56" s="8220"/>
      <c r="FQ56" s="8220"/>
      <c r="FR56" s="8220"/>
      <c r="FS56" s="8220"/>
      <c r="FT56" s="8220"/>
      <c r="FU56" s="8220"/>
      <c r="FV56" s="8220"/>
      <c r="FW56" s="8220"/>
      <c r="FX56" s="8220"/>
      <c r="FY56" s="8220"/>
      <c r="FZ56" s="8220"/>
      <c r="GA56" s="8220"/>
      <c r="GB56" s="8220"/>
      <c r="GC56" s="8220"/>
      <c r="GD56" s="8220"/>
      <c r="GE56" s="8220"/>
      <c r="GF56" s="8220"/>
      <c r="GG56" s="8220"/>
      <c r="GH56" s="8220"/>
      <c r="GI56" s="8220"/>
      <c r="GJ56" s="8220"/>
      <c r="GK56" s="8220"/>
      <c r="GL56" s="8220"/>
      <c r="GM56" s="8221"/>
      <c r="GN56" s="8225"/>
      <c r="GO56" s="8226"/>
      <c r="GP56" s="8226"/>
      <c r="GQ56" s="8226"/>
      <c r="GR56" s="8226"/>
      <c r="GS56" s="8226"/>
      <c r="GT56" s="8226"/>
      <c r="GU56" s="8226"/>
      <c r="GV56" s="8226"/>
      <c r="GW56" s="8226"/>
      <c r="GX56" s="8226"/>
      <c r="GY56" s="8226"/>
      <c r="GZ56" s="8226"/>
      <c r="HA56" s="8226"/>
      <c r="HB56" s="8226"/>
      <c r="HC56" s="8226"/>
      <c r="HD56" s="8226"/>
      <c r="HE56" s="8226"/>
      <c r="HF56" s="8226"/>
      <c r="HG56" s="8226"/>
      <c r="HH56" s="8226"/>
      <c r="HI56" s="8226"/>
      <c r="HJ56" s="8226"/>
      <c r="HK56" s="8226"/>
      <c r="HL56" s="8226"/>
      <c r="HM56" s="8226"/>
      <c r="HN56" s="8226"/>
      <c r="HO56" s="8226"/>
      <c r="HP56" s="8226"/>
      <c r="HQ56" s="8226"/>
      <c r="HR56" s="8226"/>
      <c r="HS56" s="8226"/>
      <c r="HT56" s="8226"/>
      <c r="HU56" s="8226"/>
      <c r="HV56" s="8226"/>
      <c r="HW56" s="8226"/>
      <c r="HX56" s="8226"/>
      <c r="HY56" s="8227"/>
    </row>
    <row r="57" spans="1:233" ht="5.75" customHeight="1" thickTop="1" thickBot="1">
      <c r="A57" s="274"/>
      <c r="B57" s="2774"/>
      <c r="C57" s="2080"/>
      <c r="D57" s="1021"/>
      <c r="E57" s="2775"/>
      <c r="F57" s="2454"/>
      <c r="G57" s="2776"/>
      <c r="H57" s="1646"/>
      <c r="I57" s="2777"/>
      <c r="J57" s="2326"/>
      <c r="K57" s="2778"/>
      <c r="L57" s="2779"/>
      <c r="M57" s="2514"/>
      <c r="N57" s="2304"/>
      <c r="O57" s="1467"/>
      <c r="P57" s="2780"/>
      <c r="Q57" s="2201"/>
      <c r="R57" s="2515"/>
      <c r="S57" s="2405"/>
      <c r="T57" s="2415"/>
      <c r="U57" s="2268"/>
      <c r="V57" s="2781"/>
      <c r="W57" s="2782"/>
      <c r="X57" s="2595"/>
      <c r="Y57" s="401"/>
      <c r="Z57" s="2588"/>
      <c r="AA57" s="2359"/>
      <c r="AB57" s="1884"/>
      <c r="AC57" s="2783"/>
      <c r="AD57" s="2784"/>
      <c r="AE57" s="2785"/>
      <c r="AF57" s="2786"/>
      <c r="AG57" s="419"/>
      <c r="AH57" s="2787"/>
      <c r="AI57" s="2651"/>
      <c r="AJ57" s="2788"/>
      <c r="AK57" s="2789"/>
      <c r="AL57" s="2790"/>
      <c r="AM57" s="2791"/>
      <c r="AN57" s="591"/>
      <c r="AO57" s="2160"/>
      <c r="AP57" s="1942"/>
      <c r="AQ57" s="2792"/>
      <c r="AR57" s="2793"/>
      <c r="AS57" s="2794"/>
      <c r="AT57" s="415"/>
      <c r="AU57" s="2795"/>
      <c r="AV57" s="358"/>
      <c r="AW57" s="2796"/>
      <c r="AX57" s="2797"/>
      <c r="AY57" s="557"/>
      <c r="AZ57" s="2798"/>
      <c r="BA57" s="2799"/>
      <c r="BB57" s="2800"/>
      <c r="BC57" s="2801"/>
      <c r="BD57" s="2802"/>
      <c r="BE57" s="2803"/>
      <c r="BF57" s="2804"/>
      <c r="BG57" s="2805"/>
      <c r="BH57" s="2806"/>
      <c r="BI57" s="2807"/>
      <c r="BJ57" s="2808"/>
      <c r="BK57" s="2809"/>
      <c r="BL57" s="2809"/>
      <c r="BM57" s="2810"/>
      <c r="BN57" s="2811"/>
      <c r="BO57" s="2812"/>
      <c r="BP57" s="2813"/>
      <c r="BQ57" s="2814"/>
      <c r="BR57" s="2815"/>
      <c r="BS57" s="2816"/>
      <c r="BT57" s="2817"/>
      <c r="BU57" s="2816"/>
      <c r="BV57" s="2818"/>
      <c r="BW57" s="2819"/>
      <c r="BX57" s="2820"/>
      <c r="BY57" s="2821"/>
      <c r="BZ57" s="2822"/>
      <c r="CA57" s="2823"/>
      <c r="CB57" s="2824"/>
      <c r="CC57" s="2825"/>
      <c r="CD57" s="2826"/>
      <c r="CE57" s="2827"/>
      <c r="CF57" s="2828"/>
      <c r="CG57" s="2829"/>
      <c r="CH57" s="2830"/>
      <c r="CI57" s="2831"/>
      <c r="CJ57" s="877"/>
      <c r="CK57" s="2019"/>
      <c r="CL57" s="2832"/>
      <c r="CM57" s="1572"/>
      <c r="CN57" s="2639"/>
      <c r="CO57" s="2833"/>
      <c r="CP57" s="2834"/>
      <c r="CQ57" s="1151"/>
      <c r="CR57" s="1767"/>
      <c r="CS57" s="2639"/>
      <c r="CT57" s="2639"/>
      <c r="CU57" s="2506"/>
      <c r="CV57" s="2506"/>
      <c r="CW57" s="2771"/>
      <c r="CX57" s="2771"/>
      <c r="CY57" s="2570"/>
      <c r="CZ57" s="2835"/>
      <c r="DA57" s="2772"/>
      <c r="DB57" s="2773"/>
      <c r="DC57" s="195"/>
      <c r="DD57" s="2002"/>
      <c r="DE57" s="2002"/>
      <c r="DF57" s="197"/>
      <c r="DG57" s="1585"/>
      <c r="DH57" s="1585"/>
      <c r="DI57" s="1863"/>
      <c r="DJ57" s="1957"/>
      <c r="DK57" s="1220"/>
      <c r="DL57" s="1398"/>
      <c r="DM57" s="242"/>
      <c r="DN57" s="242"/>
      <c r="DO57" s="242"/>
      <c r="DP57" s="242"/>
      <c r="DQ57" s="1398"/>
      <c r="DR57" s="2643"/>
      <c r="DS57" s="2642"/>
      <c r="DT57" s="2575"/>
      <c r="DU57" s="2574"/>
      <c r="EJ57" s="8220"/>
      <c r="EK57" s="8220"/>
      <c r="EL57" s="8220"/>
      <c r="EM57" s="8220"/>
      <c r="EN57" s="8220"/>
      <c r="EO57" s="8220"/>
      <c r="EP57" s="8220"/>
      <c r="EQ57" s="8220"/>
      <c r="ER57" s="8220"/>
      <c r="ES57" s="8220"/>
      <c r="ET57" s="8220"/>
      <c r="EU57" s="8220"/>
      <c r="EV57" s="8220"/>
      <c r="EW57" s="8220"/>
      <c r="EX57" s="8220"/>
      <c r="EY57" s="8220"/>
      <c r="EZ57" s="8220"/>
      <c r="FA57" s="8220"/>
      <c r="FB57" s="8220"/>
      <c r="FC57" s="8220"/>
      <c r="FD57" s="8220"/>
      <c r="FE57" s="8220"/>
      <c r="FF57" s="8220"/>
      <c r="FG57" s="8220"/>
      <c r="FH57" s="8220"/>
      <c r="FI57" s="8220"/>
      <c r="FJ57" s="8220"/>
      <c r="FK57" s="8220"/>
      <c r="FL57" s="8220"/>
      <c r="FM57" s="8220"/>
      <c r="FN57" s="8220"/>
      <c r="FO57" s="8220"/>
      <c r="FP57" s="8220"/>
      <c r="FQ57" s="8220"/>
      <c r="FR57" s="8220"/>
      <c r="FS57" s="8220"/>
      <c r="FT57" s="8220"/>
      <c r="FU57" s="8220"/>
      <c r="FV57" s="8220"/>
      <c r="FW57" s="8220"/>
      <c r="FX57" s="8220"/>
      <c r="FY57" s="8220"/>
      <c r="FZ57" s="8220"/>
      <c r="GA57" s="8220"/>
      <c r="GB57" s="8220"/>
      <c r="GC57" s="8220"/>
      <c r="GD57" s="8220"/>
      <c r="GE57" s="8220"/>
      <c r="GF57" s="8220"/>
      <c r="GG57" s="8220"/>
      <c r="GH57" s="8220"/>
      <c r="GI57" s="8220"/>
      <c r="GJ57" s="8220"/>
      <c r="GK57" s="8220"/>
      <c r="GL57" s="8220"/>
      <c r="GM57" s="8221"/>
      <c r="GN57" s="8225"/>
      <c r="GO57" s="8226"/>
      <c r="GP57" s="8226"/>
      <c r="GQ57" s="8226"/>
      <c r="GR57" s="8226"/>
      <c r="GS57" s="8226"/>
      <c r="GT57" s="8226"/>
      <c r="GU57" s="8226"/>
      <c r="GV57" s="8226"/>
      <c r="GW57" s="8226"/>
      <c r="GX57" s="8226"/>
      <c r="GY57" s="8226"/>
      <c r="GZ57" s="8226"/>
      <c r="HA57" s="8226"/>
      <c r="HB57" s="8226"/>
      <c r="HC57" s="8226"/>
      <c r="HD57" s="8226"/>
      <c r="HE57" s="8226"/>
      <c r="HF57" s="8226"/>
      <c r="HG57" s="8226"/>
      <c r="HH57" s="8226"/>
      <c r="HI57" s="8226"/>
      <c r="HJ57" s="8226"/>
      <c r="HK57" s="8226"/>
      <c r="HL57" s="8226"/>
      <c r="HM57" s="8226"/>
      <c r="HN57" s="8226"/>
      <c r="HO57" s="8226"/>
      <c r="HP57" s="8226"/>
      <c r="HQ57" s="8226"/>
      <c r="HR57" s="8226"/>
      <c r="HS57" s="8226"/>
      <c r="HT57" s="8226"/>
      <c r="HU57" s="8226"/>
      <c r="HV57" s="8226"/>
      <c r="HW57" s="8226"/>
      <c r="HX57" s="8226"/>
      <c r="HY57" s="8227"/>
    </row>
    <row r="58" spans="1:233" ht="5.75" customHeight="1" thickTop="1" thickBot="1">
      <c r="A58" s="1015"/>
      <c r="B58" s="2836"/>
      <c r="C58" s="229"/>
      <c r="D58" s="2837"/>
      <c r="E58" s="2838"/>
      <c r="F58" s="2454"/>
      <c r="G58" s="2839"/>
      <c r="H58" s="1646"/>
      <c r="I58" s="2840"/>
      <c r="J58" s="2526"/>
      <c r="K58" s="2841"/>
      <c r="L58" s="2842"/>
      <c r="M58" s="2326"/>
      <c r="N58" s="2053"/>
      <c r="O58" s="2843"/>
      <c r="P58" s="2844"/>
      <c r="Q58" s="2845"/>
      <c r="R58" s="2588"/>
      <c r="S58" s="395"/>
      <c r="T58" s="2268"/>
      <c r="U58" s="2846"/>
      <c r="V58" s="2847"/>
      <c r="W58" s="2848"/>
      <c r="X58" s="2202"/>
      <c r="Y58" s="2202"/>
      <c r="Z58" s="2372"/>
      <c r="AA58" s="2139"/>
      <c r="AB58" s="2849"/>
      <c r="AC58" s="2850"/>
      <c r="AD58" s="2851"/>
      <c r="AE58" s="2852"/>
      <c r="AF58" s="329"/>
      <c r="AG58" s="2853"/>
      <c r="AH58" s="2854"/>
      <c r="AI58" s="2475"/>
      <c r="AJ58" s="2855"/>
      <c r="AK58" s="2856"/>
      <c r="AL58" s="346"/>
      <c r="AM58" s="2661"/>
      <c r="AN58" s="2211"/>
      <c r="AO58" s="2208"/>
      <c r="AP58" s="2663"/>
      <c r="AQ58" s="2650"/>
      <c r="AR58" s="2857"/>
      <c r="AS58" s="2858"/>
      <c r="AT58" s="2859"/>
      <c r="AU58" s="2860"/>
      <c r="AV58" s="2861"/>
      <c r="AW58" s="2862"/>
      <c r="AX58" s="2863"/>
      <c r="AY58" s="2864"/>
      <c r="AZ58" s="2865"/>
      <c r="BA58" s="2866"/>
      <c r="BB58" s="2867"/>
      <c r="BC58" s="2868"/>
      <c r="BD58" s="2869"/>
      <c r="BE58" s="2870"/>
      <c r="BF58" s="2871"/>
      <c r="BG58" s="2872"/>
      <c r="BH58" s="2873"/>
      <c r="BI58" s="2874"/>
      <c r="BJ58" s="2875"/>
      <c r="BK58" s="2876"/>
      <c r="BL58" s="2877"/>
      <c r="BM58" s="2878"/>
      <c r="BN58" s="2879"/>
      <c r="BO58" s="2880"/>
      <c r="BP58" s="2881"/>
      <c r="BQ58" s="2882"/>
      <c r="BR58" s="2883"/>
      <c r="BS58" s="2884"/>
      <c r="BT58" s="2885"/>
      <c r="BU58" s="2886"/>
      <c r="BV58" s="2887"/>
      <c r="BW58" s="2888"/>
      <c r="BX58" s="2889"/>
      <c r="BY58" s="2890"/>
      <c r="BZ58" s="2891"/>
      <c r="CA58" s="2892"/>
      <c r="CB58" s="2893"/>
      <c r="CC58" s="2894"/>
      <c r="CD58" s="2895"/>
      <c r="CE58" s="2896"/>
      <c r="CF58" s="2897"/>
      <c r="CG58" s="2898"/>
      <c r="CH58" s="2899"/>
      <c r="CI58" s="2900"/>
      <c r="CJ58" s="258"/>
      <c r="CK58" s="2901"/>
      <c r="CL58" s="2902"/>
      <c r="CM58" s="203"/>
      <c r="CN58" s="206"/>
      <c r="CO58" s="2903"/>
      <c r="CP58" s="2904"/>
      <c r="CQ58" s="2905"/>
      <c r="CR58" s="1157"/>
      <c r="CS58" s="2017"/>
      <c r="CT58" s="2017"/>
      <c r="CU58" s="2906"/>
      <c r="CV58" s="2506"/>
      <c r="CW58" s="2771"/>
      <c r="CX58" s="2906"/>
      <c r="CY58" s="2506"/>
      <c r="CZ58" s="2773"/>
      <c r="DA58" s="2773"/>
      <c r="DB58" s="2773"/>
      <c r="DC58" s="2773"/>
      <c r="DD58" s="2002"/>
      <c r="DE58" s="2002"/>
      <c r="DF58" s="197"/>
      <c r="DG58" s="1585"/>
      <c r="DH58" s="197"/>
      <c r="DI58" s="1863"/>
      <c r="DJ58" s="1957"/>
      <c r="DK58" s="1220"/>
      <c r="DL58" s="1398"/>
      <c r="DM58" s="242"/>
      <c r="DN58" s="242"/>
      <c r="DO58" s="1398"/>
      <c r="DP58" s="1398"/>
      <c r="DQ58" s="1910"/>
      <c r="DR58" s="1910"/>
      <c r="DS58" s="2642"/>
      <c r="DT58" s="2576"/>
      <c r="DU58" s="2575"/>
      <c r="EJ58" s="8220"/>
      <c r="EK58" s="8220"/>
      <c r="EL58" s="8220"/>
      <c r="EM58" s="8220"/>
      <c r="EN58" s="8220"/>
      <c r="EO58" s="8220"/>
      <c r="EP58" s="8220"/>
      <c r="EQ58" s="8220"/>
      <c r="ER58" s="8220"/>
      <c r="ES58" s="8220"/>
      <c r="ET58" s="8220"/>
      <c r="EU58" s="8220"/>
      <c r="EV58" s="8220"/>
      <c r="EW58" s="8220"/>
      <c r="EX58" s="8220"/>
      <c r="EY58" s="8220"/>
      <c r="EZ58" s="8220"/>
      <c r="FA58" s="8220"/>
      <c r="FB58" s="8220"/>
      <c r="FC58" s="8220"/>
      <c r="FD58" s="8220"/>
      <c r="FE58" s="8220"/>
      <c r="FF58" s="8220"/>
      <c r="FG58" s="8220"/>
      <c r="FH58" s="8220"/>
      <c r="FI58" s="8220"/>
      <c r="FJ58" s="8220"/>
      <c r="FK58" s="8220"/>
      <c r="FL58" s="8220"/>
      <c r="FM58" s="8220"/>
      <c r="FN58" s="8220"/>
      <c r="FO58" s="8220"/>
      <c r="FP58" s="8220"/>
      <c r="FQ58" s="8220"/>
      <c r="FR58" s="8220"/>
      <c r="FS58" s="8220"/>
      <c r="FT58" s="8220"/>
      <c r="FU58" s="8220"/>
      <c r="FV58" s="8220"/>
      <c r="FW58" s="8220"/>
      <c r="FX58" s="8220"/>
      <c r="FY58" s="8220"/>
      <c r="FZ58" s="8220"/>
      <c r="GA58" s="8220"/>
      <c r="GB58" s="8220"/>
      <c r="GC58" s="8220"/>
      <c r="GD58" s="8220"/>
      <c r="GE58" s="8220"/>
      <c r="GF58" s="8220"/>
      <c r="GG58" s="8220"/>
      <c r="GH58" s="8220"/>
      <c r="GI58" s="8220"/>
      <c r="GJ58" s="8220"/>
      <c r="GK58" s="8220"/>
      <c r="GL58" s="8220"/>
      <c r="GM58" s="8221"/>
      <c r="GN58" s="8225"/>
      <c r="GO58" s="8226"/>
      <c r="GP58" s="8226"/>
      <c r="GQ58" s="8226"/>
      <c r="GR58" s="8226"/>
      <c r="GS58" s="8226"/>
      <c r="GT58" s="8226"/>
      <c r="GU58" s="8226"/>
      <c r="GV58" s="8226"/>
      <c r="GW58" s="8226"/>
      <c r="GX58" s="8226"/>
      <c r="GY58" s="8226"/>
      <c r="GZ58" s="8226"/>
      <c r="HA58" s="8226"/>
      <c r="HB58" s="8226"/>
      <c r="HC58" s="8226"/>
      <c r="HD58" s="8226"/>
      <c r="HE58" s="8226"/>
      <c r="HF58" s="8226"/>
      <c r="HG58" s="8226"/>
      <c r="HH58" s="8226"/>
      <c r="HI58" s="8226"/>
      <c r="HJ58" s="8226"/>
      <c r="HK58" s="8226"/>
      <c r="HL58" s="8226"/>
      <c r="HM58" s="8226"/>
      <c r="HN58" s="8226"/>
      <c r="HO58" s="8226"/>
      <c r="HP58" s="8226"/>
      <c r="HQ58" s="8226"/>
      <c r="HR58" s="8226"/>
      <c r="HS58" s="8226"/>
      <c r="HT58" s="8226"/>
      <c r="HU58" s="8226"/>
      <c r="HV58" s="8226"/>
      <c r="HW58" s="8226"/>
      <c r="HX58" s="8226"/>
      <c r="HY58" s="8227"/>
    </row>
    <row r="59" spans="1:233" ht="5.75" customHeight="1" thickTop="1">
      <c r="A59" s="1858"/>
      <c r="B59" s="2907"/>
      <c r="C59" s="2132"/>
      <c r="D59" s="2908"/>
      <c r="E59" s="2909"/>
      <c r="F59" s="216"/>
      <c r="G59" s="2910"/>
      <c r="H59" s="2041"/>
      <c r="I59" s="2911"/>
      <c r="J59" s="1842"/>
      <c r="K59" s="2355"/>
      <c r="L59" s="2356"/>
      <c r="M59" s="1985"/>
      <c r="N59" s="1969"/>
      <c r="O59" s="1591"/>
      <c r="P59" s="2912"/>
      <c r="Q59" s="2913"/>
      <c r="R59" s="2914"/>
      <c r="S59" s="2268"/>
      <c r="T59" s="2595"/>
      <c r="U59" s="2915"/>
      <c r="V59" s="2161"/>
      <c r="W59" s="2916"/>
      <c r="X59" s="1643"/>
      <c r="Y59" s="1645"/>
      <c r="Z59" s="1424"/>
      <c r="AA59" s="1799"/>
      <c r="AB59" s="2316"/>
      <c r="AC59" s="270"/>
      <c r="AD59" s="2917"/>
      <c r="AE59" s="2918"/>
      <c r="AF59" s="2106"/>
      <c r="AG59" s="2919"/>
      <c r="AH59" s="2920"/>
      <c r="AI59" s="2921"/>
      <c r="AJ59" s="2846"/>
      <c r="AK59" s="2922"/>
      <c r="AL59" s="2923"/>
      <c r="AM59" s="2845"/>
      <c r="AN59" s="2924"/>
      <c r="AO59" s="2150"/>
      <c r="AP59" s="2925"/>
      <c r="AQ59" s="2926"/>
      <c r="AR59" s="467"/>
      <c r="AS59" s="2927"/>
      <c r="AT59" s="2928"/>
      <c r="AU59" s="2929"/>
      <c r="AV59" s="2930"/>
      <c r="AW59" s="2931"/>
      <c r="AX59" s="2932"/>
      <c r="AY59" s="2933"/>
      <c r="AZ59" s="2934"/>
      <c r="BA59" s="2935"/>
      <c r="BB59" s="2936"/>
      <c r="BC59" s="2937"/>
      <c r="BD59" s="2938"/>
      <c r="BE59" s="2939"/>
      <c r="BF59" s="2940"/>
      <c r="BG59" s="2941"/>
      <c r="BH59" s="2942"/>
      <c r="BI59" s="2943"/>
      <c r="BJ59" s="2944"/>
      <c r="BK59" s="2945"/>
      <c r="BL59" s="2946"/>
      <c r="BM59" s="2947"/>
      <c r="BN59" s="2948"/>
      <c r="BO59" s="2949"/>
      <c r="BP59" s="2950"/>
      <c r="BQ59" s="2951"/>
      <c r="BR59" s="2952"/>
      <c r="BS59" s="2952"/>
      <c r="BT59" s="2953"/>
      <c r="BU59" s="2954"/>
      <c r="BV59" s="2952"/>
      <c r="BW59" s="2955"/>
      <c r="BX59" s="2956"/>
      <c r="BY59" s="2957"/>
      <c r="BZ59" s="2958"/>
      <c r="CA59" s="2959"/>
      <c r="CB59" s="2960"/>
      <c r="CC59" s="2961"/>
      <c r="CD59" s="2962"/>
      <c r="CE59" s="2963"/>
      <c r="CF59" s="2964"/>
      <c r="CG59" s="2965"/>
      <c r="CH59" s="2966"/>
      <c r="CI59" s="2967"/>
      <c r="CJ59" s="2968"/>
      <c r="CK59" s="809"/>
      <c r="CL59" s="1900"/>
      <c r="CM59" s="2969"/>
      <c r="CN59" s="2970"/>
      <c r="CO59" s="2971"/>
      <c r="CP59" s="1270"/>
      <c r="CQ59" s="2170"/>
      <c r="CR59" s="1815"/>
      <c r="CS59" s="211"/>
      <c r="CT59" s="2972"/>
      <c r="CU59" s="2013"/>
      <c r="CV59" s="2833"/>
      <c r="CW59" s="2639"/>
      <c r="CX59" s="2639"/>
      <c r="CY59" s="2641"/>
      <c r="CZ59" s="2002"/>
      <c r="DA59" s="2066"/>
      <c r="DB59" s="2002"/>
      <c r="DC59" s="191"/>
      <c r="DD59" s="197"/>
      <c r="DE59" s="197"/>
      <c r="DF59" s="197"/>
      <c r="DG59" s="1637"/>
      <c r="DH59" s="1859"/>
      <c r="DI59" s="2973"/>
      <c r="DJ59" s="1175"/>
      <c r="DK59" s="2974"/>
      <c r="DL59" s="2975"/>
      <c r="DM59" s="1585"/>
      <c r="DN59" s="1724"/>
      <c r="DO59" s="1819"/>
      <c r="DP59" s="232"/>
      <c r="DQ59" s="1910"/>
      <c r="DR59" s="1398"/>
      <c r="DS59" s="232"/>
      <c r="DT59" s="232"/>
      <c r="DU59" s="2976"/>
      <c r="EJ59" s="121"/>
      <c r="EK59" s="121"/>
      <c r="EL59" s="121"/>
      <c r="EM59" s="121"/>
      <c r="EN59" s="121"/>
      <c r="EO59" s="121"/>
      <c r="EP59" s="121"/>
      <c r="EQ59" s="121"/>
      <c r="ER59" s="121"/>
      <c r="ES59" s="121"/>
      <c r="ET59" s="121"/>
      <c r="EU59" s="121"/>
      <c r="EV59" s="121"/>
      <c r="EW59" s="121"/>
      <c r="EX59" s="121"/>
      <c r="EY59" s="121"/>
      <c r="EZ59" s="121"/>
      <c r="FA59" s="121"/>
      <c r="FB59" s="121"/>
      <c r="FC59" s="121"/>
      <c r="FD59" s="121"/>
      <c r="FE59" s="121"/>
      <c r="FF59" s="121"/>
      <c r="FG59" s="121"/>
      <c r="FH59" s="121"/>
      <c r="FI59" s="121"/>
      <c r="FJ59" s="121"/>
      <c r="FK59" s="121"/>
      <c r="FL59" s="121"/>
      <c r="FM59" s="121"/>
      <c r="FN59" s="121"/>
      <c r="FO59" s="121"/>
      <c r="FP59" s="121"/>
      <c r="FQ59" s="121"/>
      <c r="FR59" s="121"/>
      <c r="FS59" s="121"/>
      <c r="FT59" s="121"/>
      <c r="FU59" s="121"/>
      <c r="FV59" s="121"/>
      <c r="FW59" s="121"/>
      <c r="FX59" s="121"/>
      <c r="FY59" s="121"/>
      <c r="FZ59" s="121"/>
      <c r="GA59" s="121"/>
      <c r="GB59" s="121"/>
      <c r="GC59" s="121"/>
      <c r="GD59" s="121"/>
      <c r="GE59" s="121"/>
      <c r="GF59" s="121"/>
      <c r="GG59" s="121"/>
      <c r="GH59" s="121"/>
      <c r="GI59" s="121"/>
      <c r="GJ59" s="121"/>
      <c r="GK59" s="121"/>
      <c r="GL59" s="121"/>
      <c r="GM59" s="121"/>
      <c r="GN59" s="122"/>
      <c r="GO59" s="122"/>
      <c r="GP59" s="122"/>
      <c r="GQ59" s="122"/>
      <c r="GR59" s="122"/>
      <c r="GS59" s="122"/>
      <c r="GT59" s="122"/>
      <c r="GU59" s="122"/>
      <c r="GV59" s="122"/>
      <c r="GW59" s="122"/>
      <c r="GX59" s="122"/>
      <c r="GY59" s="122"/>
      <c r="GZ59" s="122"/>
      <c r="HA59" s="122"/>
      <c r="HB59" s="122"/>
      <c r="HC59" s="122"/>
      <c r="HD59" s="122"/>
      <c r="HE59" s="122"/>
      <c r="HF59" s="122"/>
      <c r="HG59" s="122"/>
      <c r="HH59" s="122"/>
      <c r="HI59" s="122"/>
      <c r="HJ59" s="122"/>
      <c r="HK59" s="122"/>
      <c r="HL59" s="122"/>
      <c r="HM59" s="122"/>
      <c r="HN59" s="122"/>
      <c r="HO59" s="122"/>
      <c r="HP59" s="122"/>
      <c r="HQ59" s="122"/>
      <c r="HR59" s="122"/>
      <c r="HS59" s="122"/>
      <c r="HT59" s="122"/>
      <c r="HU59" s="122"/>
      <c r="HV59" s="122"/>
      <c r="HW59" s="122"/>
      <c r="HX59" s="122"/>
      <c r="HY59" s="122"/>
    </row>
    <row r="60" spans="1:233" ht="5.75" customHeight="1">
      <c r="A60" s="2022"/>
      <c r="B60" s="2907"/>
      <c r="C60" s="1256"/>
      <c r="D60" s="2032"/>
      <c r="E60" s="2977"/>
      <c r="F60" s="2978"/>
      <c r="G60" s="1720"/>
      <c r="H60" s="2041"/>
      <c r="I60" s="1930"/>
      <c r="J60" s="2979"/>
      <c r="K60" s="2458"/>
      <c r="L60" s="1842"/>
      <c r="M60" s="2052"/>
      <c r="N60" s="2519"/>
      <c r="O60" s="533"/>
      <c r="P60" s="2980"/>
      <c r="Q60" s="2981"/>
      <c r="R60" s="2202"/>
      <c r="S60" s="395"/>
      <c r="T60" s="2982"/>
      <c r="U60" s="2983"/>
      <c r="V60" s="2984"/>
      <c r="W60" s="2984"/>
      <c r="X60" s="2985"/>
      <c r="Y60" s="2040"/>
      <c r="Z60" s="2321"/>
      <c r="AA60" s="1953"/>
      <c r="AB60" s="2850"/>
      <c r="AC60" s="2317"/>
      <c r="AD60" s="2986"/>
      <c r="AE60" s="2987"/>
      <c r="AF60" s="2988"/>
      <c r="AG60" s="2989"/>
      <c r="AH60" s="2990"/>
      <c r="AI60" s="2846"/>
      <c r="AJ60" s="2991"/>
      <c r="AK60" s="2992"/>
      <c r="AL60" s="2923"/>
      <c r="AM60" s="2465"/>
      <c r="AN60" s="2993"/>
      <c r="AO60" s="2586"/>
      <c r="AP60" s="2994"/>
      <c r="AQ60" s="2995"/>
      <c r="AR60" s="2996"/>
      <c r="AS60" s="2997"/>
      <c r="AT60" s="2727"/>
      <c r="AU60" s="2998"/>
      <c r="AV60" s="2994"/>
      <c r="AW60" s="2999"/>
      <c r="AX60" s="3000"/>
      <c r="AY60" s="3001"/>
      <c r="AZ60" s="3002"/>
      <c r="BA60" s="3003"/>
      <c r="BB60" s="3004"/>
      <c r="BC60" s="3005"/>
      <c r="BD60" s="3006"/>
      <c r="BE60" s="3007"/>
      <c r="BF60" s="3008"/>
      <c r="BG60" s="3009"/>
      <c r="BH60" s="3010"/>
      <c r="BI60" s="3011"/>
      <c r="BJ60" s="3012"/>
      <c r="BK60" s="3013"/>
      <c r="BL60" s="3014"/>
      <c r="BM60" s="3015"/>
      <c r="BN60" s="2949"/>
      <c r="BO60" s="3016"/>
      <c r="BP60" s="3017"/>
      <c r="BQ60" s="3018"/>
      <c r="BR60" s="3019"/>
      <c r="BS60" s="3020"/>
      <c r="BT60" s="3021"/>
      <c r="BU60" s="3022"/>
      <c r="BV60" s="3019"/>
      <c r="BW60" s="3023"/>
      <c r="BX60" s="3024"/>
      <c r="BY60" s="3025"/>
      <c r="BZ60" s="3026"/>
      <c r="CA60" s="3027"/>
      <c r="CB60" s="3028"/>
      <c r="CC60" s="3029"/>
      <c r="CD60" s="3030"/>
      <c r="CE60" s="3031"/>
      <c r="CF60" s="3032"/>
      <c r="CG60" s="3033"/>
      <c r="CH60" s="3034"/>
      <c r="CI60" s="3035"/>
      <c r="CJ60" s="3036"/>
      <c r="CK60" s="3037"/>
      <c r="CL60" s="3038"/>
      <c r="CM60" s="233"/>
      <c r="CN60" s="3039"/>
      <c r="CO60" s="3040"/>
      <c r="CP60" s="1638"/>
      <c r="CQ60" s="2017"/>
      <c r="CR60" s="1813"/>
      <c r="CS60" s="196"/>
      <c r="CT60" s="2001"/>
      <c r="CU60" s="2639"/>
      <c r="CV60" s="2639"/>
      <c r="CW60" s="2639"/>
      <c r="CX60" s="2639"/>
      <c r="CY60" s="2641"/>
      <c r="CZ60" s="2640"/>
      <c r="DA60" s="195"/>
      <c r="DB60" s="2002"/>
      <c r="DC60" s="2002"/>
      <c r="DD60" s="197"/>
      <c r="DE60" s="197"/>
      <c r="DF60" s="191"/>
      <c r="DG60" s="1637"/>
      <c r="DH60" s="1859"/>
      <c r="DI60" s="2974"/>
      <c r="DJ60" s="3041"/>
      <c r="DK60" s="3041"/>
      <c r="DL60" s="3042"/>
      <c r="DM60" s="1685"/>
      <c r="DN60" s="1819"/>
      <c r="DO60" s="232"/>
      <c r="DP60" s="232"/>
      <c r="DQ60" s="1910"/>
      <c r="DR60" s="1910"/>
      <c r="DS60" s="1819"/>
      <c r="DT60" s="1819"/>
      <c r="DU60" s="3043"/>
      <c r="EJ60" s="121"/>
      <c r="EK60" s="121"/>
      <c r="EL60" s="121"/>
      <c r="EM60" s="121"/>
      <c r="EN60" s="121"/>
      <c r="EO60" s="121"/>
      <c r="EP60" s="121"/>
      <c r="EQ60" s="121"/>
      <c r="ER60" s="121"/>
      <c r="ES60" s="121"/>
      <c r="ET60" s="121"/>
      <c r="EU60" s="121"/>
      <c r="EV60" s="121"/>
      <c r="EW60" s="121"/>
      <c r="EX60" s="121"/>
      <c r="EY60" s="121"/>
      <c r="EZ60" s="121"/>
      <c r="FA60" s="121"/>
      <c r="FB60" s="121"/>
      <c r="FC60" s="121"/>
      <c r="FD60" s="121"/>
      <c r="FE60" s="121"/>
      <c r="FF60" s="121"/>
      <c r="FG60" s="121"/>
      <c r="FH60" s="121"/>
      <c r="FI60" s="121"/>
      <c r="FJ60" s="121"/>
      <c r="FK60" s="121"/>
      <c r="FL60" s="121"/>
      <c r="FM60" s="121"/>
      <c r="FN60" s="121"/>
      <c r="FO60" s="121"/>
      <c r="FP60" s="121"/>
      <c r="FQ60" s="121"/>
      <c r="FR60" s="121"/>
      <c r="FS60" s="121"/>
      <c r="FT60" s="121"/>
      <c r="FU60" s="121"/>
      <c r="FV60" s="121"/>
      <c r="FW60" s="121"/>
      <c r="FX60" s="121"/>
      <c r="FY60" s="121"/>
      <c r="FZ60" s="121"/>
      <c r="GA60" s="121"/>
      <c r="GB60" s="121"/>
      <c r="GC60" s="121"/>
      <c r="GD60" s="121"/>
      <c r="GE60" s="121"/>
      <c r="GF60" s="121"/>
      <c r="GG60" s="121"/>
      <c r="GH60" s="121"/>
      <c r="GI60" s="121"/>
      <c r="GJ60" s="121"/>
      <c r="GK60" s="121"/>
      <c r="GL60" s="121"/>
      <c r="GM60" s="121"/>
      <c r="GN60" s="122"/>
      <c r="GO60" s="122"/>
      <c r="GP60" s="122"/>
      <c r="GQ60" s="122"/>
      <c r="GR60" s="122"/>
      <c r="GS60" s="122"/>
      <c r="GT60" s="122"/>
      <c r="GU60" s="122"/>
      <c r="GV60" s="122"/>
      <c r="GW60" s="122"/>
      <c r="GX60" s="122"/>
      <c r="GY60" s="122"/>
      <c r="GZ60" s="122"/>
      <c r="HA60" s="122"/>
      <c r="HB60" s="122"/>
      <c r="HC60" s="122"/>
      <c r="HD60" s="122"/>
      <c r="HE60" s="122"/>
      <c r="HF60" s="122"/>
      <c r="HG60" s="122"/>
      <c r="HH60" s="122"/>
      <c r="HI60" s="122"/>
      <c r="HJ60" s="122"/>
      <c r="HK60" s="122"/>
      <c r="HL60" s="122"/>
      <c r="HM60" s="122"/>
      <c r="HN60" s="122"/>
      <c r="HO60" s="122"/>
      <c r="HP60" s="122"/>
      <c r="HQ60" s="122"/>
      <c r="HR60" s="122"/>
      <c r="HS60" s="122"/>
      <c r="HT60" s="122"/>
      <c r="HU60" s="122"/>
      <c r="HV60" s="122"/>
      <c r="HW60" s="122"/>
      <c r="HX60" s="122"/>
      <c r="HY60" s="122"/>
    </row>
    <row r="61" spans="1:233" ht="5.75" customHeight="1">
      <c r="A61" s="1859"/>
      <c r="B61" s="3044"/>
      <c r="C61" s="1256"/>
      <c r="D61" s="3045"/>
      <c r="E61" s="527"/>
      <c r="F61" s="3046"/>
      <c r="G61" s="1720"/>
      <c r="H61" s="3047"/>
      <c r="I61" s="3048"/>
      <c r="J61" s="2100"/>
      <c r="K61" s="2979"/>
      <c r="L61" s="2356"/>
      <c r="M61" s="2052"/>
      <c r="N61" s="2242"/>
      <c r="O61" s="1645"/>
      <c r="P61" s="3049"/>
      <c r="Q61" s="3050"/>
      <c r="R61" s="2416"/>
      <c r="S61" s="2213"/>
      <c r="T61" s="3051"/>
      <c r="U61" s="2925"/>
      <c r="V61" s="2984"/>
      <c r="W61" s="3052"/>
      <c r="X61" s="3053"/>
      <c r="Y61" s="2062"/>
      <c r="Z61" s="2155"/>
      <c r="AA61" s="1947"/>
      <c r="AB61" s="2413"/>
      <c r="AC61" s="3054"/>
      <c r="AD61" s="264"/>
      <c r="AE61" s="3055"/>
      <c r="AF61" s="2419"/>
      <c r="AG61" s="2919"/>
      <c r="AH61" s="3056"/>
      <c r="AI61" s="2846"/>
      <c r="AJ61" s="3057"/>
      <c r="AK61" s="3058"/>
      <c r="AL61" s="3059"/>
      <c r="AM61" s="2925"/>
      <c r="AN61" s="2372"/>
      <c r="AO61" s="1940"/>
      <c r="AP61" s="3060"/>
      <c r="AQ61" s="3061"/>
      <c r="AR61" s="3062"/>
      <c r="AS61" s="2414"/>
      <c r="AT61" s="3063"/>
      <c r="AU61" s="2854"/>
      <c r="AV61" s="2518"/>
      <c r="AW61" s="3064"/>
      <c r="AX61" s="480"/>
      <c r="AY61" s="3065"/>
      <c r="AZ61" s="3066"/>
      <c r="BA61" s="3067"/>
      <c r="BB61" s="3068"/>
      <c r="BC61" s="3069"/>
      <c r="BD61" s="3070"/>
      <c r="BE61" s="3071"/>
      <c r="BF61" s="2686"/>
      <c r="BG61" s="3072"/>
      <c r="BH61" s="3073"/>
      <c r="BI61" s="3074"/>
      <c r="BJ61" s="3075"/>
      <c r="BK61" s="3076"/>
      <c r="BL61" s="3077"/>
      <c r="BM61" s="3078"/>
      <c r="BN61" s="3079"/>
      <c r="BO61" s="3080"/>
      <c r="BP61" s="3024"/>
      <c r="BQ61" s="3081"/>
      <c r="BR61" s="3082"/>
      <c r="BS61" s="3083"/>
      <c r="BT61" s="3084"/>
      <c r="BU61" s="447"/>
      <c r="BV61" s="3083"/>
      <c r="BW61" s="3082"/>
      <c r="BX61" s="3085"/>
      <c r="BY61" s="3086"/>
      <c r="BZ61" s="3087"/>
      <c r="CA61" s="3088"/>
      <c r="CB61" s="3026"/>
      <c r="CC61" s="3089"/>
      <c r="CD61" s="3090"/>
      <c r="CE61" s="3091"/>
      <c r="CF61" s="3032"/>
      <c r="CG61" s="3033"/>
      <c r="CH61" s="3092"/>
      <c r="CI61" s="3093"/>
      <c r="CJ61" s="3094"/>
      <c r="CK61" s="3095"/>
      <c r="CL61" s="1472"/>
      <c r="CM61" s="3096"/>
      <c r="CN61" s="1216"/>
      <c r="CO61" s="3097"/>
      <c r="CP61" s="2127"/>
      <c r="CQ61" s="196"/>
      <c r="CR61" s="2398"/>
      <c r="CS61" s="2017"/>
      <c r="CT61" s="196"/>
      <c r="CU61" s="2001"/>
      <c r="CV61" s="2001"/>
      <c r="CW61" s="2001"/>
      <c r="CX61" s="2639"/>
      <c r="CY61" s="2641"/>
      <c r="CZ61" s="2002"/>
      <c r="DA61" s="195"/>
      <c r="DB61" s="195"/>
      <c r="DC61" s="195"/>
      <c r="DD61" s="1585"/>
      <c r="DE61" s="197"/>
      <c r="DF61" s="191"/>
      <c r="DG61" s="191"/>
      <c r="DH61" s="1859"/>
      <c r="DI61" s="3098"/>
      <c r="DJ61" s="3098"/>
      <c r="DK61" s="2974"/>
      <c r="DL61" s="2975"/>
      <c r="DM61" s="1685"/>
      <c r="DN61" s="1819"/>
      <c r="DO61" s="232"/>
      <c r="DP61" s="232"/>
      <c r="DQ61" s="1398"/>
      <c r="DR61" s="1910"/>
      <c r="DS61" s="1819"/>
      <c r="DT61" s="1819"/>
      <c r="DU61" s="3043"/>
      <c r="EJ61" s="121"/>
      <c r="EK61" s="121"/>
      <c r="EL61" s="121"/>
      <c r="EM61" s="121"/>
      <c r="EN61" s="121"/>
      <c r="EO61" s="121"/>
      <c r="EP61" s="121"/>
      <c r="EQ61" s="121"/>
      <c r="ER61" s="121"/>
      <c r="ES61" s="121"/>
      <c r="ET61" s="121"/>
      <c r="EU61" s="121"/>
      <c r="EV61" s="121"/>
      <c r="EW61" s="121"/>
      <c r="EX61" s="121"/>
      <c r="EY61" s="121"/>
      <c r="EZ61" s="121"/>
      <c r="FA61" s="121"/>
      <c r="FB61" s="121"/>
      <c r="FC61" s="121"/>
      <c r="FD61" s="121"/>
      <c r="FE61" s="121"/>
      <c r="FF61" s="121"/>
      <c r="FG61" s="121"/>
      <c r="FH61" s="121"/>
      <c r="FI61" s="121"/>
      <c r="FJ61" s="121"/>
      <c r="FK61" s="121"/>
      <c r="FL61" s="121"/>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2"/>
      <c r="GO61" s="122"/>
      <c r="GP61" s="122"/>
      <c r="GQ61" s="122"/>
      <c r="GR61" s="122"/>
      <c r="GS61" s="122"/>
      <c r="GT61" s="122"/>
      <c r="GU61" s="122"/>
      <c r="GV61" s="122"/>
      <c r="GW61" s="122"/>
      <c r="GX61" s="122"/>
      <c r="GY61" s="122"/>
      <c r="GZ61" s="122"/>
      <c r="HA61" s="122"/>
      <c r="HB61" s="122"/>
      <c r="HC61" s="122"/>
      <c r="HD61" s="122"/>
      <c r="HE61" s="122"/>
      <c r="HF61" s="122"/>
      <c r="HG61" s="122"/>
      <c r="HH61" s="122"/>
      <c r="HI61" s="122"/>
      <c r="HJ61" s="122"/>
      <c r="HK61" s="122"/>
      <c r="HL61" s="122"/>
      <c r="HM61" s="122"/>
      <c r="HN61" s="122"/>
      <c r="HO61" s="122"/>
      <c r="HP61" s="122"/>
      <c r="HQ61" s="122"/>
      <c r="HR61" s="122"/>
      <c r="HS61" s="122"/>
      <c r="HT61" s="122"/>
      <c r="HU61" s="122"/>
      <c r="HV61" s="122"/>
      <c r="HW61" s="122"/>
      <c r="HX61" s="122"/>
      <c r="HY61" s="122"/>
    </row>
    <row r="62" spans="1:233" ht="5.75" customHeight="1">
      <c r="A62" s="1859"/>
      <c r="B62" s="3044"/>
      <c r="C62" s="1917"/>
      <c r="D62" s="3099"/>
      <c r="E62" s="1317"/>
      <c r="F62" s="3046"/>
      <c r="G62" s="3100"/>
      <c r="H62" s="3101"/>
      <c r="I62" s="1629"/>
      <c r="J62" s="1985"/>
      <c r="K62" s="3102"/>
      <c r="L62" s="3103"/>
      <c r="M62" s="2052"/>
      <c r="N62" s="1982"/>
      <c r="O62" s="1772"/>
      <c r="P62" s="3104"/>
      <c r="Q62" s="3050"/>
      <c r="R62" s="2646"/>
      <c r="S62" s="2256"/>
      <c r="T62" s="2370"/>
      <c r="U62" s="2311"/>
      <c r="V62" s="2116"/>
      <c r="W62" s="3105"/>
      <c r="X62" s="1526"/>
      <c r="Y62" s="1871"/>
      <c r="Z62" s="3048"/>
      <c r="AA62" s="3106"/>
      <c r="AB62" s="3107"/>
      <c r="AC62" s="3108"/>
      <c r="AD62" s="3109"/>
      <c r="AE62" s="425"/>
      <c r="AF62" s="2413"/>
      <c r="AG62" s="3110"/>
      <c r="AH62" s="2921"/>
      <c r="AI62" s="2723"/>
      <c r="AJ62" s="3111"/>
      <c r="AK62" s="3112"/>
      <c r="AL62" s="2518"/>
      <c r="AM62" s="3113"/>
      <c r="AN62" s="2207"/>
      <c r="AO62" s="2518"/>
      <c r="AP62" s="3114"/>
      <c r="AQ62" s="3115"/>
      <c r="AR62" s="2928"/>
      <c r="AS62" s="3116"/>
      <c r="AT62" s="237"/>
      <c r="AU62" s="2475"/>
      <c r="AV62" s="2456"/>
      <c r="AW62" s="3117"/>
      <c r="AX62" s="3118"/>
      <c r="AY62" s="3119"/>
      <c r="AZ62" s="3120"/>
      <c r="BA62" s="3121"/>
      <c r="BB62" s="3068"/>
      <c r="BC62" s="3122"/>
      <c r="BD62" s="3123"/>
      <c r="BE62" s="3124"/>
      <c r="BF62" s="3125"/>
      <c r="BG62" s="3126"/>
      <c r="BH62" s="3127"/>
      <c r="BI62" s="2943"/>
      <c r="BJ62" s="3128"/>
      <c r="BK62" s="3129"/>
      <c r="BL62" s="3130"/>
      <c r="BM62" s="3131"/>
      <c r="BN62" s="3016"/>
      <c r="BO62" s="3132"/>
      <c r="BP62" s="3024"/>
      <c r="BQ62" s="3133"/>
      <c r="BR62" s="3083"/>
      <c r="BS62" s="3134"/>
      <c r="BT62" s="3135"/>
      <c r="BU62" s="447"/>
      <c r="BV62" s="3134"/>
      <c r="BW62" s="3083"/>
      <c r="BX62" s="3136"/>
      <c r="BY62" s="3085"/>
      <c r="BZ62" s="3137"/>
      <c r="CA62" s="3025"/>
      <c r="CB62" s="3138"/>
      <c r="CC62" s="3139"/>
      <c r="CD62" s="3140"/>
      <c r="CE62" s="3141"/>
      <c r="CF62" s="3142"/>
      <c r="CG62" s="3126"/>
      <c r="CH62" s="3143"/>
      <c r="CI62" s="3144"/>
      <c r="CJ62" s="3145"/>
      <c r="CK62" s="3146"/>
      <c r="CL62" s="3147"/>
      <c r="CM62" s="3148"/>
      <c r="CN62" s="1216"/>
      <c r="CO62" s="3149"/>
      <c r="CP62" s="2398"/>
      <c r="CQ62" s="2509"/>
      <c r="CR62" s="2285"/>
      <c r="CS62" s="2285"/>
      <c r="CT62" s="2017"/>
      <c r="CU62" s="2001"/>
      <c r="CV62" s="2639"/>
      <c r="CW62" s="2641"/>
      <c r="CX62" s="2640"/>
      <c r="CY62" s="195"/>
      <c r="CZ62" s="2066"/>
      <c r="DA62" s="780"/>
      <c r="DB62" s="2066"/>
      <c r="DC62" s="2066"/>
      <c r="DD62" s="1585"/>
      <c r="DE62" s="1585"/>
      <c r="DF62" s="197"/>
      <c r="DG62" s="197"/>
      <c r="DH62" s="1859"/>
      <c r="DI62" s="3041"/>
      <c r="DJ62" s="2974"/>
      <c r="DK62" s="2973"/>
      <c r="DL62" s="2121"/>
      <c r="DM62" s="197"/>
      <c r="DN62" s="1685"/>
      <c r="DO62" s="1685"/>
      <c r="DP62" s="1685"/>
      <c r="DQ62" s="1858"/>
      <c r="DR62" s="1858"/>
      <c r="DS62" s="1819"/>
      <c r="DT62" s="1819"/>
      <c r="DU62" s="3043"/>
      <c r="EJ62" s="121"/>
      <c r="EK62" s="121"/>
      <c r="EL62" s="121"/>
      <c r="EM62" s="121"/>
      <c r="EN62" s="121"/>
      <c r="EO62" s="121"/>
      <c r="EP62" s="121"/>
      <c r="EQ62" s="121"/>
      <c r="ER62" s="121"/>
      <c r="ES62" s="121"/>
      <c r="ET62" s="121"/>
      <c r="EU62" s="121"/>
      <c r="EV62" s="121"/>
      <c r="EW62" s="121"/>
      <c r="EX62" s="121"/>
      <c r="EY62" s="121"/>
      <c r="EZ62" s="121"/>
      <c r="FA62" s="121"/>
      <c r="FB62" s="121"/>
      <c r="FC62" s="121"/>
      <c r="FD62" s="121"/>
      <c r="FE62" s="121"/>
      <c r="FF62" s="121"/>
      <c r="FG62" s="121"/>
      <c r="FH62" s="121"/>
      <c r="FI62" s="121"/>
      <c r="FJ62" s="121"/>
      <c r="FK62" s="121"/>
      <c r="FL62" s="121"/>
      <c r="FM62" s="121"/>
      <c r="FN62" s="121"/>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2"/>
      <c r="GO62" s="122"/>
      <c r="GP62" s="122"/>
      <c r="GQ62" s="122"/>
      <c r="GR62" s="122"/>
      <c r="GS62" s="122"/>
      <c r="GT62" s="122"/>
      <c r="GU62" s="122"/>
      <c r="GV62" s="122"/>
      <c r="GW62" s="122"/>
      <c r="GX62" s="122"/>
      <c r="GY62" s="122"/>
      <c r="GZ62" s="122"/>
      <c r="HA62" s="122"/>
      <c r="HB62" s="122"/>
      <c r="HC62" s="122"/>
      <c r="HD62" s="122"/>
      <c r="HE62" s="122"/>
      <c r="HF62" s="122"/>
      <c r="HG62" s="122"/>
      <c r="HH62" s="122"/>
      <c r="HI62" s="122"/>
      <c r="HJ62" s="122"/>
      <c r="HK62" s="122"/>
      <c r="HL62" s="122"/>
      <c r="HM62" s="122"/>
      <c r="HN62" s="122"/>
      <c r="HO62" s="122"/>
      <c r="HP62" s="122"/>
      <c r="HQ62" s="122"/>
      <c r="HR62" s="122"/>
      <c r="HS62" s="122"/>
      <c r="HT62" s="122"/>
      <c r="HU62" s="122"/>
      <c r="HV62" s="122"/>
      <c r="HW62" s="122"/>
      <c r="HX62" s="122"/>
      <c r="HY62" s="122"/>
    </row>
    <row r="63" spans="1:233" ht="5.75" customHeight="1">
      <c r="A63" s="1956"/>
      <c r="B63" s="3044"/>
      <c r="C63" s="1866"/>
      <c r="D63" s="3045"/>
      <c r="E63" s="1317"/>
      <c r="F63" s="3150"/>
      <c r="G63" s="3151"/>
      <c r="H63" s="1380"/>
      <c r="I63" s="1525"/>
      <c r="J63" s="2034"/>
      <c r="K63" s="2355"/>
      <c r="L63" s="3103"/>
      <c r="M63" s="2101"/>
      <c r="N63" s="2519"/>
      <c r="O63" s="1526"/>
      <c r="P63" s="3152"/>
      <c r="Q63" s="3050"/>
      <c r="R63" s="2256"/>
      <c r="S63" s="2514"/>
      <c r="T63" s="2313"/>
      <c r="U63" s="2517"/>
      <c r="V63" s="236"/>
      <c r="W63" s="3153"/>
      <c r="X63" s="3154"/>
      <c r="Y63" s="496"/>
      <c r="Z63" s="3155"/>
      <c r="AA63" s="2597"/>
      <c r="AB63" s="2252"/>
      <c r="AC63" s="3156"/>
      <c r="AD63" s="3157"/>
      <c r="AE63" s="266"/>
      <c r="AF63" s="3158"/>
      <c r="AG63" s="3159"/>
      <c r="AH63" s="2531"/>
      <c r="AI63" s="2847"/>
      <c r="AJ63" s="2921"/>
      <c r="AK63" s="3111"/>
      <c r="AL63" s="2475"/>
      <c r="AM63" s="491"/>
      <c r="AN63" s="2845"/>
      <c r="AO63" s="2720"/>
      <c r="AP63" s="3160"/>
      <c r="AQ63" s="3161"/>
      <c r="AR63" s="3162"/>
      <c r="AS63" s="2589"/>
      <c r="AT63" s="3163"/>
      <c r="AU63" s="3164"/>
      <c r="AV63" s="2159"/>
      <c r="AW63" s="3165"/>
      <c r="AX63" s="3166"/>
      <c r="AY63" s="3167"/>
      <c r="AZ63" s="3168"/>
      <c r="BA63" s="3169"/>
      <c r="BB63" s="3170"/>
      <c r="BC63" s="3171"/>
      <c r="BD63" s="3172"/>
      <c r="BE63" s="3173"/>
      <c r="BF63" s="3174"/>
      <c r="BG63" s="2749"/>
      <c r="BH63" s="3175"/>
      <c r="BI63" s="3176"/>
      <c r="BJ63" s="3177"/>
      <c r="BK63" s="3178"/>
      <c r="BL63" s="3129"/>
      <c r="BM63" s="3131"/>
      <c r="BN63" s="3179"/>
      <c r="BO63" s="3180"/>
      <c r="BP63" s="3181"/>
      <c r="BQ63" s="3081"/>
      <c r="BR63" s="3083"/>
      <c r="BS63" s="3134"/>
      <c r="BT63" s="3182"/>
      <c r="BU63" s="3135"/>
      <c r="BV63" s="3134"/>
      <c r="BW63" s="3183"/>
      <c r="BX63" s="3083"/>
      <c r="BY63" s="3184"/>
      <c r="BZ63" s="3023"/>
      <c r="CA63" s="3023"/>
      <c r="CB63" s="3024"/>
      <c r="CC63" s="3185"/>
      <c r="CD63" s="3186"/>
      <c r="CE63" s="3187"/>
      <c r="CF63" s="3188"/>
      <c r="CG63" s="3189"/>
      <c r="CH63" s="3190"/>
      <c r="CI63" s="3191"/>
      <c r="CJ63" s="3192"/>
      <c r="CK63" s="3193"/>
      <c r="CL63" s="3194"/>
      <c r="CM63" s="2282"/>
      <c r="CN63" s="1156"/>
      <c r="CO63" s="1217"/>
      <c r="CP63" s="555"/>
      <c r="CQ63" s="3195"/>
      <c r="CR63" s="1194"/>
      <c r="CS63" s="555"/>
      <c r="CT63" s="2450"/>
      <c r="CU63" s="2001"/>
      <c r="CV63" s="2639"/>
      <c r="CW63" s="2641"/>
      <c r="CX63" s="2640"/>
      <c r="CY63" s="195"/>
      <c r="CZ63" s="780"/>
      <c r="DA63" s="2066"/>
      <c r="DB63" s="2002"/>
      <c r="DC63" s="2002"/>
      <c r="DD63" s="1585"/>
      <c r="DE63" s="1724"/>
      <c r="DF63" s="1724"/>
      <c r="DG63" s="1724"/>
      <c r="DH63" s="1724"/>
      <c r="DI63" s="3041"/>
      <c r="DJ63" s="3041"/>
      <c r="DK63" s="1175"/>
      <c r="DL63" s="2122"/>
      <c r="DM63" s="1585"/>
      <c r="DN63" s="1685"/>
      <c r="DO63" s="1724"/>
      <c r="DP63" s="1685"/>
      <c r="DQ63" s="2022"/>
      <c r="DR63" s="2022"/>
      <c r="DS63" s="1724"/>
      <c r="DT63" s="1819"/>
      <c r="DU63" s="2976"/>
      <c r="EJ63" s="121"/>
      <c r="EK63" s="121"/>
      <c r="EL63" s="121"/>
      <c r="EM63" s="121"/>
      <c r="EN63" s="121"/>
      <c r="EO63" s="121"/>
      <c r="EP63" s="121"/>
      <c r="EQ63" s="121"/>
      <c r="ER63" s="121"/>
      <c r="ES63" s="121"/>
      <c r="ET63" s="121"/>
      <c r="EU63" s="121"/>
      <c r="EV63" s="121"/>
      <c r="EW63" s="121"/>
      <c r="EX63" s="121"/>
      <c r="EY63" s="121"/>
      <c r="EZ63" s="121"/>
      <c r="FA63" s="121"/>
      <c r="FB63" s="121"/>
      <c r="FC63" s="121"/>
      <c r="FD63" s="121"/>
      <c r="FE63" s="121"/>
      <c r="FF63" s="121"/>
      <c r="FG63" s="121"/>
      <c r="FH63" s="121"/>
      <c r="FI63" s="121"/>
      <c r="FJ63" s="121"/>
      <c r="FK63" s="121"/>
      <c r="FL63" s="121"/>
      <c r="FM63" s="121"/>
      <c r="FN63" s="121"/>
      <c r="FO63" s="121"/>
      <c r="FP63" s="121"/>
      <c r="FQ63" s="121"/>
      <c r="FR63" s="121"/>
      <c r="FS63" s="121"/>
      <c r="FT63" s="121"/>
      <c r="FU63" s="121"/>
      <c r="FV63" s="121"/>
      <c r="FW63" s="121"/>
      <c r="FX63" s="121"/>
      <c r="FY63" s="121"/>
      <c r="FZ63" s="121"/>
      <c r="GA63" s="121"/>
      <c r="GB63" s="121"/>
      <c r="GC63" s="121"/>
      <c r="GD63" s="121"/>
      <c r="GE63" s="121"/>
      <c r="GF63" s="121"/>
      <c r="GG63" s="121"/>
      <c r="GH63" s="121"/>
      <c r="GI63" s="121"/>
      <c r="GJ63" s="121"/>
      <c r="GK63" s="121"/>
      <c r="GL63" s="121"/>
      <c r="GM63" s="121"/>
      <c r="GN63" s="122"/>
      <c r="GO63" s="122"/>
      <c r="GP63" s="122"/>
      <c r="GQ63" s="122"/>
      <c r="GR63" s="122"/>
      <c r="GS63" s="122"/>
      <c r="GT63" s="122"/>
      <c r="GU63" s="122"/>
      <c r="GV63" s="122"/>
      <c r="GW63" s="122"/>
      <c r="GX63" s="122"/>
      <c r="GY63" s="122"/>
      <c r="GZ63" s="122"/>
      <c r="HA63" s="122"/>
      <c r="HB63" s="122"/>
      <c r="HC63" s="122"/>
      <c r="HD63" s="122"/>
      <c r="HE63" s="122"/>
      <c r="HF63" s="122"/>
      <c r="HG63" s="122"/>
      <c r="HH63" s="122"/>
      <c r="HI63" s="122"/>
      <c r="HJ63" s="122"/>
      <c r="HK63" s="122"/>
      <c r="HL63" s="122"/>
      <c r="HM63" s="122"/>
      <c r="HN63" s="122"/>
      <c r="HO63" s="122"/>
      <c r="HP63" s="122"/>
      <c r="HQ63" s="122"/>
      <c r="HR63" s="122"/>
      <c r="HS63" s="122"/>
      <c r="HT63" s="122"/>
      <c r="HU63" s="122"/>
      <c r="HV63" s="122"/>
      <c r="HW63" s="122"/>
      <c r="HX63" s="122"/>
      <c r="HY63" s="122"/>
    </row>
    <row r="64" spans="1:233" ht="5.75" customHeight="1">
      <c r="A64" s="1956"/>
      <c r="B64" s="3044"/>
      <c r="C64" s="1866"/>
      <c r="D64" s="1021"/>
      <c r="E64" s="1317"/>
      <c r="F64" s="3196"/>
      <c r="G64" s="3197"/>
      <c r="H64" s="1463"/>
      <c r="I64" s="1672"/>
      <c r="J64" s="3198"/>
      <c r="K64" s="2458"/>
      <c r="L64" s="2979"/>
      <c r="M64" s="2051"/>
      <c r="N64" s="236"/>
      <c r="O64" s="1972"/>
      <c r="P64" s="2466"/>
      <c r="Q64" s="2652"/>
      <c r="R64" s="2313"/>
      <c r="S64" s="2202"/>
      <c r="T64" s="2114"/>
      <c r="U64" s="2322"/>
      <c r="V64" s="2214"/>
      <c r="W64" s="3199"/>
      <c r="X64" s="3052"/>
      <c r="Y64" s="3052"/>
      <c r="Z64" s="3200"/>
      <c r="AA64" s="2718"/>
      <c r="AB64" s="3201"/>
      <c r="AC64" s="3202"/>
      <c r="AD64" s="495"/>
      <c r="AE64" s="504"/>
      <c r="AF64" s="3203"/>
      <c r="AG64" s="2790"/>
      <c r="AH64" s="3204"/>
      <c r="AI64" s="3205"/>
      <c r="AJ64" s="3205"/>
      <c r="AK64" s="3206"/>
      <c r="AL64" s="3207"/>
      <c r="AM64" s="491"/>
      <c r="AN64" s="3208"/>
      <c r="AO64" s="2653"/>
      <c r="AP64" s="3209"/>
      <c r="AQ64" s="3161"/>
      <c r="AR64" s="3116"/>
      <c r="AS64" s="2720"/>
      <c r="AT64" s="2587"/>
      <c r="AU64" s="3210"/>
      <c r="AV64" s="3211"/>
      <c r="AW64" s="3212"/>
      <c r="AX64" s="481"/>
      <c r="AY64" s="3213"/>
      <c r="AZ64" s="3214"/>
      <c r="BA64" s="3215"/>
      <c r="BB64" s="3216"/>
      <c r="BC64" s="3217"/>
      <c r="BD64" s="3218"/>
      <c r="BE64" s="3219"/>
      <c r="BF64" s="3220"/>
      <c r="BG64" s="3221"/>
      <c r="BH64" s="3222"/>
      <c r="BI64" s="3223"/>
      <c r="BJ64" s="3224"/>
      <c r="BK64" s="3225"/>
      <c r="BL64" s="3226"/>
      <c r="BM64" s="3227"/>
      <c r="BN64" s="3228"/>
      <c r="BO64" s="3179"/>
      <c r="BP64" s="3229"/>
      <c r="BQ64" s="3018"/>
      <c r="BR64" s="3083"/>
      <c r="BS64" s="3183"/>
      <c r="BT64" s="3230"/>
      <c r="BU64" s="3231"/>
      <c r="BV64" s="3231"/>
      <c r="BW64" s="3183"/>
      <c r="BX64" s="3183"/>
      <c r="BY64" s="3019"/>
      <c r="BZ64" s="3232"/>
      <c r="CA64" s="3233"/>
      <c r="CB64" s="3085"/>
      <c r="CC64" s="3234"/>
      <c r="CD64" s="3235"/>
      <c r="CE64" s="3236"/>
      <c r="CF64" s="3237"/>
      <c r="CG64" s="3238"/>
      <c r="CH64" s="3190"/>
      <c r="CI64" s="3239"/>
      <c r="CJ64" s="3240"/>
      <c r="CK64" s="3241"/>
      <c r="CL64" s="3242"/>
      <c r="CM64" s="555"/>
      <c r="CN64" s="1159"/>
      <c r="CO64" s="208"/>
      <c r="CP64" s="1572"/>
      <c r="CQ64" s="3195"/>
      <c r="CR64" s="843"/>
      <c r="CS64" s="3243"/>
      <c r="CT64" s="555"/>
      <c r="CU64" s="2450"/>
      <c r="CV64" s="2449"/>
      <c r="CW64" s="2449"/>
      <c r="CX64" s="2507"/>
      <c r="CY64" s="2506"/>
      <c r="CZ64" s="2640"/>
      <c r="DA64" s="2640"/>
      <c r="DB64" s="2639"/>
      <c r="DC64" s="2641"/>
      <c r="DD64" s="195"/>
      <c r="DE64" s="1819"/>
      <c r="DF64" s="2976"/>
      <c r="DG64" s="2976"/>
      <c r="DH64" s="2976"/>
      <c r="DI64" s="3244"/>
      <c r="DJ64" s="3244"/>
      <c r="DK64" s="3244"/>
      <c r="DL64" s="255"/>
      <c r="DM64" s="2118"/>
      <c r="DN64" s="3245"/>
      <c r="DO64" s="3245"/>
      <c r="DP64" s="2118"/>
      <c r="DQ64" s="1858"/>
      <c r="DR64" s="1910"/>
      <c r="DS64" s="232"/>
      <c r="DT64" s="2453"/>
      <c r="DU64" s="3246"/>
      <c r="EJ64" s="121"/>
      <c r="EK64" s="121"/>
      <c r="EL64" s="121"/>
      <c r="EM64" s="121"/>
      <c r="EN64" s="121"/>
      <c r="EO64" s="121"/>
      <c r="EP64" s="121"/>
      <c r="EQ64" s="121"/>
      <c r="ER64" s="121"/>
      <c r="ES64" s="121"/>
      <c r="ET64" s="121"/>
      <c r="EU64" s="121"/>
      <c r="EV64" s="121"/>
      <c r="EW64" s="121"/>
      <c r="EX64" s="121"/>
      <c r="EY64" s="121"/>
      <c r="EZ64" s="121"/>
      <c r="FA64" s="121"/>
      <c r="FB64" s="121"/>
      <c r="FC64" s="121"/>
      <c r="FD64" s="121"/>
      <c r="FE64" s="121"/>
      <c r="FF64" s="121"/>
      <c r="FG64" s="121"/>
      <c r="FH64" s="121"/>
      <c r="FI64" s="121"/>
      <c r="FJ64" s="121"/>
      <c r="FK64" s="121"/>
      <c r="FL64" s="121"/>
      <c r="FM64" s="121"/>
      <c r="FN64" s="121"/>
      <c r="FO64" s="121"/>
      <c r="FP64" s="121"/>
      <c r="FQ64" s="121"/>
      <c r="FR64" s="121"/>
      <c r="FS64" s="121"/>
      <c r="FT64" s="121"/>
      <c r="FU64" s="121"/>
      <c r="FV64" s="121"/>
      <c r="FW64" s="121"/>
      <c r="FX64" s="121"/>
      <c r="FY64" s="121"/>
      <c r="FZ64" s="121"/>
      <c r="GA64" s="121"/>
      <c r="GB64" s="121"/>
      <c r="GC64" s="121"/>
      <c r="GD64" s="121"/>
      <c r="GE64" s="121"/>
      <c r="GF64" s="121"/>
      <c r="GG64" s="121"/>
      <c r="GH64" s="121"/>
      <c r="GI64" s="121"/>
      <c r="GJ64" s="121"/>
      <c r="GK64" s="121"/>
      <c r="GL64" s="121"/>
      <c r="GM64" s="121"/>
      <c r="GN64" s="122"/>
      <c r="GO64" s="122"/>
      <c r="GP64" s="122"/>
      <c r="GQ64" s="122"/>
      <c r="GR64" s="122"/>
      <c r="GS64" s="122"/>
      <c r="GT64" s="122"/>
      <c r="GU64" s="122"/>
      <c r="GV64" s="122"/>
      <c r="GW64" s="122"/>
      <c r="GX64" s="122"/>
      <c r="GY64" s="122"/>
      <c r="GZ64" s="122"/>
      <c r="HA64" s="122"/>
      <c r="HB64" s="122"/>
      <c r="HC64" s="122"/>
      <c r="HD64" s="122"/>
      <c r="HE64" s="122"/>
      <c r="HF64" s="122"/>
      <c r="HG64" s="122"/>
      <c r="HH64" s="122"/>
      <c r="HI64" s="122"/>
      <c r="HJ64" s="122"/>
      <c r="HK64" s="122"/>
      <c r="HL64" s="122"/>
      <c r="HM64" s="122"/>
      <c r="HN64" s="122"/>
      <c r="HO64" s="122"/>
      <c r="HP64" s="122"/>
      <c r="HQ64" s="122"/>
      <c r="HR64" s="122"/>
      <c r="HS64" s="122"/>
      <c r="HT64" s="122"/>
      <c r="HU64" s="122"/>
      <c r="HV64" s="122"/>
      <c r="HW64" s="122"/>
      <c r="HX64" s="122"/>
      <c r="HY64" s="122"/>
    </row>
    <row r="65" spans="1:233" ht="5.75" customHeight="1">
      <c r="A65" s="191"/>
      <c r="B65" s="3247"/>
      <c r="C65" s="3248"/>
      <c r="D65" s="1021"/>
      <c r="E65" s="3249"/>
      <c r="F65" s="3250"/>
      <c r="G65" s="3197"/>
      <c r="H65" s="1223"/>
      <c r="I65" s="1692"/>
      <c r="J65" s="2135"/>
      <c r="K65" s="3103"/>
      <c r="L65" s="3103"/>
      <c r="M65" s="3251"/>
      <c r="N65" s="2088"/>
      <c r="O65" s="3252"/>
      <c r="P65" s="2103"/>
      <c r="Q65" s="3253"/>
      <c r="R65" s="2202"/>
      <c r="S65" s="2515"/>
      <c r="T65" s="2111"/>
      <c r="U65" s="2456"/>
      <c r="V65" s="2517"/>
      <c r="W65" s="3254"/>
      <c r="X65" s="2102"/>
      <c r="Y65" s="3255"/>
      <c r="Z65" s="2243"/>
      <c r="AA65" s="2984"/>
      <c r="AB65" s="3256"/>
      <c r="AC65" s="3257"/>
      <c r="AD65" s="2360"/>
      <c r="AE65" s="2065"/>
      <c r="AF65" s="1969"/>
      <c r="AG65" s="3258"/>
      <c r="AH65" s="2323"/>
      <c r="AI65" s="3259"/>
      <c r="AJ65" s="3260"/>
      <c r="AK65" s="2323"/>
      <c r="AL65" s="2595"/>
      <c r="AM65" s="2372"/>
      <c r="AN65" s="2322"/>
      <c r="AO65" s="2993"/>
      <c r="AP65" s="2994"/>
      <c r="AQ65" s="2468"/>
      <c r="AR65" s="2524"/>
      <c r="AS65" s="395"/>
      <c r="AT65" s="2160"/>
      <c r="AU65" s="3261"/>
      <c r="AV65" s="3262"/>
      <c r="AW65" s="3263"/>
      <c r="AX65" s="2378"/>
      <c r="AY65" s="3264"/>
      <c r="AZ65" s="3265"/>
      <c r="BA65" s="3266"/>
      <c r="BB65" s="3267"/>
      <c r="BC65" s="3268"/>
      <c r="BD65" s="3269"/>
      <c r="BE65" s="3270"/>
      <c r="BF65" s="3271"/>
      <c r="BG65" s="3272"/>
      <c r="BH65" s="3273"/>
      <c r="BI65" s="3126"/>
      <c r="BJ65" s="3274"/>
      <c r="BK65" s="3275"/>
      <c r="BL65" s="3276"/>
      <c r="BM65" s="3277"/>
      <c r="BN65" s="2948"/>
      <c r="BO65" s="3079"/>
      <c r="BP65" s="3278"/>
      <c r="BQ65" s="3279"/>
      <c r="BR65" s="3082"/>
      <c r="BS65" s="3021"/>
      <c r="BT65" s="3280"/>
      <c r="BU65" s="3281"/>
      <c r="BV65" s="3281"/>
      <c r="BW65" s="3282"/>
      <c r="BX65" s="3283"/>
      <c r="BY65" s="3284"/>
      <c r="BZ65" s="3285"/>
      <c r="CA65" s="3286"/>
      <c r="CB65" s="3082"/>
      <c r="CC65" s="3287"/>
      <c r="CD65" s="3288"/>
      <c r="CE65" s="3289"/>
      <c r="CF65" s="3290"/>
      <c r="CG65" s="3291"/>
      <c r="CH65" s="3292"/>
      <c r="CI65" s="3293"/>
      <c r="CJ65" s="3294"/>
      <c r="CK65" s="3295"/>
      <c r="CL65" s="3296"/>
      <c r="CM65" s="196"/>
      <c r="CN65" s="208"/>
      <c r="CO65" s="2291"/>
      <c r="CP65" s="1191"/>
      <c r="CQ65" s="3297"/>
      <c r="CR65" s="3195"/>
      <c r="CS65" s="3243"/>
      <c r="CT65" s="555"/>
      <c r="CU65" s="555"/>
      <c r="CV65" s="2450"/>
      <c r="CW65" s="1194"/>
      <c r="CX65" s="2509"/>
      <c r="CY65" s="3298"/>
      <c r="CZ65" s="2771"/>
      <c r="DA65" s="2641"/>
      <c r="DB65" s="2639"/>
      <c r="DC65" s="2641"/>
      <c r="DD65" s="2066"/>
      <c r="DE65" s="1819"/>
      <c r="DF65" s="3299"/>
      <c r="DG65" s="3299"/>
      <c r="DH65" s="3246"/>
      <c r="DI65" s="3300"/>
      <c r="DJ65" s="3301"/>
      <c r="DK65" s="3302"/>
      <c r="DL65" s="1256"/>
      <c r="DM65" s="1917"/>
      <c r="DN65" s="1917"/>
      <c r="DO65" s="1917"/>
      <c r="DP65" s="1917"/>
      <c r="DQ65" s="1910"/>
      <c r="DR65" s="1398"/>
      <c r="DS65" s="2453"/>
      <c r="DT65" s="2118"/>
      <c r="DU65" s="3303"/>
      <c r="EJ65" s="121"/>
      <c r="EK65" s="121"/>
      <c r="EL65" s="121"/>
      <c r="EM65" s="121"/>
      <c r="EN65" s="121"/>
      <c r="EO65" s="121"/>
      <c r="EP65" s="121"/>
      <c r="EQ65" s="121"/>
      <c r="ER65" s="121"/>
      <c r="ES65" s="121"/>
      <c r="ET65" s="121"/>
      <c r="EU65" s="121"/>
      <c r="EV65" s="121"/>
      <c r="EW65" s="121"/>
      <c r="EX65" s="121"/>
      <c r="EY65" s="121"/>
      <c r="EZ65" s="121"/>
      <c r="FA65" s="121"/>
      <c r="FB65" s="121"/>
      <c r="FC65" s="121"/>
      <c r="FD65" s="121"/>
      <c r="FE65" s="121"/>
      <c r="FF65" s="121"/>
      <c r="FG65" s="121"/>
      <c r="FH65" s="121"/>
      <c r="FI65" s="121"/>
      <c r="FJ65" s="121"/>
      <c r="FK65" s="121"/>
      <c r="FL65" s="121"/>
      <c r="FM65" s="121"/>
      <c r="FN65" s="121"/>
      <c r="FO65" s="121"/>
      <c r="FP65" s="121"/>
      <c r="FQ65" s="121"/>
      <c r="FR65" s="121"/>
      <c r="FS65" s="121"/>
      <c r="FT65" s="121"/>
      <c r="FU65" s="121"/>
      <c r="FV65" s="121"/>
      <c r="FW65" s="121"/>
      <c r="FX65" s="121"/>
      <c r="FY65" s="121"/>
      <c r="FZ65" s="121"/>
      <c r="GA65" s="121"/>
      <c r="GB65" s="121"/>
      <c r="GC65" s="121"/>
      <c r="GD65" s="121"/>
      <c r="GE65" s="121"/>
      <c r="GF65" s="121"/>
      <c r="GG65" s="121"/>
      <c r="GH65" s="121"/>
      <c r="GI65" s="121"/>
      <c r="GJ65" s="121"/>
      <c r="GK65" s="121"/>
      <c r="GL65" s="121"/>
      <c r="GM65" s="121"/>
      <c r="GN65" s="122"/>
      <c r="GO65" s="122"/>
      <c r="GP65" s="122"/>
      <c r="GQ65" s="122"/>
      <c r="GR65" s="122"/>
      <c r="GS65" s="122"/>
      <c r="GT65" s="122"/>
      <c r="GU65" s="122"/>
      <c r="GV65" s="122"/>
      <c r="GW65" s="122"/>
      <c r="GX65" s="122"/>
      <c r="GY65" s="122"/>
      <c r="GZ65" s="122"/>
      <c r="HA65" s="122"/>
      <c r="HB65" s="122"/>
      <c r="HC65" s="122"/>
      <c r="HD65" s="122"/>
      <c r="HE65" s="122"/>
      <c r="HF65" s="122"/>
      <c r="HG65" s="122"/>
      <c r="HH65" s="122"/>
      <c r="HI65" s="122"/>
      <c r="HJ65" s="122"/>
      <c r="HK65" s="122"/>
      <c r="HL65" s="122"/>
      <c r="HM65" s="122"/>
      <c r="HN65" s="122"/>
      <c r="HO65" s="122"/>
      <c r="HP65" s="122"/>
      <c r="HQ65" s="122"/>
      <c r="HR65" s="122"/>
      <c r="HS65" s="122"/>
      <c r="HT65" s="122"/>
      <c r="HU65" s="122"/>
      <c r="HV65" s="122"/>
      <c r="HW65" s="122"/>
      <c r="HX65" s="122"/>
      <c r="HY65" s="122"/>
    </row>
    <row r="66" spans="1:233" ht="5.75" customHeight="1">
      <c r="A66" s="2002"/>
      <c r="B66" s="3304"/>
      <c r="C66" s="3305"/>
      <c r="D66" s="3306"/>
      <c r="E66" s="3307"/>
      <c r="F66" s="3250"/>
      <c r="G66" s="3197"/>
      <c r="H66" s="2035"/>
      <c r="I66" s="1804"/>
      <c r="J66" s="1688"/>
      <c r="K66" s="3103"/>
      <c r="L66" s="3308"/>
      <c r="M66" s="2979"/>
      <c r="N66" s="1984"/>
      <c r="O66" s="1689"/>
      <c r="P66" s="1689"/>
      <c r="Q66" s="2476"/>
      <c r="R66" s="3309"/>
      <c r="S66" s="2476"/>
      <c r="T66" s="2476"/>
      <c r="U66" s="2111"/>
      <c r="V66" s="2515"/>
      <c r="W66" s="2457"/>
      <c r="X66" s="359"/>
      <c r="Y66" s="3310"/>
      <c r="Z66" s="1984"/>
      <c r="AA66" s="2189"/>
      <c r="AB66" s="1986"/>
      <c r="AC66" s="2181"/>
      <c r="AD66" s="2911"/>
      <c r="AE66" s="3311"/>
      <c r="AF66" s="2051"/>
      <c r="AG66" s="400"/>
      <c r="AH66" s="3312"/>
      <c r="AI66" s="3313"/>
      <c r="AJ66" s="3314"/>
      <c r="AK66" s="2596"/>
      <c r="AL66" s="2646"/>
      <c r="AM66" s="2596"/>
      <c r="AN66" s="2255"/>
      <c r="AO66" s="2255"/>
      <c r="AP66" s="2457"/>
      <c r="AQ66" s="401"/>
      <c r="AR66" s="2596"/>
      <c r="AS66" s="3314"/>
      <c r="AT66" s="3314"/>
      <c r="AU66" s="3313"/>
      <c r="AV66" s="3315"/>
      <c r="AW66" s="353"/>
      <c r="AX66" s="3316"/>
      <c r="AY66" s="3317"/>
      <c r="AZ66" s="3318"/>
      <c r="BA66" s="3319"/>
      <c r="BB66" s="3320"/>
      <c r="BC66" s="3321"/>
      <c r="BD66" s="3322"/>
      <c r="BE66" s="3323"/>
      <c r="BF66" s="3324"/>
      <c r="BG66" s="3325"/>
      <c r="BH66" s="3326"/>
      <c r="BI66" s="3327"/>
      <c r="BJ66" s="3328"/>
      <c r="BK66" s="3329"/>
      <c r="BL66" s="3330"/>
      <c r="BM66" s="3331"/>
      <c r="BN66" s="3228"/>
      <c r="BO66" s="3332"/>
      <c r="BP66" s="3333"/>
      <c r="BQ66" s="3018"/>
      <c r="BR66" s="3082"/>
      <c r="BS66" s="3022"/>
      <c r="BT66" s="3334"/>
      <c r="BU66" s="3335"/>
      <c r="BV66" s="3335"/>
      <c r="BW66" s="3335"/>
      <c r="BX66" s="3335"/>
      <c r="BY66" s="3336"/>
      <c r="BZ66" s="3337"/>
      <c r="CA66" s="3284"/>
      <c r="CB66" s="3021"/>
      <c r="CC66" s="3133"/>
      <c r="CD66" s="3338"/>
      <c r="CE66" s="3339"/>
      <c r="CF66" s="3340"/>
      <c r="CG66" s="2898"/>
      <c r="CH66" s="3341"/>
      <c r="CI66" s="3342"/>
      <c r="CJ66" s="3343"/>
      <c r="CK66" s="3344"/>
      <c r="CL66" s="3345"/>
      <c r="CM66" s="196"/>
      <c r="CN66" s="2350"/>
      <c r="CO66" s="2641"/>
      <c r="CP66" s="3346"/>
      <c r="CQ66" s="3347"/>
      <c r="CR66" s="3195"/>
      <c r="CS66" s="837"/>
      <c r="CT66" s="555"/>
      <c r="CU66" s="2509"/>
      <c r="CV66" s="3298"/>
      <c r="CW66" s="3298"/>
      <c r="CX66" s="3298"/>
      <c r="CY66" s="2571"/>
      <c r="CZ66" s="2703"/>
      <c r="DA66" s="2570"/>
      <c r="DB66" s="2640"/>
      <c r="DC66" s="2002"/>
      <c r="DD66" s="780"/>
      <c r="DE66" s="2030"/>
      <c r="DF66" s="2976"/>
      <c r="DG66" s="3299"/>
      <c r="DH66" s="3246"/>
      <c r="DI66" s="3348"/>
      <c r="DJ66" s="3300"/>
      <c r="DK66" s="3301"/>
      <c r="DL66" s="867"/>
      <c r="DM66" s="3248"/>
      <c r="DN66" s="3248"/>
      <c r="DO66" s="3248"/>
      <c r="DP66" s="476"/>
      <c r="DQ66" s="1858"/>
      <c r="DR66" s="1858"/>
      <c r="DS66" s="232"/>
      <c r="DT66" s="2453"/>
      <c r="DU66" s="3299"/>
      <c r="EJ66" s="121"/>
      <c r="EK66" s="121"/>
      <c r="EL66" s="121"/>
      <c r="EM66" s="121"/>
      <c r="EN66" s="121"/>
      <c r="EO66" s="121"/>
      <c r="EP66" s="121"/>
      <c r="EQ66" s="121"/>
      <c r="ER66" s="121"/>
      <c r="ES66" s="121"/>
      <c r="ET66" s="121"/>
      <c r="EU66" s="121"/>
      <c r="EV66" s="121"/>
      <c r="EW66" s="121"/>
      <c r="EX66" s="121"/>
      <c r="EY66" s="121"/>
      <c r="EZ66" s="121"/>
      <c r="FA66" s="121"/>
      <c r="FB66" s="121"/>
      <c r="FC66" s="121"/>
      <c r="FD66" s="121"/>
      <c r="FE66" s="121"/>
      <c r="FF66" s="121"/>
      <c r="FG66" s="121"/>
      <c r="FH66" s="121"/>
      <c r="FI66" s="121"/>
      <c r="FJ66" s="121"/>
      <c r="FK66" s="121"/>
      <c r="FL66" s="121"/>
      <c r="FM66" s="121"/>
      <c r="FN66" s="121"/>
      <c r="FO66" s="121"/>
      <c r="FP66" s="121"/>
      <c r="FQ66" s="121"/>
      <c r="FR66" s="121"/>
      <c r="FS66" s="121"/>
      <c r="FT66" s="121"/>
      <c r="FU66" s="121"/>
      <c r="FV66" s="121"/>
      <c r="FW66" s="121"/>
      <c r="FX66" s="121"/>
      <c r="FY66" s="121"/>
      <c r="FZ66" s="121"/>
      <c r="GA66" s="121"/>
      <c r="GB66" s="121"/>
      <c r="GC66" s="121"/>
      <c r="GD66" s="121"/>
      <c r="GE66" s="121"/>
      <c r="GF66" s="121"/>
      <c r="GG66" s="121"/>
      <c r="GH66" s="121"/>
      <c r="GI66" s="121"/>
      <c r="GJ66" s="121"/>
      <c r="GK66" s="121"/>
      <c r="GL66" s="121"/>
      <c r="GM66" s="121"/>
      <c r="GN66" s="122"/>
      <c r="GO66" s="122"/>
      <c r="GP66" s="122"/>
      <c r="GQ66" s="122"/>
      <c r="GR66" s="122"/>
      <c r="GS66" s="122"/>
      <c r="GT66" s="122"/>
      <c r="GU66" s="122"/>
      <c r="GV66" s="122"/>
      <c r="GW66" s="122"/>
      <c r="GX66" s="122"/>
      <c r="GY66" s="122"/>
      <c r="GZ66" s="122"/>
      <c r="HA66" s="122"/>
      <c r="HB66" s="122"/>
      <c r="HC66" s="122"/>
      <c r="HD66" s="122"/>
      <c r="HE66" s="122"/>
      <c r="HF66" s="122"/>
      <c r="HG66" s="122"/>
      <c r="HH66" s="122"/>
      <c r="HI66" s="122"/>
      <c r="HJ66" s="122"/>
      <c r="HK66" s="122"/>
      <c r="HL66" s="122"/>
      <c r="HM66" s="122"/>
      <c r="HN66" s="122"/>
      <c r="HO66" s="122"/>
      <c r="HP66" s="122"/>
      <c r="HQ66" s="122"/>
      <c r="HR66" s="122"/>
      <c r="HS66" s="122"/>
      <c r="HT66" s="122"/>
      <c r="HU66" s="122"/>
      <c r="HV66" s="122"/>
      <c r="HW66" s="122"/>
      <c r="HX66" s="122"/>
      <c r="HY66" s="122"/>
    </row>
    <row r="67" spans="1:233" ht="5.75" customHeight="1">
      <c r="A67" s="2704"/>
      <c r="B67" s="588"/>
      <c r="C67" s="3349"/>
      <c r="D67" s="3350"/>
      <c r="E67" s="3351"/>
      <c r="F67" s="3352"/>
      <c r="G67" s="3353"/>
      <c r="H67" s="2035"/>
      <c r="I67" s="1761"/>
      <c r="J67" s="1832"/>
      <c r="K67" s="3354"/>
      <c r="L67" s="3251"/>
      <c r="M67" s="2979"/>
      <c r="N67" s="2100"/>
      <c r="O67" s="2181"/>
      <c r="P67" s="1970"/>
      <c r="Q67" s="2596"/>
      <c r="R67" s="3355"/>
      <c r="S67" s="3355"/>
      <c r="T67" s="2312"/>
      <c r="U67" s="401"/>
      <c r="V67" s="2369"/>
      <c r="W67" s="2526"/>
      <c r="X67" s="2526"/>
      <c r="Y67" s="2526"/>
      <c r="Z67" s="2355"/>
      <c r="AA67" s="1842"/>
      <c r="AB67" s="3102"/>
      <c r="AC67" s="1842"/>
      <c r="AD67" s="1842"/>
      <c r="AE67" s="3103"/>
      <c r="AF67" s="2356"/>
      <c r="AG67" s="2726"/>
      <c r="AH67" s="3261"/>
      <c r="AI67" s="3356"/>
      <c r="AJ67" s="3261"/>
      <c r="AK67" s="2416"/>
      <c r="AL67" s="2202"/>
      <c r="AM67" s="2514"/>
      <c r="AN67" s="2326"/>
      <c r="AO67" s="2326"/>
      <c r="AP67" s="2326"/>
      <c r="AQ67" s="2326"/>
      <c r="AR67" s="2326"/>
      <c r="AS67" s="3357"/>
      <c r="AT67" s="3261"/>
      <c r="AU67" s="2324"/>
      <c r="AV67" s="3358"/>
      <c r="AW67" s="352"/>
      <c r="AX67" s="2933"/>
      <c r="AY67" s="3359"/>
      <c r="AZ67" s="3360"/>
      <c r="BA67" s="3361"/>
      <c r="BB67" s="3362"/>
      <c r="BC67" s="3363"/>
      <c r="BD67" s="3364"/>
      <c r="BE67" s="3365"/>
      <c r="BF67" s="3366"/>
      <c r="BG67" s="3367"/>
      <c r="BH67" s="3368"/>
      <c r="BI67" s="3341"/>
      <c r="BJ67" s="3369"/>
      <c r="BK67" s="3370"/>
      <c r="BL67" s="3371"/>
      <c r="BM67" s="3372"/>
      <c r="BN67" s="3373"/>
      <c r="BO67" s="3374"/>
      <c r="BP67" s="3375"/>
      <c r="BQ67" s="3279"/>
      <c r="BR67" s="3020"/>
      <c r="BS67" s="3022"/>
      <c r="BT67" s="2953"/>
      <c r="BU67" s="3376"/>
      <c r="BV67" s="3376"/>
      <c r="BW67" s="3377"/>
      <c r="BX67" s="3376"/>
      <c r="BY67" s="3378"/>
      <c r="BZ67" s="3337"/>
      <c r="CA67" s="3379"/>
      <c r="CB67" s="3380"/>
      <c r="CC67" s="3381"/>
      <c r="CD67" s="3278"/>
      <c r="CE67" s="3382"/>
      <c r="CF67" s="3383"/>
      <c r="CG67" s="3384"/>
      <c r="CH67" s="2614"/>
      <c r="CI67" s="3385"/>
      <c r="CJ67" s="3386"/>
      <c r="CK67" s="3387"/>
      <c r="CL67" s="3388"/>
      <c r="CM67" s="2771"/>
      <c r="CN67" s="1522"/>
      <c r="CO67" s="2703"/>
      <c r="CP67" s="3347"/>
      <c r="CQ67" s="3347"/>
      <c r="CR67" s="3195"/>
      <c r="CS67" s="260"/>
      <c r="CT67" s="243"/>
      <c r="CU67" s="243"/>
      <c r="CV67" s="3298"/>
      <c r="CW67" s="2507"/>
      <c r="CX67" s="2507"/>
      <c r="CY67" s="2507"/>
      <c r="CZ67" s="2571"/>
      <c r="DA67" s="2570"/>
      <c r="DB67" s="2506"/>
      <c r="DC67" s="2640"/>
      <c r="DD67" s="780"/>
      <c r="DE67" s="3389"/>
      <c r="DF67" s="2453"/>
      <c r="DG67" s="2453"/>
      <c r="DH67" s="3299"/>
      <c r="DI67" s="3305"/>
      <c r="DJ67" s="3300"/>
      <c r="DK67" s="3300"/>
      <c r="DL67" s="867"/>
      <c r="DM67" s="3248"/>
      <c r="DN67" s="476"/>
      <c r="DO67" s="476"/>
      <c r="DP67" s="1917"/>
      <c r="DQ67" s="1398"/>
      <c r="DR67" s="1398"/>
      <c r="DS67" s="232"/>
      <c r="DT67" s="2118"/>
      <c r="DU67" s="3303"/>
      <c r="EJ67" s="121"/>
      <c r="EK67" s="121"/>
      <c r="EL67" s="121"/>
      <c r="EM67" s="121"/>
      <c r="EN67" s="121"/>
      <c r="EO67" s="121"/>
      <c r="EP67" s="121"/>
      <c r="EQ67" s="121"/>
      <c r="ER67" s="121"/>
      <c r="ES67" s="121"/>
      <c r="ET67" s="121"/>
      <c r="EU67" s="121"/>
      <c r="EV67" s="121"/>
      <c r="EW67" s="121"/>
      <c r="EX67" s="121"/>
      <c r="EY67" s="121"/>
      <c r="EZ67" s="121"/>
      <c r="FA67" s="121"/>
      <c r="FB67" s="121"/>
      <c r="FC67" s="121"/>
      <c r="FD67" s="121"/>
      <c r="FE67" s="121"/>
      <c r="FF67" s="121"/>
      <c r="FG67" s="121"/>
      <c r="FH67" s="121"/>
      <c r="FI67" s="121"/>
      <c r="FJ67" s="121"/>
      <c r="FK67" s="121"/>
      <c r="FL67" s="121"/>
      <c r="FM67" s="121"/>
      <c r="FN67" s="121"/>
      <c r="FO67" s="121"/>
      <c r="FP67" s="121"/>
      <c r="FQ67" s="121"/>
      <c r="FR67" s="121"/>
      <c r="FS67" s="121"/>
      <c r="FT67" s="121"/>
      <c r="FU67" s="121"/>
      <c r="FV67" s="121"/>
      <c r="FW67" s="121"/>
      <c r="FX67" s="121"/>
      <c r="FY67" s="121"/>
      <c r="FZ67" s="121"/>
      <c r="GA67" s="121"/>
      <c r="GB67" s="121"/>
      <c r="GC67" s="121"/>
      <c r="GD67" s="121"/>
      <c r="GE67" s="121"/>
      <c r="GF67" s="121"/>
      <c r="GG67" s="121"/>
      <c r="GH67" s="121"/>
      <c r="GI67" s="121"/>
      <c r="GJ67" s="121"/>
      <c r="GK67" s="121"/>
      <c r="GL67" s="121"/>
      <c r="GM67" s="121"/>
      <c r="GN67" s="122"/>
      <c r="GO67" s="122"/>
      <c r="GP67" s="122"/>
      <c r="GQ67" s="122"/>
      <c r="GR67" s="122"/>
      <c r="GS67" s="122"/>
      <c r="GT67" s="122"/>
      <c r="GU67" s="122"/>
      <c r="GV67" s="122"/>
      <c r="GW67" s="122"/>
      <c r="GX67" s="122"/>
      <c r="GY67" s="122"/>
      <c r="GZ67" s="122"/>
      <c r="HA67" s="122"/>
      <c r="HB67" s="122"/>
      <c r="HC67" s="122"/>
      <c r="HD67" s="122"/>
      <c r="HE67" s="122"/>
      <c r="HF67" s="122"/>
      <c r="HG67" s="122"/>
      <c r="HH67" s="122"/>
      <c r="HI67" s="122"/>
      <c r="HJ67" s="122"/>
      <c r="HK67" s="122"/>
      <c r="HL67" s="122"/>
      <c r="HM67" s="122"/>
      <c r="HN67" s="122"/>
      <c r="HO67" s="122"/>
      <c r="HP67" s="122"/>
      <c r="HQ67" s="122"/>
      <c r="HR67" s="122"/>
      <c r="HS67" s="122"/>
      <c r="HT67" s="122"/>
      <c r="HU67" s="122"/>
      <c r="HV67" s="122"/>
      <c r="HW67" s="122"/>
      <c r="HX67" s="122"/>
      <c r="HY67" s="122"/>
    </row>
    <row r="68" spans="1:233" ht="5.75" customHeight="1">
      <c r="A68" s="3390"/>
      <c r="B68" s="3391"/>
      <c r="C68" s="547"/>
      <c r="D68" s="3392"/>
      <c r="E68" s="3393"/>
      <c r="F68" s="2184"/>
      <c r="G68" s="3394"/>
      <c r="H68" s="1716"/>
      <c r="I68" s="3395"/>
      <c r="J68" s="2084"/>
      <c r="K68" s="3308"/>
      <c r="L68" s="3396"/>
      <c r="M68" s="2355"/>
      <c r="N68" s="1987"/>
      <c r="O68" s="2150"/>
      <c r="P68" s="2515"/>
      <c r="Q68" s="2369"/>
      <c r="R68" s="3397"/>
      <c r="S68" s="2369"/>
      <c r="T68" s="2256"/>
      <c r="U68" s="2326"/>
      <c r="V68" s="2256"/>
      <c r="W68" s="1942"/>
      <c r="X68" s="1942"/>
      <c r="Y68" s="2202"/>
      <c r="Z68" s="2202"/>
      <c r="AA68" s="2514"/>
      <c r="AB68" s="2369"/>
      <c r="AC68" s="2256"/>
      <c r="AD68" s="2646"/>
      <c r="AE68" s="2663"/>
      <c r="AF68" s="2415"/>
      <c r="AG68" s="591"/>
      <c r="AH68" s="3261"/>
      <c r="AI68" s="3356"/>
      <c r="AJ68" s="2256"/>
      <c r="AK68" s="2256"/>
      <c r="AL68" s="2256"/>
      <c r="AM68" s="2202"/>
      <c r="AN68" s="2313"/>
      <c r="AO68" s="2256"/>
      <c r="AP68" s="2514"/>
      <c r="AQ68" s="2202"/>
      <c r="AR68" s="3398"/>
      <c r="AS68" s="3356"/>
      <c r="AT68" s="2324"/>
      <c r="AU68" s="3399"/>
      <c r="AV68" s="3400"/>
      <c r="AW68" s="3401"/>
      <c r="AX68" s="3402"/>
      <c r="AY68" s="2381"/>
      <c r="AZ68" s="3403"/>
      <c r="BA68" s="3404"/>
      <c r="BB68" s="3405"/>
      <c r="BC68" s="3406"/>
      <c r="BD68" s="3407"/>
      <c r="BE68" s="3408"/>
      <c r="BF68" s="3409"/>
      <c r="BG68" s="3410"/>
      <c r="BH68" s="3411"/>
      <c r="BI68" s="3326"/>
      <c r="BJ68" s="3412"/>
      <c r="BK68" s="3413"/>
      <c r="BL68" s="3371"/>
      <c r="BM68" s="3414"/>
      <c r="BN68" s="3415"/>
      <c r="BO68" s="3416"/>
      <c r="BP68" s="3417"/>
      <c r="BQ68" s="3418"/>
      <c r="BR68" s="3419"/>
      <c r="BS68" s="2954"/>
      <c r="BT68" s="2953"/>
      <c r="BU68" s="3379"/>
      <c r="BV68" s="3420"/>
      <c r="BW68" s="3420"/>
      <c r="BX68" s="3337"/>
      <c r="BY68" s="3336"/>
      <c r="BZ68" s="3379"/>
      <c r="CA68" s="3421"/>
      <c r="CB68" s="3420"/>
      <c r="CC68" s="3422"/>
      <c r="CD68" s="3423"/>
      <c r="CE68" s="3424"/>
      <c r="CF68" s="3425"/>
      <c r="CG68" s="3426"/>
      <c r="CH68" s="3427"/>
      <c r="CI68" s="2688"/>
      <c r="CJ68" s="3428"/>
      <c r="CK68" s="3168"/>
      <c r="CL68" s="3429"/>
      <c r="CM68" s="2703"/>
      <c r="CN68" s="2002"/>
      <c r="CO68" s="1572"/>
      <c r="CP68" s="3430"/>
      <c r="CQ68" s="3347"/>
      <c r="CR68" s="3148"/>
      <c r="CS68" s="3431"/>
      <c r="CT68" s="3431"/>
      <c r="CU68" s="243"/>
      <c r="CV68" s="2507"/>
      <c r="CW68" s="2571"/>
      <c r="CX68" s="2571"/>
      <c r="CY68" s="2571"/>
      <c r="CZ68" s="2703"/>
      <c r="DA68" s="2571"/>
      <c r="DB68" s="2506"/>
      <c r="DC68" s="2002"/>
      <c r="DD68" s="2003"/>
      <c r="DE68" s="1960"/>
      <c r="DF68" s="3389"/>
      <c r="DG68" s="2453"/>
      <c r="DH68" s="2118"/>
      <c r="DI68" s="3244"/>
      <c r="DJ68" s="3244"/>
      <c r="DK68" s="3300"/>
      <c r="DL68" s="2163"/>
      <c r="DM68" s="3245"/>
      <c r="DN68" s="3245"/>
      <c r="DO68" s="476"/>
      <c r="DP68" s="3248"/>
      <c r="DQ68" s="242"/>
      <c r="DR68" s="242"/>
      <c r="DS68" s="2118"/>
      <c r="DT68" s="3245"/>
      <c r="DU68" s="3303"/>
      <c r="EJ68" s="121"/>
      <c r="EK68" s="121"/>
      <c r="EL68" s="121"/>
      <c r="EM68" s="121"/>
      <c r="EN68" s="121"/>
      <c r="EO68" s="121"/>
      <c r="EP68" s="121"/>
      <c r="EQ68" s="121"/>
      <c r="ER68" s="121"/>
      <c r="ES68" s="121"/>
      <c r="ET68" s="121"/>
      <c r="EU68" s="121"/>
      <c r="EV68" s="121"/>
      <c r="EW68" s="121"/>
      <c r="EX68" s="121"/>
      <c r="EY68" s="121"/>
      <c r="EZ68" s="121"/>
      <c r="FA68" s="121"/>
      <c r="FB68" s="121"/>
      <c r="FC68" s="121"/>
      <c r="FD68" s="121"/>
      <c r="FE68" s="121"/>
      <c r="FF68" s="121"/>
      <c r="FG68" s="121"/>
      <c r="FH68" s="121"/>
      <c r="FI68" s="121"/>
      <c r="FJ68" s="121"/>
      <c r="FK68" s="121"/>
      <c r="FL68" s="121"/>
      <c r="FM68" s="121"/>
      <c r="FN68" s="121"/>
      <c r="FO68" s="121"/>
      <c r="FP68" s="121"/>
      <c r="FQ68" s="121"/>
      <c r="FR68" s="121"/>
      <c r="FS68" s="121"/>
      <c r="FT68" s="121"/>
      <c r="FU68" s="121"/>
      <c r="FV68" s="121"/>
      <c r="FW68" s="121"/>
      <c r="FX68" s="121"/>
      <c r="FY68" s="121"/>
      <c r="FZ68" s="121"/>
      <c r="GA68" s="121"/>
      <c r="GB68" s="121"/>
      <c r="GC68" s="121"/>
      <c r="GD68" s="121"/>
      <c r="GE68" s="121"/>
      <c r="GF68" s="121"/>
      <c r="GG68" s="121"/>
      <c r="GH68" s="121"/>
      <c r="GI68" s="121"/>
      <c r="GJ68" s="121"/>
      <c r="GK68" s="121"/>
      <c r="GL68" s="121"/>
      <c r="GM68" s="121"/>
      <c r="GN68" s="122"/>
      <c r="GO68" s="122"/>
      <c r="GP68" s="122"/>
      <c r="GQ68" s="122"/>
      <c r="GR68" s="122"/>
      <c r="GS68" s="122"/>
      <c r="GT68" s="122"/>
      <c r="GU68" s="122"/>
      <c r="GV68" s="122"/>
      <c r="GW68" s="122"/>
      <c r="GX68" s="122"/>
      <c r="GY68" s="122"/>
      <c r="GZ68" s="122"/>
      <c r="HA68" s="122"/>
      <c r="HB68" s="122"/>
      <c r="HC68" s="122"/>
      <c r="HD68" s="122"/>
      <c r="HE68" s="122"/>
      <c r="HF68" s="122"/>
      <c r="HG68" s="122"/>
      <c r="HH68" s="122"/>
      <c r="HI68" s="122"/>
      <c r="HJ68" s="122"/>
      <c r="HK68" s="122"/>
      <c r="HL68" s="122"/>
      <c r="HM68" s="122"/>
      <c r="HN68" s="122"/>
      <c r="HO68" s="122"/>
      <c r="HP68" s="122"/>
      <c r="HQ68" s="122"/>
      <c r="HR68" s="122"/>
      <c r="HS68" s="122"/>
      <c r="HT68" s="122"/>
      <c r="HU68" s="122"/>
      <c r="HV68" s="122"/>
      <c r="HW68" s="122"/>
      <c r="HX68" s="122"/>
      <c r="HY68" s="122"/>
    </row>
    <row r="69" spans="1:233" ht="5.75" customHeight="1">
      <c r="A69" s="3432"/>
      <c r="B69" s="309"/>
      <c r="C69" s="1652"/>
      <c r="D69" s="2038"/>
      <c r="E69" s="3433"/>
      <c r="F69" s="3434"/>
      <c r="G69" s="490"/>
      <c r="H69" s="1716"/>
      <c r="I69" s="1987"/>
      <c r="J69" s="1897"/>
      <c r="K69" s="3102"/>
      <c r="L69" s="2458"/>
      <c r="M69" s="2369"/>
      <c r="N69" s="3397"/>
      <c r="O69" s="2255"/>
      <c r="P69" s="2111"/>
      <c r="Q69" s="2326"/>
      <c r="R69" s="2369"/>
      <c r="S69" s="2369"/>
      <c r="T69" s="2514"/>
      <c r="U69" s="2312"/>
      <c r="V69" s="2256"/>
      <c r="W69" s="2416"/>
      <c r="X69" s="2313"/>
      <c r="Y69" s="2663"/>
      <c r="Z69" s="2313"/>
      <c r="AA69" s="3435"/>
      <c r="AB69" s="3436"/>
      <c r="AC69" s="3437"/>
      <c r="AD69" s="1941"/>
      <c r="AE69" s="2914"/>
      <c r="AF69" s="3438"/>
      <c r="AG69" s="2324"/>
      <c r="AH69" s="2208"/>
      <c r="AI69" s="2256"/>
      <c r="AJ69" s="2202"/>
      <c r="AK69" s="2256"/>
      <c r="AL69" s="2514"/>
      <c r="AM69" s="2256"/>
      <c r="AN69" s="2646"/>
      <c r="AO69" s="2663"/>
      <c r="AP69" s="2202"/>
      <c r="AQ69" s="2416"/>
      <c r="AR69" s="3398"/>
      <c r="AS69" s="2324"/>
      <c r="AT69" s="3399"/>
      <c r="AU69" s="2324"/>
      <c r="AV69" s="3439"/>
      <c r="AW69" s="3440"/>
      <c r="AX69" s="582"/>
      <c r="AY69" s="3441"/>
      <c r="AZ69" s="338"/>
      <c r="BA69" s="3442"/>
      <c r="BB69" s="3443"/>
      <c r="BC69" s="3444"/>
      <c r="BD69" s="3445"/>
      <c r="BE69" s="3446"/>
      <c r="BF69" s="3447"/>
      <c r="BG69" s="3448"/>
      <c r="BH69" s="2625"/>
      <c r="BI69" s="3449"/>
      <c r="BJ69" s="3450"/>
      <c r="BK69" s="3451"/>
      <c r="BL69" s="3452"/>
      <c r="BM69" s="3453"/>
      <c r="BN69" s="3383"/>
      <c r="BO69" s="3424"/>
      <c r="BP69" s="3454"/>
      <c r="BQ69" s="3455"/>
      <c r="BR69" s="3455"/>
      <c r="BS69" s="3456"/>
      <c r="BT69" s="3457"/>
      <c r="BU69" s="3457"/>
      <c r="BV69" s="3458"/>
      <c r="BW69" s="3459"/>
      <c r="BX69" s="3379"/>
      <c r="BY69" s="3421"/>
      <c r="BZ69" s="3460"/>
      <c r="CA69" s="3460"/>
      <c r="CB69" s="3461"/>
      <c r="CC69" s="3462"/>
      <c r="CD69" s="3463"/>
      <c r="CE69" s="3464"/>
      <c r="CF69" s="3465"/>
      <c r="CG69" s="3466"/>
      <c r="CH69" s="3467"/>
      <c r="CI69" s="3468"/>
      <c r="CJ69" s="3469"/>
      <c r="CK69" s="3470"/>
      <c r="CL69" s="2635"/>
      <c r="CM69" s="3471"/>
      <c r="CN69" s="2704"/>
      <c r="CO69" s="3472"/>
      <c r="CP69" s="3473"/>
      <c r="CQ69" s="3474"/>
      <c r="CR69" s="3475"/>
      <c r="CS69" s="3476"/>
      <c r="CT69" s="3431"/>
      <c r="CU69" s="3477"/>
      <c r="CV69" s="2507"/>
      <c r="CW69" s="2571"/>
      <c r="CX69" s="2571"/>
      <c r="CY69" s="2507"/>
      <c r="CZ69" s="2571"/>
      <c r="DA69" s="2571"/>
      <c r="DB69" s="2571"/>
      <c r="DC69" s="2772"/>
      <c r="DD69" s="780"/>
      <c r="DE69" s="2030"/>
      <c r="DF69" s="1960"/>
      <c r="DG69" s="2453"/>
      <c r="DH69" s="2118"/>
      <c r="DI69" s="3348"/>
      <c r="DJ69" s="3300"/>
      <c r="DK69" s="3305"/>
      <c r="DL69" s="2163"/>
      <c r="DM69" s="3245"/>
      <c r="DN69" s="3245"/>
      <c r="DO69" s="3248"/>
      <c r="DP69" s="3248"/>
      <c r="DQ69" s="1909"/>
      <c r="DR69" s="2573"/>
      <c r="DS69" s="3245"/>
      <c r="DT69" s="476"/>
      <c r="DU69" s="3478"/>
      <c r="EJ69" s="121"/>
      <c r="EK69" s="121"/>
      <c r="EL69" s="121"/>
      <c r="EM69" s="121"/>
      <c r="EN69" s="121"/>
      <c r="EO69" s="121"/>
      <c r="EP69" s="121"/>
      <c r="EQ69" s="121"/>
      <c r="ER69" s="121"/>
      <c r="ES69" s="121"/>
      <c r="ET69" s="121"/>
      <c r="EU69" s="121"/>
      <c r="EV69" s="121"/>
      <c r="EW69" s="121"/>
      <c r="EX69" s="121"/>
      <c r="EY69" s="121"/>
      <c r="EZ69" s="121"/>
      <c r="FA69" s="121"/>
      <c r="FB69" s="121"/>
      <c r="FC69" s="121"/>
      <c r="FD69" s="121"/>
      <c r="FE69" s="121"/>
      <c r="FF69" s="121"/>
      <c r="FG69" s="121"/>
      <c r="FH69" s="121"/>
      <c r="FI69" s="121"/>
      <c r="FJ69" s="121"/>
      <c r="FK69" s="121"/>
      <c r="FL69" s="121"/>
      <c r="FM69" s="121"/>
      <c r="FN69" s="121"/>
      <c r="FO69" s="121"/>
      <c r="FP69" s="121"/>
      <c r="FQ69" s="121"/>
      <c r="FR69" s="121"/>
      <c r="FS69" s="121"/>
      <c r="FT69" s="121"/>
      <c r="FU69" s="121"/>
      <c r="FV69" s="121"/>
      <c r="FW69" s="121"/>
      <c r="FX69" s="121"/>
      <c r="FY69" s="121"/>
      <c r="FZ69" s="121"/>
      <c r="GA69" s="121"/>
      <c r="GB69" s="121"/>
      <c r="GC69" s="121"/>
      <c r="GD69" s="121"/>
      <c r="GE69" s="121"/>
      <c r="GF69" s="121"/>
      <c r="GG69" s="121"/>
      <c r="GH69" s="121"/>
      <c r="GI69" s="121"/>
      <c r="GJ69" s="121"/>
      <c r="GK69" s="121"/>
      <c r="GL69" s="121"/>
      <c r="GM69" s="121"/>
      <c r="GN69" s="122"/>
      <c r="GO69" s="122"/>
      <c r="GP69" s="122"/>
      <c r="GQ69" s="122"/>
      <c r="GR69" s="122"/>
      <c r="GS69" s="122"/>
      <c r="GT69" s="122"/>
      <c r="GU69" s="122"/>
      <c r="GV69" s="122"/>
      <c r="GW69" s="122"/>
      <c r="GX69" s="122"/>
      <c r="GY69" s="122"/>
      <c r="GZ69" s="122"/>
      <c r="HA69" s="122"/>
      <c r="HB69" s="122"/>
      <c r="HC69" s="122"/>
      <c r="HD69" s="122"/>
      <c r="HE69" s="122"/>
      <c r="HF69" s="122"/>
      <c r="HG69" s="122"/>
      <c r="HH69" s="122"/>
      <c r="HI69" s="122"/>
      <c r="HJ69" s="122"/>
      <c r="HK69" s="122"/>
      <c r="HL69" s="122"/>
      <c r="HM69" s="122"/>
      <c r="HN69" s="122"/>
      <c r="HO69" s="122"/>
      <c r="HP69" s="122"/>
      <c r="HQ69" s="122"/>
      <c r="HR69" s="122"/>
      <c r="HS69" s="122"/>
      <c r="HT69" s="122"/>
      <c r="HU69" s="122"/>
      <c r="HV69" s="122"/>
      <c r="HW69" s="122"/>
      <c r="HX69" s="122"/>
      <c r="HY69" s="122"/>
    </row>
    <row r="70" spans="1:233" ht="5.75" customHeight="1">
      <c r="A70" s="2042"/>
      <c r="B70" s="1341"/>
      <c r="C70" s="1341"/>
      <c r="D70" s="1341"/>
      <c r="E70" s="3479"/>
      <c r="F70" s="3480"/>
      <c r="G70" s="3481"/>
      <c r="H70" s="1526"/>
      <c r="I70" s="2101"/>
      <c r="J70" s="2356"/>
      <c r="K70" s="2914"/>
      <c r="L70" s="3482"/>
      <c r="M70" s="3397"/>
      <c r="N70" s="2369"/>
      <c r="O70" s="2201"/>
      <c r="P70" s="2201"/>
      <c r="Q70" s="3355"/>
      <c r="R70" s="3355"/>
      <c r="S70" s="3397"/>
      <c r="T70" s="2514"/>
      <c r="U70" s="2514"/>
      <c r="V70" s="2256"/>
      <c r="W70" s="3483"/>
      <c r="X70" s="3436"/>
      <c r="Y70" s="3484"/>
      <c r="Z70" s="3485"/>
      <c r="AA70" s="3486"/>
      <c r="AB70" s="3485"/>
      <c r="AC70" s="3435"/>
      <c r="AD70" s="3487"/>
      <c r="AE70" s="3436"/>
      <c r="AF70" s="3437"/>
      <c r="AG70" s="3488"/>
      <c r="AH70" s="2313"/>
      <c r="AI70" s="2646"/>
      <c r="AJ70" s="1942"/>
      <c r="AK70" s="2514"/>
      <c r="AL70" s="1942"/>
      <c r="AM70" s="2370"/>
      <c r="AN70" s="2213"/>
      <c r="AO70" s="2416"/>
      <c r="AP70" s="1942"/>
      <c r="AQ70" s="2202"/>
      <c r="AR70" s="2724"/>
      <c r="AS70" s="2267"/>
      <c r="AT70" s="2724"/>
      <c r="AU70" s="2724"/>
      <c r="AV70" s="3489"/>
      <c r="AW70" s="431"/>
      <c r="AX70" s="183"/>
      <c r="AY70" s="2334"/>
      <c r="AZ70" s="3490"/>
      <c r="BA70" s="3491"/>
      <c r="BB70" s="3492"/>
      <c r="BC70" s="3493"/>
      <c r="BD70" s="3494"/>
      <c r="BE70" s="3494"/>
      <c r="BF70" s="3495"/>
      <c r="BG70" s="3496"/>
      <c r="BH70" s="2617"/>
      <c r="BI70" s="3497"/>
      <c r="BJ70" s="3498"/>
      <c r="BK70" s="3499"/>
      <c r="BL70" s="3500"/>
      <c r="BM70" s="3501"/>
      <c r="BN70" s="3502"/>
      <c r="BO70" s="3014"/>
      <c r="BP70" s="3503"/>
      <c r="BQ70" s="3504"/>
      <c r="BR70" s="3505"/>
      <c r="BS70" s="3506"/>
      <c r="BT70" s="3507"/>
      <c r="BU70" s="3507"/>
      <c r="BV70" s="3507"/>
      <c r="BW70" s="3508"/>
      <c r="BX70" s="3508"/>
      <c r="BY70" s="3509"/>
      <c r="BZ70" s="3458"/>
      <c r="CA70" s="3509"/>
      <c r="CB70" s="3510"/>
      <c r="CC70" s="3511"/>
      <c r="CD70" s="3512"/>
      <c r="CE70" s="3513"/>
      <c r="CF70" s="3514"/>
      <c r="CG70" s="3515"/>
      <c r="CH70" s="3516"/>
      <c r="CI70" s="3517"/>
      <c r="CJ70" s="3518"/>
      <c r="CK70" s="3519"/>
      <c r="CL70" s="3520"/>
      <c r="CM70" s="3521"/>
      <c r="CN70" s="3522"/>
      <c r="CO70" s="3523"/>
      <c r="CP70" s="3524"/>
      <c r="CQ70" s="3525"/>
      <c r="CR70" s="2639"/>
      <c r="CS70" s="3298"/>
      <c r="CT70" s="3298"/>
      <c r="CU70" s="2507"/>
      <c r="CV70" s="2703"/>
      <c r="CW70" s="2703"/>
      <c r="CX70" s="2571"/>
      <c r="CY70" s="2507"/>
      <c r="CZ70" s="2507"/>
      <c r="DA70" s="2571"/>
      <c r="DB70" s="2703"/>
      <c r="DC70" s="2704"/>
      <c r="DD70" s="2973"/>
      <c r="DE70" s="2974"/>
      <c r="DF70" s="3041"/>
      <c r="DG70" s="2003"/>
      <c r="DH70" s="1819"/>
      <c r="DI70" s="3041"/>
      <c r="DJ70" s="3244"/>
      <c r="DK70" s="3305"/>
      <c r="DL70" s="3526"/>
      <c r="DM70" s="3245"/>
      <c r="DN70" s="476"/>
      <c r="DO70" s="3248"/>
      <c r="DP70" s="476"/>
      <c r="DQ70" s="2573"/>
      <c r="DR70" s="3527"/>
      <c r="DS70" s="3248"/>
      <c r="DT70" s="1917"/>
      <c r="DU70" s="3528"/>
      <c r="EJ70" s="121"/>
      <c r="EK70" s="121"/>
      <c r="EL70" s="121"/>
      <c r="EM70" s="121"/>
      <c r="EN70" s="121"/>
      <c r="EO70" s="121"/>
      <c r="EP70" s="121"/>
      <c r="EQ70" s="121"/>
      <c r="ER70" s="121"/>
      <c r="ES70" s="121"/>
      <c r="ET70" s="121"/>
      <c r="EU70" s="121"/>
      <c r="EV70" s="121"/>
      <c r="EW70" s="121"/>
      <c r="EX70" s="121"/>
      <c r="EY70" s="121"/>
      <c r="EZ70" s="121"/>
      <c r="FA70" s="121"/>
      <c r="FB70" s="121"/>
      <c r="FC70" s="121"/>
      <c r="FD70" s="121"/>
      <c r="FE70" s="121"/>
      <c r="FF70" s="121"/>
      <c r="FG70" s="121"/>
      <c r="FH70" s="121"/>
      <c r="FI70" s="121"/>
      <c r="FJ70" s="121"/>
      <c r="FK70" s="121"/>
      <c r="FL70" s="121"/>
      <c r="FM70" s="121"/>
      <c r="FN70" s="121"/>
      <c r="FO70" s="121"/>
      <c r="FP70" s="121"/>
      <c r="FQ70" s="121"/>
      <c r="FR70" s="121"/>
      <c r="FS70" s="121"/>
      <c r="FT70" s="121"/>
      <c r="FU70" s="121"/>
      <c r="FV70" s="121"/>
      <c r="FW70" s="121"/>
      <c r="FX70" s="121"/>
      <c r="FY70" s="121"/>
      <c r="FZ70" s="121"/>
      <c r="GA70" s="121"/>
      <c r="GB70" s="121"/>
      <c r="GC70" s="121"/>
      <c r="GD70" s="121"/>
      <c r="GE70" s="121"/>
      <c r="GF70" s="121"/>
      <c r="GG70" s="121"/>
      <c r="GH70" s="121"/>
      <c r="GI70" s="121"/>
      <c r="GJ70" s="121"/>
      <c r="GK70" s="121"/>
      <c r="GL70" s="121"/>
      <c r="GM70" s="121"/>
      <c r="GN70" s="122"/>
      <c r="GO70" s="122"/>
      <c r="GP70" s="122"/>
      <c r="GQ70" s="122"/>
      <c r="GR70" s="122"/>
      <c r="GS70" s="122"/>
      <c r="GT70" s="122"/>
      <c r="GU70" s="122"/>
      <c r="GV70" s="122"/>
      <c r="GW70" s="122"/>
      <c r="GX70" s="122"/>
      <c r="GY70" s="122"/>
      <c r="GZ70" s="122"/>
      <c r="HA70" s="122"/>
      <c r="HB70" s="122"/>
      <c r="HC70" s="122"/>
      <c r="HD70" s="122"/>
      <c r="HE70" s="122"/>
      <c r="HF70" s="122"/>
      <c r="HG70" s="122"/>
      <c r="HH70" s="122"/>
      <c r="HI70" s="122"/>
      <c r="HJ70" s="122"/>
      <c r="HK70" s="122"/>
      <c r="HL70" s="122"/>
      <c r="HM70" s="122"/>
      <c r="HN70" s="122"/>
      <c r="HO70" s="122"/>
      <c r="HP70" s="122"/>
      <c r="HQ70" s="122"/>
      <c r="HR70" s="122"/>
      <c r="HS70" s="122"/>
      <c r="HT70" s="122"/>
      <c r="HU70" s="122"/>
      <c r="HV70" s="122"/>
      <c r="HW70" s="122"/>
      <c r="HX70" s="122"/>
      <c r="HY70" s="122"/>
    </row>
    <row r="71" spans="1:233" ht="5.75" customHeight="1">
      <c r="A71" s="3252"/>
      <c r="B71" s="1728"/>
      <c r="C71" s="1970"/>
      <c r="D71" s="1824"/>
      <c r="E71" s="1872"/>
      <c r="F71" s="1644"/>
      <c r="G71" s="1714"/>
      <c r="H71" s="2100"/>
      <c r="I71" s="3355"/>
      <c r="J71" s="2326"/>
      <c r="K71" s="3487"/>
      <c r="L71" s="3529"/>
      <c r="M71" s="3397"/>
      <c r="N71" s="2369"/>
      <c r="O71" s="2201"/>
      <c r="P71" s="2255"/>
      <c r="Q71" s="3530"/>
      <c r="R71" s="3531"/>
      <c r="S71" s="3530"/>
      <c r="T71" s="3529"/>
      <c r="U71" s="3532"/>
      <c r="V71" s="2914"/>
      <c r="W71" s="3435"/>
      <c r="X71" s="3435"/>
      <c r="Y71" s="2914"/>
      <c r="Z71" s="3438"/>
      <c r="AA71" s="3533"/>
      <c r="AB71" s="3534"/>
      <c r="AC71" s="388"/>
      <c r="AD71" s="2913"/>
      <c r="AE71" s="3483"/>
      <c r="AF71" s="3487"/>
      <c r="AG71" s="2326"/>
      <c r="AH71" s="1942"/>
      <c r="AI71" s="2256"/>
      <c r="AJ71" s="2202"/>
      <c r="AK71" s="2256"/>
      <c r="AL71" s="1942"/>
      <c r="AM71" s="2256"/>
      <c r="AN71" s="2202"/>
      <c r="AO71" s="2646"/>
      <c r="AP71" s="2202"/>
      <c r="AQ71" s="3485"/>
      <c r="AR71" s="3535"/>
      <c r="AS71" s="2211"/>
      <c r="AT71" s="2212"/>
      <c r="AU71" s="3536"/>
      <c r="AV71" s="3537"/>
      <c r="AW71" s="3538"/>
      <c r="AX71" s="3539"/>
      <c r="AY71" s="3540"/>
      <c r="AZ71" s="3541"/>
      <c r="BA71" s="3542"/>
      <c r="BB71" s="3543"/>
      <c r="BC71" s="3544"/>
      <c r="BD71" s="3545"/>
      <c r="BE71" s="3494"/>
      <c r="BF71" s="3546"/>
      <c r="BG71" s="3547"/>
      <c r="BH71" s="3548"/>
      <c r="BI71" s="3549"/>
      <c r="BJ71" s="3550"/>
      <c r="BK71" s="3551"/>
      <c r="BL71" s="3552"/>
      <c r="BM71" s="3553"/>
      <c r="BN71" s="3554"/>
      <c r="BO71" s="3555"/>
      <c r="BP71" s="3556"/>
      <c r="BQ71" s="3557"/>
      <c r="BR71" s="3558"/>
      <c r="BS71" s="3559"/>
      <c r="BT71" s="3560"/>
      <c r="BU71" s="3561"/>
      <c r="BV71" s="3562"/>
      <c r="BW71" s="3563"/>
      <c r="BX71" s="3562"/>
      <c r="BY71" s="3564"/>
      <c r="BZ71" s="3565"/>
      <c r="CA71" s="3566"/>
      <c r="CB71" s="3567"/>
      <c r="CC71" s="3568"/>
      <c r="CD71" s="3569"/>
      <c r="CE71" s="3570"/>
      <c r="CF71" s="3571"/>
      <c r="CG71" s="3572"/>
      <c r="CH71" s="3456"/>
      <c r="CI71" s="3573"/>
      <c r="CJ71" s="3574"/>
      <c r="CK71" s="3575"/>
      <c r="CL71" s="3576"/>
      <c r="CM71" s="3577"/>
      <c r="CN71" s="3523"/>
      <c r="CO71" s="3347"/>
      <c r="CP71" s="3578"/>
      <c r="CQ71" s="1191"/>
      <c r="CR71" s="3579"/>
      <c r="CS71" s="3580"/>
      <c r="CT71" s="3580"/>
      <c r="CU71" s="3580"/>
      <c r="CV71" s="3581"/>
      <c r="CW71" s="3581"/>
      <c r="CX71" s="2704"/>
      <c r="CY71" s="2704"/>
      <c r="CZ71" s="2704"/>
      <c r="DA71" s="2704"/>
      <c r="DB71" s="2704"/>
      <c r="DC71" s="2703"/>
      <c r="DD71" s="1255"/>
      <c r="DE71" s="1175"/>
      <c r="DF71" s="2974"/>
      <c r="DG71" s="1175"/>
      <c r="DH71" s="2973"/>
      <c r="DI71" s="2973"/>
      <c r="DJ71" s="3098"/>
      <c r="DK71" s="3244"/>
      <c r="DL71" s="3582"/>
      <c r="DM71" s="3245"/>
      <c r="DN71" s="476"/>
      <c r="DO71" s="3245"/>
      <c r="DP71" s="2453"/>
      <c r="DQ71" s="3527"/>
      <c r="DR71" s="3583"/>
      <c r="DS71" s="1917"/>
      <c r="DT71" s="1917"/>
      <c r="DU71" s="3584"/>
      <c r="EJ71" s="121"/>
      <c r="EK71" s="121"/>
      <c r="EL71" s="121"/>
      <c r="EM71" s="121"/>
      <c r="EN71" s="121"/>
      <c r="EO71" s="121"/>
      <c r="EP71" s="121"/>
      <c r="EQ71" s="121"/>
      <c r="ER71" s="121"/>
      <c r="ES71" s="121"/>
      <c r="ET71" s="121"/>
      <c r="EU71" s="121"/>
      <c r="EV71" s="121"/>
      <c r="EW71" s="121"/>
      <c r="EX71" s="121"/>
      <c r="EY71" s="121"/>
      <c r="EZ71" s="121"/>
      <c r="FA71" s="121"/>
      <c r="FB71" s="121"/>
      <c r="FC71" s="121"/>
      <c r="FD71" s="121"/>
      <c r="FE71" s="121"/>
      <c r="FF71" s="121"/>
      <c r="FG71" s="121"/>
      <c r="FH71" s="121"/>
      <c r="FI71" s="121"/>
      <c r="FJ71" s="121"/>
      <c r="FK71" s="121"/>
      <c r="FL71" s="121"/>
      <c r="FM71" s="121"/>
      <c r="FN71" s="121"/>
      <c r="FO71" s="121"/>
      <c r="FP71" s="121"/>
      <c r="FQ71" s="121"/>
      <c r="FR71" s="121"/>
      <c r="FS71" s="121"/>
      <c r="FT71" s="121"/>
      <c r="FU71" s="121"/>
      <c r="FV71" s="121"/>
      <c r="FW71" s="121"/>
      <c r="FX71" s="121"/>
      <c r="FY71" s="121"/>
      <c r="FZ71" s="121"/>
      <c r="GA71" s="121"/>
      <c r="GB71" s="121"/>
      <c r="GC71" s="121"/>
      <c r="GD71" s="121"/>
      <c r="GE71" s="121"/>
      <c r="GF71" s="121"/>
      <c r="GG71" s="121"/>
      <c r="GH71" s="121"/>
      <c r="GI71" s="121"/>
      <c r="GJ71" s="121"/>
      <c r="GK71" s="121"/>
      <c r="GL71" s="121"/>
      <c r="GM71" s="121"/>
      <c r="GN71" s="122"/>
      <c r="GO71" s="122"/>
      <c r="GP71" s="122"/>
      <c r="GQ71" s="122"/>
      <c r="GR71" s="122"/>
      <c r="GS71" s="122"/>
      <c r="GT71" s="122"/>
      <c r="GU71" s="122"/>
      <c r="GV71" s="122"/>
      <c r="GW71" s="122"/>
      <c r="GX71" s="122"/>
      <c r="GY71" s="122"/>
      <c r="GZ71" s="122"/>
      <c r="HA71" s="122"/>
      <c r="HB71" s="122"/>
      <c r="HC71" s="122"/>
      <c r="HD71" s="122"/>
      <c r="HE71" s="122"/>
      <c r="HF71" s="122"/>
      <c r="HG71" s="122"/>
      <c r="HH71" s="122"/>
      <c r="HI71" s="122"/>
      <c r="HJ71" s="122"/>
      <c r="HK71" s="122"/>
      <c r="HL71" s="122"/>
      <c r="HM71" s="122"/>
      <c r="HN71" s="122"/>
      <c r="HO71" s="122"/>
      <c r="HP71" s="122"/>
      <c r="HQ71" s="122"/>
      <c r="HR71" s="122"/>
      <c r="HS71" s="122"/>
      <c r="HT71" s="122"/>
      <c r="HU71" s="122"/>
      <c r="HV71" s="122"/>
      <c r="HW71" s="122"/>
      <c r="HX71" s="122"/>
      <c r="HY71" s="122"/>
    </row>
    <row r="72" spans="1:233" ht="5.75" customHeight="1">
      <c r="A72" s="2369"/>
      <c r="B72" s="3397"/>
      <c r="C72" s="2588"/>
      <c r="D72" s="2405"/>
      <c r="E72" s="2156"/>
      <c r="F72" s="3585"/>
      <c r="G72" s="3208"/>
      <c r="H72" s="2471"/>
      <c r="I72" s="3586"/>
      <c r="J72" s="1895"/>
      <c r="K72" s="3482"/>
      <c r="L72" s="3530"/>
      <c r="M72" s="2369"/>
      <c r="N72" s="2208"/>
      <c r="O72" s="2709"/>
      <c r="P72" s="2709"/>
      <c r="Q72" s="3487"/>
      <c r="R72" s="3529"/>
      <c r="S72" s="3529"/>
      <c r="T72" s="1895"/>
      <c r="U72" s="3532"/>
      <c r="V72" s="3436"/>
      <c r="W72" s="3484"/>
      <c r="X72" s="3484"/>
      <c r="Y72" s="3485"/>
      <c r="Z72" s="3483"/>
      <c r="AA72" s="2914"/>
      <c r="AB72" s="3484"/>
      <c r="AC72" s="3485"/>
      <c r="AD72" s="3533"/>
      <c r="AE72" s="3438"/>
      <c r="AF72" s="3487"/>
      <c r="AG72" s="2313"/>
      <c r="AH72" s="2416"/>
      <c r="AI72" s="2646"/>
      <c r="AJ72" s="2256"/>
      <c r="AK72" s="2256"/>
      <c r="AL72" s="2646"/>
      <c r="AM72" s="2663"/>
      <c r="AN72" s="3253"/>
      <c r="AO72" s="2370"/>
      <c r="AP72" s="2313"/>
      <c r="AQ72" s="3535"/>
      <c r="AR72" s="3587"/>
      <c r="AS72" s="3535"/>
      <c r="AT72" s="3588"/>
      <c r="AU72" s="3589"/>
      <c r="AV72" s="3590"/>
      <c r="AW72" s="3591"/>
      <c r="AX72" s="3592"/>
      <c r="AY72" s="3593"/>
      <c r="AZ72" s="3594"/>
      <c r="BA72" s="3595"/>
      <c r="BB72" s="3596"/>
      <c r="BC72" s="3597"/>
      <c r="BD72" s="3598"/>
      <c r="BE72" s="3599"/>
      <c r="BF72" s="3600"/>
      <c r="BG72" s="3601"/>
      <c r="BH72" s="3602"/>
      <c r="BI72" s="3603"/>
      <c r="BJ72" s="3604"/>
      <c r="BK72" s="3605"/>
      <c r="BL72" s="3606"/>
      <c r="BM72" s="3607"/>
      <c r="BN72" s="3608"/>
      <c r="BO72" s="3609"/>
      <c r="BP72" s="3610"/>
      <c r="BQ72" s="3611"/>
      <c r="BR72" s="3612"/>
      <c r="BS72" s="3613"/>
      <c r="BT72" s="3614"/>
      <c r="BU72" s="3615"/>
      <c r="BV72" s="3616"/>
      <c r="BW72" s="3561"/>
      <c r="BX72" s="3561"/>
      <c r="BY72" s="3560"/>
      <c r="BZ72" s="3566"/>
      <c r="CA72" s="3557"/>
      <c r="CB72" s="3617"/>
      <c r="CC72" s="3618"/>
      <c r="CD72" s="3619"/>
      <c r="CE72" s="3620"/>
      <c r="CF72" s="3621"/>
      <c r="CG72" s="3622"/>
      <c r="CH72" s="3623"/>
      <c r="CI72" s="3374"/>
      <c r="CJ72" s="3624"/>
      <c r="CK72" s="3625"/>
      <c r="CL72" s="3626"/>
      <c r="CM72" s="3627"/>
      <c r="CN72" s="1192"/>
      <c r="CO72" s="3628"/>
      <c r="CP72" s="3628"/>
      <c r="CQ72" s="2507"/>
      <c r="CR72" s="1955"/>
      <c r="CS72" s="3580"/>
      <c r="CT72" s="3580"/>
      <c r="CU72" s="3580"/>
      <c r="CV72" s="3629"/>
      <c r="CW72" s="3629"/>
      <c r="CX72" s="3630"/>
      <c r="CY72" s="3631"/>
      <c r="CZ72" s="3581"/>
      <c r="DA72" s="3581"/>
      <c r="DB72" s="3580"/>
      <c r="DC72" s="2704"/>
      <c r="DD72" s="2704"/>
      <c r="DE72" s="2973"/>
      <c r="DF72" s="2974"/>
      <c r="DG72" s="1175"/>
      <c r="DH72" s="1255"/>
      <c r="DI72" s="2973"/>
      <c r="DJ72" s="3041"/>
      <c r="DK72" s="3632"/>
      <c r="DL72" s="3526"/>
      <c r="DM72" s="476"/>
      <c r="DN72" s="476"/>
      <c r="DO72" s="3245"/>
      <c r="DP72" s="2453"/>
      <c r="DQ72" s="3527"/>
      <c r="DR72" s="3583"/>
      <c r="DS72" s="1917"/>
      <c r="DT72" s="1917"/>
      <c r="DU72" s="3584"/>
      <c r="EJ72" s="121"/>
      <c r="EK72" s="121"/>
      <c r="EL72" s="121"/>
      <c r="EM72" s="121"/>
      <c r="EN72" s="121"/>
      <c r="EO72" s="121"/>
      <c r="EP72" s="121"/>
      <c r="EQ72" s="121"/>
      <c r="ER72" s="121"/>
      <c r="ES72" s="121"/>
      <c r="ET72" s="121"/>
      <c r="EU72" s="121"/>
      <c r="EV72" s="121"/>
      <c r="EW72" s="121"/>
      <c r="EX72" s="121"/>
      <c r="EY72" s="121"/>
      <c r="EZ72" s="121"/>
      <c r="FA72" s="121"/>
      <c r="FB72" s="121"/>
      <c r="FC72" s="121"/>
      <c r="FD72" s="121"/>
      <c r="FE72" s="121"/>
      <c r="FF72" s="121"/>
      <c r="FG72" s="121"/>
      <c r="FH72" s="121"/>
      <c r="FI72" s="121"/>
      <c r="FJ72" s="121"/>
      <c r="FK72" s="121"/>
      <c r="FL72" s="121"/>
      <c r="FM72" s="121"/>
      <c r="FN72" s="121"/>
      <c r="FO72" s="121"/>
      <c r="FP72" s="121"/>
      <c r="FQ72" s="121"/>
      <c r="FR72" s="121"/>
      <c r="FS72" s="121"/>
      <c r="FT72" s="121"/>
      <c r="FU72" s="121"/>
      <c r="FV72" s="121"/>
      <c r="FW72" s="121"/>
      <c r="FX72" s="121"/>
      <c r="FY72" s="121"/>
      <c r="FZ72" s="121"/>
      <c r="GA72" s="121"/>
      <c r="GB72" s="121"/>
      <c r="GC72" s="121"/>
      <c r="GD72" s="121"/>
      <c r="GE72" s="121"/>
      <c r="GF72" s="121"/>
      <c r="GG72" s="121"/>
      <c r="GH72" s="121"/>
      <c r="GI72" s="121"/>
      <c r="GJ72" s="121"/>
      <c r="GK72" s="121"/>
      <c r="GL72" s="121"/>
      <c r="GM72" s="121"/>
      <c r="GN72" s="122"/>
      <c r="GO72" s="122"/>
      <c r="GP72" s="122"/>
      <c r="GQ72" s="122"/>
      <c r="GR72" s="122"/>
      <c r="GS72" s="122"/>
      <c r="GT72" s="122"/>
      <c r="GU72" s="122"/>
      <c r="GV72" s="122"/>
      <c r="GW72" s="122"/>
      <c r="GX72" s="122"/>
      <c r="GY72" s="122"/>
      <c r="GZ72" s="122"/>
      <c r="HA72" s="122"/>
      <c r="HB72" s="122"/>
      <c r="HC72" s="122"/>
      <c r="HD72" s="122"/>
      <c r="HE72" s="122"/>
      <c r="HF72" s="122"/>
      <c r="HG72" s="122"/>
      <c r="HH72" s="122"/>
      <c r="HI72" s="122"/>
      <c r="HJ72" s="122"/>
      <c r="HK72" s="122"/>
      <c r="HL72" s="122"/>
      <c r="HM72" s="122"/>
      <c r="HN72" s="122"/>
      <c r="HO72" s="122"/>
      <c r="HP72" s="122"/>
      <c r="HQ72" s="122"/>
      <c r="HR72" s="122"/>
      <c r="HS72" s="122"/>
      <c r="HT72" s="122"/>
      <c r="HU72" s="122"/>
      <c r="HV72" s="122"/>
      <c r="HW72" s="122"/>
      <c r="HX72" s="122"/>
      <c r="HY72" s="122"/>
    </row>
    <row r="73" spans="1:233" ht="5.75" customHeight="1">
      <c r="A73" s="2267"/>
      <c r="B73" s="2267"/>
      <c r="C73" s="3633"/>
      <c r="D73" s="3312"/>
      <c r="E73" s="2201"/>
      <c r="F73" s="3634"/>
      <c r="G73" s="2515"/>
      <c r="H73" s="2312"/>
      <c r="I73" s="3482"/>
      <c r="J73" s="3482"/>
      <c r="K73" s="3531"/>
      <c r="L73" s="3358"/>
      <c r="M73" s="3312"/>
      <c r="N73" s="3635"/>
      <c r="O73" s="2778"/>
      <c r="P73" s="2645"/>
      <c r="Q73" s="3529"/>
      <c r="R73" s="1895"/>
      <c r="S73" s="3532"/>
      <c r="T73" s="3532"/>
      <c r="U73" s="3438"/>
      <c r="V73" s="3437"/>
      <c r="W73" s="3485"/>
      <c r="X73" s="3436"/>
      <c r="Y73" s="2914"/>
      <c r="Z73" s="3532"/>
      <c r="AA73" s="1941"/>
      <c r="AB73" s="3483"/>
      <c r="AC73" s="3483"/>
      <c r="AD73" s="3437"/>
      <c r="AE73" s="3636"/>
      <c r="AF73" s="2660"/>
      <c r="AG73" s="3482"/>
      <c r="AH73" s="2326"/>
      <c r="AI73" s="1942"/>
      <c r="AJ73" s="2256"/>
      <c r="AK73" s="1942"/>
      <c r="AL73" s="1942"/>
      <c r="AM73" s="2256"/>
      <c r="AN73" s="2202"/>
      <c r="AO73" s="2202"/>
      <c r="AP73" s="2202"/>
      <c r="AQ73" s="2324"/>
      <c r="AR73" s="3399"/>
      <c r="AS73" s="3399"/>
      <c r="AT73" s="3637"/>
      <c r="AU73" s="3638"/>
      <c r="AV73" s="3639"/>
      <c r="AW73" s="3640"/>
      <c r="AX73" s="472"/>
      <c r="AY73" s="3641"/>
      <c r="AZ73" s="3642"/>
      <c r="BA73" s="3643"/>
      <c r="BB73" s="3644"/>
      <c r="BC73" s="3645"/>
      <c r="BD73" s="3646"/>
      <c r="BE73" s="3647"/>
      <c r="BF73" s="3648"/>
      <c r="BG73" s="3649"/>
      <c r="BH73" s="3650"/>
      <c r="BI73" s="3603"/>
      <c r="BJ73" s="3651"/>
      <c r="BK73" s="3652"/>
      <c r="BL73" s="3653"/>
      <c r="BM73" s="3654"/>
      <c r="BN73" s="3655"/>
      <c r="BO73" s="3656"/>
      <c r="BP73" s="3657"/>
      <c r="BQ73" s="3658"/>
      <c r="BR73" s="3659"/>
      <c r="BS73" s="3612"/>
      <c r="BT73" s="3660"/>
      <c r="BU73" s="3617"/>
      <c r="BV73" s="3661"/>
      <c r="BW73" s="3662"/>
      <c r="BX73" s="3663"/>
      <c r="BY73" s="3558"/>
      <c r="BZ73" s="3664"/>
      <c r="CA73" s="3665"/>
      <c r="CB73" s="3666"/>
      <c r="CC73" s="3667"/>
      <c r="CD73" s="3668"/>
      <c r="CE73" s="3669"/>
      <c r="CF73" s="3670"/>
      <c r="CG73" s="3671"/>
      <c r="CH73" s="3672"/>
      <c r="CI73" s="3453"/>
      <c r="CJ73" s="3673"/>
      <c r="CK73" s="3674"/>
      <c r="CL73" s="3675"/>
      <c r="CM73" s="2512"/>
      <c r="CN73" s="1192"/>
      <c r="CO73" s="3474"/>
      <c r="CP73" s="3676"/>
      <c r="CQ73" s="3580"/>
      <c r="CR73" s="3677"/>
      <c r="CS73" s="2704"/>
      <c r="CT73" s="2704"/>
      <c r="CU73" s="3580"/>
      <c r="CV73" s="3629"/>
      <c r="CW73" s="3629"/>
      <c r="CX73" s="3630"/>
      <c r="CY73" s="3631"/>
      <c r="CZ73" s="3631"/>
      <c r="DA73" s="3581"/>
      <c r="DB73" s="3581"/>
      <c r="DC73" s="3580"/>
      <c r="DD73" s="2704"/>
      <c r="DE73" s="2973"/>
      <c r="DF73" s="2974"/>
      <c r="DG73" s="2974"/>
      <c r="DH73" s="1175"/>
      <c r="DI73" s="2974"/>
      <c r="DJ73" s="3041"/>
      <c r="DK73" s="3632"/>
      <c r="DL73" s="2163"/>
      <c r="DM73" s="3248"/>
      <c r="DN73" s="476"/>
      <c r="DO73" s="476"/>
      <c r="DP73" s="3248"/>
      <c r="DQ73" s="3583"/>
      <c r="DR73" s="3583"/>
      <c r="DS73" s="3248"/>
      <c r="DT73" s="1917"/>
      <c r="DU73" s="3678"/>
      <c r="EJ73" s="121"/>
      <c r="EK73" s="121"/>
      <c r="EL73" s="121"/>
      <c r="EM73" s="121"/>
      <c r="EN73" s="121"/>
      <c r="EO73" s="121"/>
      <c r="EP73" s="121"/>
      <c r="EQ73" s="121"/>
      <c r="ER73" s="121"/>
      <c r="ES73" s="121"/>
      <c r="ET73" s="121"/>
      <c r="EU73" s="121"/>
      <c r="EV73" s="121"/>
      <c r="EW73" s="121"/>
      <c r="EX73" s="121"/>
      <c r="EY73" s="121"/>
      <c r="EZ73" s="121"/>
      <c r="FA73" s="121"/>
      <c r="FB73" s="121"/>
      <c r="FC73" s="121"/>
      <c r="FD73" s="121"/>
      <c r="FE73" s="121"/>
      <c r="FF73" s="121"/>
      <c r="FG73" s="121"/>
      <c r="FH73" s="121"/>
      <c r="FI73" s="121"/>
      <c r="FJ73" s="121"/>
      <c r="FK73" s="121"/>
      <c r="FL73" s="121"/>
      <c r="FM73" s="121"/>
      <c r="FN73" s="121"/>
      <c r="FO73" s="121"/>
      <c r="FP73" s="121"/>
      <c r="FQ73" s="121"/>
      <c r="FR73" s="121"/>
      <c r="FS73" s="121"/>
      <c r="FT73" s="121"/>
      <c r="FU73" s="121"/>
      <c r="FV73" s="121"/>
      <c r="FW73" s="121"/>
      <c r="FX73" s="121"/>
      <c r="FY73" s="121"/>
      <c r="FZ73" s="121"/>
      <c r="GA73" s="121"/>
      <c r="GB73" s="121"/>
      <c r="GC73" s="121"/>
      <c r="GD73" s="121"/>
      <c r="GE73" s="121"/>
      <c r="GF73" s="121"/>
      <c r="GG73" s="121"/>
      <c r="GH73" s="121"/>
      <c r="GI73" s="121"/>
      <c r="GJ73" s="121"/>
      <c r="GK73" s="121"/>
      <c r="GL73" s="121"/>
      <c r="GM73" s="121"/>
      <c r="GN73" s="122"/>
      <c r="GO73" s="122"/>
      <c r="GP73" s="122"/>
      <c r="GQ73" s="122"/>
      <c r="GR73" s="122"/>
      <c r="GS73" s="122"/>
      <c r="GT73" s="122"/>
      <c r="GU73" s="122"/>
      <c r="GV73" s="122"/>
      <c r="GW73" s="122"/>
      <c r="GX73" s="122"/>
      <c r="GY73" s="122"/>
      <c r="GZ73" s="122"/>
      <c r="HA73" s="122"/>
      <c r="HB73" s="122"/>
      <c r="HC73" s="122"/>
      <c r="HD73" s="122"/>
      <c r="HE73" s="122"/>
      <c r="HF73" s="122"/>
      <c r="HG73" s="122"/>
      <c r="HH73" s="122"/>
      <c r="HI73" s="122"/>
      <c r="HJ73" s="122"/>
      <c r="HK73" s="122"/>
      <c r="HL73" s="122"/>
      <c r="HM73" s="122"/>
      <c r="HN73" s="122"/>
      <c r="HO73" s="122"/>
      <c r="HP73" s="122"/>
      <c r="HQ73" s="122"/>
      <c r="HR73" s="122"/>
      <c r="HS73" s="122"/>
      <c r="HT73" s="122"/>
      <c r="HU73" s="122"/>
      <c r="HV73" s="122"/>
      <c r="HW73" s="122"/>
      <c r="HX73" s="122"/>
      <c r="HY73" s="122"/>
    </row>
    <row r="74" spans="1:233" ht="5.75" customHeight="1">
      <c r="A74" s="3679"/>
      <c r="B74" s="3680"/>
      <c r="C74" s="2660"/>
      <c r="D74" s="3633"/>
      <c r="E74" s="3312"/>
      <c r="F74" s="3633"/>
      <c r="G74" s="3681"/>
      <c r="H74" s="3211"/>
      <c r="I74" s="3682"/>
      <c r="J74" s="3683"/>
      <c r="K74" s="400"/>
      <c r="L74" s="3358"/>
      <c r="M74" s="3314"/>
      <c r="N74" s="2157"/>
      <c r="O74" s="2709"/>
      <c r="P74" s="2532"/>
      <c r="Q74" s="3436"/>
      <c r="R74" s="3529"/>
      <c r="S74" s="3530"/>
      <c r="T74" s="3684"/>
      <c r="U74" s="3532"/>
      <c r="V74" s="3436"/>
      <c r="W74" s="3486"/>
      <c r="X74" s="3435"/>
      <c r="Y74" s="3486"/>
      <c r="Z74" s="3437"/>
      <c r="AA74" s="3486"/>
      <c r="AB74" s="3436"/>
      <c r="AC74" s="2660"/>
      <c r="AD74" s="3439"/>
      <c r="AE74" s="2264"/>
      <c r="AF74" s="3636"/>
      <c r="AG74" s="2369"/>
      <c r="AH74" s="2312"/>
      <c r="AI74" s="2312"/>
      <c r="AJ74" s="2369"/>
      <c r="AK74" s="2526"/>
      <c r="AL74" s="3397"/>
      <c r="AM74" s="2326"/>
      <c r="AN74" s="2256"/>
      <c r="AO74" s="2326"/>
      <c r="AP74" s="2202"/>
      <c r="AQ74" s="3399"/>
      <c r="AR74" s="3439"/>
      <c r="AS74" s="2724"/>
      <c r="AT74" s="3685"/>
      <c r="AU74" s="3686"/>
      <c r="AV74" s="3686"/>
      <c r="AW74" s="247"/>
      <c r="AX74" s="3687"/>
      <c r="AY74" s="3688"/>
      <c r="AZ74" s="3689"/>
      <c r="BA74" s="3690"/>
      <c r="BB74" s="3691"/>
      <c r="BC74" s="3692"/>
      <c r="BD74" s="3693"/>
      <c r="BE74" s="3694"/>
      <c r="BF74" s="3695"/>
      <c r="BG74" s="3649"/>
      <c r="BH74" s="3696"/>
      <c r="BI74" s="3697"/>
      <c r="BJ74" s="3698"/>
      <c r="BK74" s="3699"/>
      <c r="BL74" s="3700"/>
      <c r="BM74" s="3509"/>
      <c r="BN74" s="3459"/>
      <c r="BO74" s="3421"/>
      <c r="BP74" s="3701"/>
      <c r="BQ74" s="3663"/>
      <c r="BR74" s="3702"/>
      <c r="BS74" s="3658"/>
      <c r="BT74" s="3666"/>
      <c r="BU74" s="3703"/>
      <c r="BV74" s="3704"/>
      <c r="BW74" s="3705"/>
      <c r="BX74" s="3706"/>
      <c r="BY74" s="3706"/>
      <c r="BZ74" s="3707"/>
      <c r="CA74" s="3708"/>
      <c r="CB74" s="3709"/>
      <c r="CC74" s="3672"/>
      <c r="CD74" s="3710"/>
      <c r="CE74" s="3711"/>
      <c r="CF74" s="3712"/>
      <c r="CG74" s="3713"/>
      <c r="CH74" s="3714"/>
      <c r="CI74" s="3715"/>
      <c r="CJ74" s="3716"/>
      <c r="CK74" s="3717"/>
      <c r="CL74" s="1022"/>
      <c r="CM74" s="1179"/>
      <c r="CN74" s="3474"/>
      <c r="CO74" s="3628"/>
      <c r="CP74" s="3628"/>
      <c r="CQ74" s="2002"/>
      <c r="CR74" s="3718"/>
      <c r="CS74" s="3580"/>
      <c r="CT74" s="3580"/>
      <c r="CU74" s="3629"/>
      <c r="CV74" s="3719"/>
      <c r="CW74" s="3720"/>
      <c r="CX74" s="3721"/>
      <c r="CY74" s="3631"/>
      <c r="CZ74" s="3631"/>
      <c r="DA74" s="3580"/>
      <c r="DB74" s="3580"/>
      <c r="DC74" s="3580"/>
      <c r="DD74" s="2704"/>
      <c r="DE74" s="3722"/>
      <c r="DF74" s="1239"/>
      <c r="DG74" s="188"/>
      <c r="DH74" s="188"/>
      <c r="DI74" s="2974"/>
      <c r="DJ74" s="3041"/>
      <c r="DK74" s="3632"/>
      <c r="DL74" s="2163"/>
      <c r="DM74" s="476"/>
      <c r="DN74" s="3245"/>
      <c r="DO74" s="476"/>
      <c r="DP74" s="1866"/>
      <c r="DQ74" s="3583"/>
      <c r="DR74" s="3583"/>
      <c r="DS74" s="3248"/>
      <c r="DT74" s="1917"/>
      <c r="DU74" s="3678"/>
      <c r="EJ74" s="121"/>
      <c r="EK74" s="121"/>
      <c r="EL74" s="121"/>
      <c r="EM74" s="121"/>
      <c r="EN74" s="121"/>
      <c r="EO74" s="121"/>
      <c r="EP74" s="121"/>
      <c r="EQ74" s="121"/>
      <c r="ER74" s="121"/>
      <c r="ES74" s="121"/>
      <c r="ET74" s="121"/>
      <c r="EU74" s="121"/>
      <c r="EV74" s="121"/>
      <c r="EW74" s="121"/>
      <c r="EX74" s="121"/>
      <c r="EY74" s="121"/>
      <c r="EZ74" s="121"/>
      <c r="FA74" s="121"/>
      <c r="FB74" s="121"/>
      <c r="FC74" s="121"/>
      <c r="FD74" s="121"/>
      <c r="FE74" s="121"/>
      <c r="FF74" s="121"/>
      <c r="FG74" s="121"/>
      <c r="FH74" s="121"/>
      <c r="FI74" s="121"/>
      <c r="FJ74" s="121"/>
      <c r="FK74" s="121"/>
      <c r="FL74" s="121"/>
      <c r="FM74" s="121"/>
      <c r="FN74" s="121"/>
      <c r="FO74" s="121"/>
      <c r="FP74" s="121"/>
      <c r="FQ74" s="121"/>
      <c r="FR74" s="121"/>
      <c r="FS74" s="121"/>
      <c r="FT74" s="121"/>
      <c r="FU74" s="121"/>
      <c r="FV74" s="121"/>
      <c r="FW74" s="121"/>
      <c r="FX74" s="121"/>
      <c r="FY74" s="121"/>
      <c r="FZ74" s="121"/>
      <c r="GA74" s="121"/>
      <c r="GB74" s="121"/>
      <c r="GC74" s="121"/>
      <c r="GD74" s="121"/>
      <c r="GE74" s="121"/>
      <c r="GF74" s="121"/>
      <c r="GG74" s="121"/>
      <c r="GH74" s="121"/>
      <c r="GI74" s="121"/>
      <c r="GJ74" s="121"/>
      <c r="GK74" s="121"/>
      <c r="GL74" s="121"/>
      <c r="GM74" s="121"/>
      <c r="GN74" s="122"/>
      <c r="GO74" s="122"/>
      <c r="GP74" s="122"/>
      <c r="GQ74" s="122"/>
      <c r="GR74" s="122"/>
      <c r="GS74" s="122"/>
      <c r="GT74" s="122"/>
      <c r="GU74" s="122"/>
      <c r="GV74" s="122"/>
      <c r="GW74" s="122"/>
      <c r="GX74" s="122"/>
      <c r="GY74" s="122"/>
      <c r="GZ74" s="122"/>
      <c r="HA74" s="122"/>
      <c r="HB74" s="122"/>
      <c r="HC74" s="122"/>
      <c r="HD74" s="122"/>
      <c r="HE74" s="122"/>
      <c r="HF74" s="122"/>
      <c r="HG74" s="122"/>
      <c r="HH74" s="122"/>
      <c r="HI74" s="122"/>
      <c r="HJ74" s="122"/>
      <c r="HK74" s="122"/>
      <c r="HL74" s="122"/>
      <c r="HM74" s="122"/>
      <c r="HN74" s="122"/>
      <c r="HO74" s="122"/>
      <c r="HP74" s="122"/>
      <c r="HQ74" s="122"/>
      <c r="HR74" s="122"/>
      <c r="HS74" s="122"/>
      <c r="HT74" s="122"/>
      <c r="HU74" s="122"/>
      <c r="HV74" s="122"/>
      <c r="HW74" s="122"/>
      <c r="HX74" s="122"/>
      <c r="HY74" s="122"/>
    </row>
    <row r="75" spans="1:233" ht="5.75" customHeight="1">
      <c r="A75" s="3436"/>
      <c r="B75" s="3487"/>
      <c r="C75" s="2914"/>
      <c r="D75" s="3437"/>
      <c r="E75" s="3486"/>
      <c r="F75" s="3485"/>
      <c r="G75" s="3438"/>
      <c r="H75" s="3483"/>
      <c r="I75" s="3723"/>
      <c r="J75" s="2582"/>
      <c r="K75" s="3724"/>
      <c r="L75" s="3725"/>
      <c r="M75" s="3726"/>
      <c r="N75" s="3726"/>
      <c r="O75" s="3726"/>
      <c r="P75" s="3727"/>
      <c r="Q75" s="3728"/>
      <c r="R75" s="3729"/>
      <c r="S75" s="597"/>
      <c r="T75" s="3730"/>
      <c r="U75" s="3731"/>
      <c r="V75" s="3732"/>
      <c r="W75" s="3733"/>
      <c r="X75" s="367"/>
      <c r="Y75" s="3734"/>
      <c r="Z75" s="3735"/>
      <c r="AA75" s="3736"/>
      <c r="AB75" s="3737"/>
      <c r="AC75" s="3737"/>
      <c r="AD75" s="3737"/>
      <c r="AE75" s="3736"/>
      <c r="AF75" s="3736"/>
      <c r="AG75" s="3738"/>
      <c r="AH75" s="3739"/>
      <c r="AI75" s="3732"/>
      <c r="AJ75" s="3740"/>
      <c r="AK75" s="3741"/>
      <c r="AL75" s="3742"/>
      <c r="AM75" s="3741"/>
      <c r="AN75" s="3743"/>
      <c r="AO75" s="3744"/>
      <c r="AP75" s="3745"/>
      <c r="AQ75" s="3746"/>
      <c r="AR75" s="558"/>
      <c r="AS75" s="3747"/>
      <c r="AT75" s="3748"/>
      <c r="AU75" s="3749"/>
      <c r="AV75" s="3750"/>
      <c r="AW75" s="3751"/>
      <c r="AX75" s="3752"/>
      <c r="AY75" s="3753"/>
      <c r="AZ75" s="3754"/>
      <c r="BA75" s="3755"/>
      <c r="BB75" s="3756"/>
      <c r="BC75" s="3757"/>
      <c r="BD75" s="3758"/>
      <c r="BE75" s="3759"/>
      <c r="BF75" s="3760"/>
      <c r="BG75" s="3761"/>
      <c r="BH75" s="3762"/>
      <c r="BI75" s="3763"/>
      <c r="BJ75" s="3764"/>
      <c r="BK75" s="3765"/>
      <c r="BL75" s="3766"/>
      <c r="BM75" s="3767"/>
      <c r="BN75" s="3768"/>
      <c r="BO75" s="3571"/>
      <c r="BP75" s="3769"/>
      <c r="BQ75" s="3770"/>
      <c r="BR75" s="3771"/>
      <c r="BS75" s="3772"/>
      <c r="BT75" s="3773"/>
      <c r="BU75" s="3774"/>
      <c r="BV75" s="3775"/>
      <c r="BW75" s="3776"/>
      <c r="BX75" s="3777"/>
      <c r="BY75" s="3778"/>
      <c r="BZ75" s="3779"/>
      <c r="CA75" s="3780"/>
      <c r="CB75" s="3781"/>
      <c r="CC75" s="3782"/>
      <c r="CD75" s="3783"/>
      <c r="CE75" s="3784"/>
      <c r="CF75" s="166"/>
      <c r="CG75" s="3785"/>
      <c r="CH75" s="3786"/>
      <c r="CI75" s="3787"/>
      <c r="CJ75" s="3788"/>
      <c r="CK75" s="3789"/>
      <c r="CL75" s="3790"/>
      <c r="CM75" s="3791"/>
      <c r="CN75" s="3792"/>
      <c r="CO75" s="1255"/>
      <c r="CP75" s="3793"/>
      <c r="CQ75" s="3794"/>
      <c r="CR75" s="518"/>
      <c r="CS75" s="3525"/>
      <c r="CT75" s="3795"/>
      <c r="CU75" s="3796"/>
      <c r="CV75" s="3797"/>
      <c r="CW75" s="890"/>
      <c r="CX75" s="3798"/>
      <c r="CY75" s="3798"/>
      <c r="CZ75" s="3630"/>
      <c r="DA75" s="3631"/>
      <c r="DB75" s="3631"/>
      <c r="DC75" s="3630"/>
      <c r="DD75" s="3581"/>
      <c r="DE75" s="3581"/>
      <c r="DF75" s="3581"/>
      <c r="DG75" s="1175"/>
      <c r="DH75" s="1175"/>
      <c r="DI75" s="3799"/>
      <c r="DJ75" s="3800"/>
      <c r="DK75" s="3801"/>
      <c r="DL75" s="2080"/>
      <c r="DM75" s="3248"/>
      <c r="DN75" s="476"/>
      <c r="DO75" s="476"/>
      <c r="DP75" s="476"/>
      <c r="DQ75" s="1917"/>
      <c r="DR75" s="1961"/>
      <c r="DS75" s="1961"/>
      <c r="DT75" s="370"/>
      <c r="DU75" s="3802"/>
      <c r="EJ75" s="121"/>
      <c r="EK75" s="121"/>
      <c r="EL75" s="121"/>
      <c r="EM75" s="121"/>
      <c r="EN75" s="121"/>
      <c r="EO75" s="121"/>
      <c r="EP75" s="121"/>
      <c r="EQ75" s="121"/>
      <c r="ER75" s="121"/>
      <c r="ES75" s="121"/>
      <c r="ET75" s="121"/>
      <c r="EU75" s="121"/>
      <c r="EV75" s="121"/>
      <c r="EW75" s="121"/>
      <c r="EX75" s="121"/>
      <c r="EY75" s="121"/>
      <c r="EZ75" s="121"/>
      <c r="FA75" s="121"/>
      <c r="FB75" s="121"/>
      <c r="FC75" s="121"/>
      <c r="FD75" s="121"/>
      <c r="FE75" s="121"/>
      <c r="FF75" s="121"/>
      <c r="FG75" s="121"/>
      <c r="FH75" s="121"/>
      <c r="FI75" s="121"/>
      <c r="FJ75" s="121"/>
      <c r="FK75" s="121"/>
      <c r="FL75" s="121"/>
      <c r="FM75" s="121"/>
      <c r="FN75" s="121"/>
      <c r="FO75" s="121"/>
      <c r="FP75" s="121"/>
      <c r="FQ75" s="121"/>
      <c r="FR75" s="121"/>
      <c r="FS75" s="121"/>
      <c r="FT75" s="121"/>
      <c r="FU75" s="121"/>
      <c r="FV75" s="121"/>
      <c r="FW75" s="121"/>
      <c r="FX75" s="121"/>
      <c r="FY75" s="121"/>
      <c r="FZ75" s="121"/>
      <c r="GA75" s="121"/>
      <c r="GB75" s="121"/>
      <c r="GC75" s="121"/>
      <c r="GD75" s="121"/>
      <c r="GE75" s="121"/>
      <c r="GF75" s="121"/>
      <c r="GG75" s="121"/>
      <c r="GH75" s="121"/>
      <c r="GI75" s="121"/>
      <c r="GJ75" s="121"/>
      <c r="GK75" s="121"/>
      <c r="GL75" s="121"/>
      <c r="GM75" s="121"/>
      <c r="GN75" s="122"/>
      <c r="GO75" s="122"/>
      <c r="GP75" s="122"/>
      <c r="GQ75" s="122"/>
      <c r="GR75" s="122"/>
      <c r="GS75" s="122"/>
      <c r="GT75" s="122"/>
      <c r="GU75" s="122"/>
      <c r="GV75" s="122"/>
      <c r="GW75" s="122"/>
      <c r="GX75" s="122"/>
      <c r="GY75" s="122"/>
      <c r="GZ75" s="122"/>
      <c r="HA75" s="122"/>
      <c r="HB75" s="122"/>
      <c r="HC75" s="122"/>
      <c r="HD75" s="122"/>
      <c r="HE75" s="122"/>
      <c r="HF75" s="122"/>
      <c r="HG75" s="122"/>
      <c r="HH75" s="122"/>
      <c r="HI75" s="122"/>
      <c r="HJ75" s="122"/>
      <c r="HK75" s="122"/>
      <c r="HL75" s="122"/>
      <c r="HM75" s="122"/>
      <c r="HN75" s="122"/>
      <c r="HO75" s="122"/>
      <c r="HP75" s="122"/>
      <c r="HQ75" s="122"/>
      <c r="HR75" s="122"/>
      <c r="HS75" s="122"/>
      <c r="HT75" s="122"/>
      <c r="HU75" s="122"/>
      <c r="HV75" s="122"/>
      <c r="HW75" s="122"/>
      <c r="HX75" s="122"/>
      <c r="HY75" s="122"/>
    </row>
    <row r="76" spans="1:233" ht="5.75" customHeight="1">
      <c r="A76" s="3803"/>
      <c r="B76" s="3804"/>
      <c r="C76" s="318"/>
      <c r="D76" s="3804"/>
      <c r="E76" s="3805"/>
      <c r="F76" s="3805"/>
      <c r="G76" s="3803"/>
      <c r="H76" s="3806"/>
      <c r="I76" s="3807"/>
      <c r="J76" s="3808"/>
      <c r="K76" s="597"/>
      <c r="L76" s="3808"/>
      <c r="M76" s="3807"/>
      <c r="N76" s="3729"/>
      <c r="O76" s="3729"/>
      <c r="P76" s="3807"/>
      <c r="Q76" s="3807"/>
      <c r="R76" s="3809"/>
      <c r="S76" s="3809"/>
      <c r="T76" s="3807"/>
      <c r="U76" s="3732"/>
      <c r="V76" s="3732"/>
      <c r="W76" s="3738"/>
      <c r="X76" s="3810"/>
      <c r="Y76" s="3811"/>
      <c r="Z76" s="3736"/>
      <c r="AA76" s="3734"/>
      <c r="AB76" s="3734"/>
      <c r="AC76" s="3734"/>
      <c r="AD76" s="3734"/>
      <c r="AE76" s="2999"/>
      <c r="AF76" s="3812"/>
      <c r="AG76" s="3810"/>
      <c r="AH76" s="367"/>
      <c r="AI76" s="3738"/>
      <c r="AJ76" s="3738"/>
      <c r="AK76" s="3811"/>
      <c r="AL76" s="3741"/>
      <c r="AM76" s="3737"/>
      <c r="AN76" s="3811"/>
      <c r="AO76" s="306"/>
      <c r="AP76" s="3744"/>
      <c r="AQ76" s="3813"/>
      <c r="AR76" s="3813"/>
      <c r="AS76" s="3750"/>
      <c r="AT76" s="3814"/>
      <c r="AU76" s="3814"/>
      <c r="AV76" s="377"/>
      <c r="AW76" s="3815"/>
      <c r="AX76" s="458"/>
      <c r="AY76" s="3816"/>
      <c r="AZ76" s="513"/>
      <c r="BA76" s="3817"/>
      <c r="BB76" s="3818"/>
      <c r="BC76" s="3819"/>
      <c r="BD76" s="3820"/>
      <c r="BE76" s="3821"/>
      <c r="BF76" s="3822"/>
      <c r="BG76" s="3823"/>
      <c r="BH76" s="3824"/>
      <c r="BI76" s="3825"/>
      <c r="BJ76" s="3826"/>
      <c r="BK76" s="3827"/>
      <c r="BL76" s="3828"/>
      <c r="BM76" s="3829"/>
      <c r="BN76" s="484"/>
      <c r="BO76" s="3830"/>
      <c r="BP76" s="3831"/>
      <c r="BQ76" s="3832"/>
      <c r="BR76" s="3833"/>
      <c r="BS76" s="3834"/>
      <c r="BT76" s="3835"/>
      <c r="BU76" s="3836"/>
      <c r="BV76" s="3837"/>
      <c r="BW76" s="3838"/>
      <c r="BX76" s="3566"/>
      <c r="BY76" s="3839"/>
      <c r="BZ76" s="3840"/>
      <c r="CA76" s="3841"/>
      <c r="CB76" s="3842"/>
      <c r="CC76" s="1780"/>
      <c r="CD76" s="464"/>
      <c r="CE76" s="449"/>
      <c r="CF76" s="3843"/>
      <c r="CG76" s="479"/>
      <c r="CH76" s="3844"/>
      <c r="CI76" s="3845"/>
      <c r="CJ76" s="3846"/>
      <c r="CK76" s="3847"/>
      <c r="CL76" s="3848"/>
      <c r="CM76" s="3849"/>
      <c r="CN76" s="3850"/>
      <c r="CO76" s="2119"/>
      <c r="CP76" s="3629"/>
      <c r="CQ76" s="3851"/>
      <c r="CR76" s="460"/>
      <c r="CS76" s="1571"/>
      <c r="CT76" s="1571"/>
      <c r="CU76" s="3796"/>
      <c r="CV76" s="3852"/>
      <c r="CW76" s="556"/>
      <c r="CX76" s="3851"/>
      <c r="CY76" s="3721"/>
      <c r="CZ76" s="3721"/>
      <c r="DA76" s="3630"/>
      <c r="DB76" s="3721"/>
      <c r="DC76" s="3721"/>
      <c r="DD76" s="3853"/>
      <c r="DE76" s="3719"/>
      <c r="DF76" s="3719"/>
      <c r="DG76" s="3348"/>
      <c r="DH76" s="3632"/>
      <c r="DI76" s="3854"/>
      <c r="DJ76" s="3855"/>
      <c r="DK76" s="229"/>
      <c r="DL76" s="1961"/>
      <c r="DM76" s="1917"/>
      <c r="DN76" s="1917"/>
      <c r="DO76" s="1917"/>
      <c r="DP76" s="1917"/>
      <c r="DQ76" s="3248"/>
      <c r="DR76" s="229"/>
      <c r="DS76" s="1961"/>
      <c r="DT76" s="370"/>
      <c r="DU76" s="2352"/>
      <c r="EJ76" s="121"/>
      <c r="EK76" s="121"/>
      <c r="EL76" s="121"/>
      <c r="EM76" s="121"/>
      <c r="EN76" s="121"/>
      <c r="EO76" s="121"/>
      <c r="EP76" s="121"/>
      <c r="EQ76" s="121"/>
      <c r="ER76" s="121"/>
      <c r="ES76" s="121"/>
      <c r="ET76" s="121"/>
      <c r="EU76" s="121"/>
      <c r="EV76" s="121"/>
      <c r="EW76" s="121"/>
      <c r="EX76" s="121"/>
      <c r="EY76" s="121"/>
      <c r="EZ76" s="121"/>
      <c r="FA76" s="121"/>
      <c r="FB76" s="121"/>
      <c r="FC76" s="121"/>
      <c r="FD76" s="121"/>
      <c r="FE76" s="121"/>
      <c r="FF76" s="121"/>
      <c r="FG76" s="121"/>
      <c r="FH76" s="121"/>
      <c r="FI76" s="121"/>
      <c r="FJ76" s="121"/>
      <c r="FK76" s="121"/>
      <c r="FL76" s="121"/>
      <c r="FM76" s="121"/>
      <c r="FN76" s="121"/>
      <c r="FO76" s="121"/>
      <c r="FP76" s="121"/>
      <c r="FQ76" s="121"/>
      <c r="FR76" s="121"/>
      <c r="FS76" s="121"/>
      <c r="FT76" s="121"/>
      <c r="FU76" s="121"/>
      <c r="FV76" s="121"/>
      <c r="FW76" s="121"/>
      <c r="FX76" s="121"/>
      <c r="FY76" s="121"/>
      <c r="FZ76" s="121"/>
      <c r="GA76" s="121"/>
      <c r="GB76" s="121"/>
      <c r="GC76" s="121"/>
      <c r="GD76" s="121"/>
      <c r="GE76" s="121"/>
      <c r="GF76" s="121"/>
      <c r="GG76" s="121"/>
      <c r="GH76" s="121"/>
      <c r="GI76" s="121"/>
      <c r="GJ76" s="121"/>
      <c r="GK76" s="121"/>
      <c r="GL76" s="121"/>
      <c r="GM76" s="121"/>
      <c r="GN76" s="122"/>
      <c r="GO76" s="122"/>
      <c r="GP76" s="122"/>
      <c r="GQ76" s="122"/>
      <c r="GR76" s="122"/>
      <c r="GS76" s="122"/>
      <c r="GT76" s="122"/>
      <c r="GU76" s="122"/>
      <c r="GV76" s="122"/>
      <c r="GW76" s="122"/>
      <c r="GX76" s="122"/>
      <c r="GY76" s="122"/>
      <c r="GZ76" s="122"/>
      <c r="HA76" s="122"/>
      <c r="HB76" s="122"/>
      <c r="HC76" s="122"/>
      <c r="HD76" s="122"/>
      <c r="HE76" s="122"/>
      <c r="HF76" s="122"/>
      <c r="HG76" s="122"/>
      <c r="HH76" s="122"/>
      <c r="HI76" s="122"/>
      <c r="HJ76" s="122"/>
      <c r="HK76" s="122"/>
      <c r="HL76" s="122"/>
      <c r="HM76" s="122"/>
      <c r="HN76" s="122"/>
      <c r="HO76" s="122"/>
      <c r="HP76" s="122"/>
      <c r="HQ76" s="122"/>
      <c r="HR76" s="122"/>
      <c r="HS76" s="122"/>
      <c r="HT76" s="122"/>
      <c r="HU76" s="122"/>
      <c r="HV76" s="122"/>
      <c r="HW76" s="122"/>
      <c r="HX76" s="122"/>
      <c r="HY76" s="122"/>
    </row>
    <row r="77" spans="1:233" ht="5.75" customHeight="1">
      <c r="A77" s="3856"/>
      <c r="B77" s="3806"/>
      <c r="C77" s="3805"/>
      <c r="D77" s="3857"/>
      <c r="E77" s="3804"/>
      <c r="F77" s="3857"/>
      <c r="G77" s="3858"/>
      <c r="H77" s="3859"/>
      <c r="I77" s="3809"/>
      <c r="J77" s="3807"/>
      <c r="K77" s="3808"/>
      <c r="L77" s="3729"/>
      <c r="M77" s="3860"/>
      <c r="N77" s="378"/>
      <c r="O77" s="378"/>
      <c r="P77" s="3861"/>
      <c r="Q77" s="3860"/>
      <c r="R77" s="3861"/>
      <c r="S77" s="3860"/>
      <c r="T77" s="3862"/>
      <c r="U77" s="3738"/>
      <c r="V77" s="2777"/>
      <c r="W77" s="3740"/>
      <c r="X77" s="3739"/>
      <c r="Y77" s="3741"/>
      <c r="Z77" s="3737"/>
      <c r="AA77" s="3734"/>
      <c r="AB77" s="3812"/>
      <c r="AC77" s="3863"/>
      <c r="AD77" s="3863"/>
      <c r="AE77" s="3864"/>
      <c r="AF77" s="3864"/>
      <c r="AG77" s="3739"/>
      <c r="AH77" s="3739"/>
      <c r="AI77" s="3732"/>
      <c r="AJ77" s="2777"/>
      <c r="AK77" s="3743"/>
      <c r="AL77" s="3865"/>
      <c r="AM77" s="3743"/>
      <c r="AN77" s="3743"/>
      <c r="AO77" s="3813"/>
      <c r="AP77" s="3813"/>
      <c r="AQ77" s="3744"/>
      <c r="AR77" s="3744"/>
      <c r="AS77" s="377"/>
      <c r="AT77" s="3866"/>
      <c r="AU77" s="3866"/>
      <c r="AV77" s="3866"/>
      <c r="AW77" s="1339"/>
      <c r="AX77" s="3867"/>
      <c r="AY77" s="3868"/>
      <c r="AZ77" s="3869"/>
      <c r="BA77" s="3870"/>
      <c r="BB77" s="3871"/>
      <c r="BC77" s="3872"/>
      <c r="BD77" s="3873"/>
      <c r="BE77" s="3874"/>
      <c r="BF77" s="3875"/>
      <c r="BG77" s="3876"/>
      <c r="BH77" s="3877"/>
      <c r="BI77" s="3878"/>
      <c r="BJ77" s="3879"/>
      <c r="BK77" s="3880"/>
      <c r="BL77" s="3881"/>
      <c r="BM77" s="3882"/>
      <c r="BN77" s="3883"/>
      <c r="BO77" s="396"/>
      <c r="BP77" s="3884"/>
      <c r="BQ77" s="3885"/>
      <c r="BR77" s="449"/>
      <c r="BS77" s="3886"/>
      <c r="BT77" s="3887"/>
      <c r="BU77" s="3888"/>
      <c r="BV77" s="3889"/>
      <c r="BW77" s="3890"/>
      <c r="BX77" s="3891"/>
      <c r="BY77" s="3892"/>
      <c r="BZ77" s="3893"/>
      <c r="CA77" s="3894"/>
      <c r="CB77" s="3895"/>
      <c r="CC77" s="3896"/>
      <c r="CD77" s="3897"/>
      <c r="CE77" s="3898"/>
      <c r="CF77" s="3899"/>
      <c r="CG77" s="3900"/>
      <c r="CH77" s="3901"/>
      <c r="CI77" s="3902"/>
      <c r="CJ77" s="3903"/>
      <c r="CK77" s="3904"/>
      <c r="CL77" s="3905"/>
      <c r="CM77" s="3906"/>
      <c r="CN77" s="2771"/>
      <c r="CO77" s="2974"/>
      <c r="CP77" s="2066"/>
      <c r="CQ77" s="3907"/>
      <c r="CR77" s="3908"/>
      <c r="CS77" s="1249"/>
      <c r="CT77" s="3720"/>
      <c r="CU77" s="3720"/>
      <c r="CV77" s="3909"/>
      <c r="CW77" s="1383"/>
      <c r="CX77" s="3909"/>
      <c r="CY77" s="3720"/>
      <c r="CZ77" s="3720"/>
      <c r="DA77" s="3909"/>
      <c r="DB77" s="3909"/>
      <c r="DC77" s="3910"/>
      <c r="DD77" s="3854"/>
      <c r="DE77" s="3854"/>
      <c r="DF77" s="3305"/>
      <c r="DG77" s="3301"/>
      <c r="DH77" s="3302"/>
      <c r="DI77" s="3911"/>
      <c r="DJ77" s="3302"/>
      <c r="DK77" s="3912"/>
      <c r="DL77" s="1866"/>
      <c r="DM77" s="2177"/>
      <c r="DN77" s="2401"/>
      <c r="DO77" s="2401"/>
      <c r="DP77" s="2352"/>
      <c r="DQ77" s="1917"/>
      <c r="DR77" s="229"/>
      <c r="DS77" s="3912"/>
      <c r="DT77" s="371"/>
      <c r="DU77" s="3913"/>
      <c r="EJ77" s="121"/>
      <c r="EK77" s="121"/>
      <c r="EL77" s="121"/>
      <c r="EM77" s="121"/>
      <c r="EN77" s="121"/>
      <c r="EO77" s="121"/>
      <c r="EP77" s="121"/>
      <c r="EQ77" s="121"/>
      <c r="ER77" s="121"/>
      <c r="ES77" s="121"/>
      <c r="ET77" s="121"/>
      <c r="EU77" s="121"/>
      <c r="EV77" s="121"/>
      <c r="EW77" s="121"/>
      <c r="EX77" s="121"/>
      <c r="EY77" s="121"/>
      <c r="EZ77" s="121"/>
      <c r="FA77" s="121"/>
      <c r="FB77" s="121"/>
      <c r="FC77" s="121"/>
      <c r="FD77" s="121"/>
      <c r="FE77" s="121"/>
      <c r="FF77" s="121"/>
      <c r="FG77" s="121"/>
      <c r="FH77" s="121"/>
      <c r="FI77" s="121"/>
      <c r="FJ77" s="121"/>
      <c r="FK77" s="121"/>
      <c r="FL77" s="121"/>
      <c r="FM77" s="121"/>
      <c r="FN77" s="121"/>
      <c r="FO77" s="121"/>
      <c r="FP77" s="121"/>
      <c r="FQ77" s="121"/>
      <c r="FR77" s="121"/>
      <c r="FS77" s="121"/>
      <c r="FT77" s="121"/>
      <c r="FU77" s="121"/>
      <c r="FV77" s="121"/>
      <c r="FW77" s="121"/>
      <c r="FX77" s="121"/>
      <c r="FY77" s="121"/>
      <c r="FZ77" s="121"/>
      <c r="GA77" s="121"/>
      <c r="GB77" s="121"/>
      <c r="GC77" s="121"/>
      <c r="GD77" s="121"/>
      <c r="GE77" s="121"/>
      <c r="GF77" s="121"/>
      <c r="GG77" s="121"/>
      <c r="GH77" s="121"/>
      <c r="GI77" s="121"/>
      <c r="GJ77" s="121"/>
      <c r="GK77" s="121"/>
      <c r="GL77" s="121"/>
      <c r="GM77" s="121"/>
      <c r="GN77" s="122"/>
      <c r="GO77" s="122"/>
      <c r="GP77" s="122"/>
      <c r="GQ77" s="122"/>
      <c r="GR77" s="122"/>
      <c r="GS77" s="122"/>
      <c r="GT77" s="122"/>
      <c r="GU77" s="122"/>
      <c r="GV77" s="122"/>
      <c r="GW77" s="122"/>
      <c r="GX77" s="122"/>
      <c r="GY77" s="122"/>
      <c r="GZ77" s="122"/>
      <c r="HA77" s="122"/>
      <c r="HB77" s="122"/>
      <c r="HC77" s="122"/>
      <c r="HD77" s="122"/>
      <c r="HE77" s="122"/>
      <c r="HF77" s="122"/>
      <c r="HG77" s="122"/>
      <c r="HH77" s="122"/>
      <c r="HI77" s="122"/>
      <c r="HJ77" s="122"/>
      <c r="HK77" s="122"/>
      <c r="HL77" s="122"/>
      <c r="HM77" s="122"/>
      <c r="HN77" s="122"/>
      <c r="HO77" s="122"/>
      <c r="HP77" s="122"/>
      <c r="HQ77" s="122"/>
      <c r="HR77" s="122"/>
      <c r="HS77" s="122"/>
      <c r="HT77" s="122"/>
      <c r="HU77" s="122"/>
      <c r="HV77" s="122"/>
      <c r="HW77" s="122"/>
      <c r="HX77" s="122"/>
      <c r="HY77" s="122"/>
    </row>
    <row r="78" spans="1:233" ht="5.75" customHeight="1">
      <c r="A78" s="3806"/>
      <c r="B78" s="3803"/>
      <c r="C78" s="3805"/>
      <c r="D78" s="3804"/>
      <c r="E78" s="3914"/>
      <c r="F78" s="3914"/>
      <c r="G78" s="3857"/>
      <c r="H78" s="3915"/>
      <c r="I78" s="3808"/>
      <c r="J78" s="3807"/>
      <c r="K78" s="3729"/>
      <c r="L78" s="3861"/>
      <c r="M78" s="378"/>
      <c r="N78" s="378"/>
      <c r="O78" s="3860"/>
      <c r="P78" s="3809"/>
      <c r="Q78" s="3916"/>
      <c r="R78" s="3860"/>
      <c r="S78" s="378"/>
      <c r="T78" s="3862"/>
      <c r="U78" s="3740"/>
      <c r="V78" s="3732"/>
      <c r="W78" s="3733"/>
      <c r="X78" s="3917"/>
      <c r="Y78" s="3737"/>
      <c r="Z78" s="3811"/>
      <c r="AA78" s="3811"/>
      <c r="AB78" s="3735"/>
      <c r="AC78" s="3918"/>
      <c r="AD78" s="3919"/>
      <c r="AE78" s="3864"/>
      <c r="AF78" s="3918"/>
      <c r="AG78" s="3733"/>
      <c r="AH78" s="3917"/>
      <c r="AI78" s="3740"/>
      <c r="AJ78" s="3865"/>
      <c r="AK78" s="3743"/>
      <c r="AL78" s="3865"/>
      <c r="AM78" s="3865"/>
      <c r="AN78" s="3865"/>
      <c r="AO78" s="3746"/>
      <c r="AP78" s="3745"/>
      <c r="AQ78" s="3813"/>
      <c r="AR78" s="306"/>
      <c r="AS78" s="3920"/>
      <c r="AT78" s="3866"/>
      <c r="AU78" s="3866"/>
      <c r="AV78" s="3814"/>
      <c r="AW78" s="3921"/>
      <c r="AX78" s="3922"/>
      <c r="AY78" s="3923"/>
      <c r="AZ78" s="3924"/>
      <c r="BA78" s="3925"/>
      <c r="BB78" s="3926"/>
      <c r="BC78" s="3927"/>
      <c r="BD78" s="3928"/>
      <c r="BE78" s="3929"/>
      <c r="BF78" s="3930"/>
      <c r="BG78" s="3931"/>
      <c r="BH78" s="3932"/>
      <c r="BI78" s="3933"/>
      <c r="BJ78" s="3934"/>
      <c r="BK78" s="119"/>
      <c r="BL78" s="3935"/>
      <c r="BM78" s="3936"/>
      <c r="BN78" s="3937"/>
      <c r="BO78" s="3938"/>
      <c r="BP78" s="3939"/>
      <c r="BQ78" s="3940"/>
      <c r="BR78" s="3941"/>
      <c r="BS78" s="3942"/>
      <c r="BT78" s="3943"/>
      <c r="BU78" s="3944"/>
      <c r="BV78" s="3945"/>
      <c r="BW78" s="3946"/>
      <c r="BX78" s="3947"/>
      <c r="BY78" s="3948"/>
      <c r="BZ78" s="3506"/>
      <c r="CA78" s="3949"/>
      <c r="CB78" s="3950"/>
      <c r="CC78" s="3951"/>
      <c r="CD78" s="3952"/>
      <c r="CE78" s="3953"/>
      <c r="CF78" s="3954"/>
      <c r="CG78" s="3955"/>
      <c r="CH78" s="3956"/>
      <c r="CI78" s="3957"/>
      <c r="CJ78" s="3958"/>
      <c r="CK78" s="3959"/>
      <c r="CL78" s="3960"/>
      <c r="CM78" s="3961"/>
      <c r="CN78" s="3908"/>
      <c r="CO78" s="3629"/>
      <c r="CP78" s="3962"/>
      <c r="CQ78" s="3797"/>
      <c r="CR78" s="130"/>
      <c r="CS78" s="1383"/>
      <c r="CT78" s="3909"/>
      <c r="CU78" s="3909"/>
      <c r="CV78" s="1383"/>
      <c r="CW78" s="3963"/>
      <c r="CX78" s="3963"/>
      <c r="CY78" s="1383"/>
      <c r="CZ78" s="1383"/>
      <c r="DA78" s="3963"/>
      <c r="DB78" s="3964"/>
      <c r="DC78" s="3965"/>
      <c r="DD78" s="3965"/>
      <c r="DE78" s="3965"/>
      <c r="DF78" s="3305"/>
      <c r="DG78" s="3301"/>
      <c r="DH78" s="3302"/>
      <c r="DI78" s="3099"/>
      <c r="DJ78" s="3099"/>
      <c r="DK78" s="3302"/>
      <c r="DL78" s="1866"/>
      <c r="DM78" s="2177"/>
      <c r="DN78" s="2401"/>
      <c r="DO78" s="2352"/>
      <c r="DP78" s="2352"/>
      <c r="DQ78" s="3248"/>
      <c r="DR78" s="229"/>
      <c r="DS78" s="3912"/>
      <c r="DT78" s="371"/>
      <c r="DU78" s="3913"/>
      <c r="EJ78" s="121"/>
      <c r="EK78" s="121"/>
      <c r="EL78" s="121"/>
      <c r="EM78" s="121"/>
      <c r="EN78" s="121"/>
      <c r="EO78" s="121"/>
      <c r="EP78" s="121"/>
      <c r="EQ78" s="121"/>
      <c r="ER78" s="121"/>
      <c r="ES78" s="121"/>
      <c r="ET78" s="121"/>
      <c r="EU78" s="121"/>
      <c r="EV78" s="121"/>
      <c r="EW78" s="121"/>
      <c r="EX78" s="121"/>
      <c r="EY78" s="121"/>
      <c r="EZ78" s="121"/>
      <c r="FA78" s="121"/>
      <c r="FB78" s="121"/>
      <c r="FC78" s="121"/>
      <c r="FD78" s="121"/>
      <c r="FE78" s="121"/>
      <c r="FF78" s="121"/>
      <c r="FG78" s="121"/>
      <c r="FH78" s="121"/>
      <c r="FI78" s="121"/>
      <c r="FJ78" s="121"/>
      <c r="FK78" s="121"/>
      <c r="FL78" s="121"/>
      <c r="FM78" s="121"/>
      <c r="FN78" s="121"/>
      <c r="FO78" s="121"/>
      <c r="FP78" s="121"/>
      <c r="FQ78" s="121"/>
      <c r="FR78" s="121"/>
      <c r="FS78" s="121"/>
      <c r="FT78" s="121"/>
      <c r="FU78" s="121"/>
      <c r="FV78" s="121"/>
      <c r="FW78" s="121"/>
      <c r="FX78" s="121"/>
      <c r="FY78" s="121"/>
      <c r="FZ78" s="121"/>
      <c r="GA78" s="121"/>
      <c r="GB78" s="121"/>
      <c r="GC78" s="121"/>
      <c r="GD78" s="121"/>
      <c r="GE78" s="121"/>
      <c r="GF78" s="121"/>
      <c r="GG78" s="121"/>
      <c r="GH78" s="121"/>
      <c r="GI78" s="121"/>
      <c r="GJ78" s="121"/>
      <c r="GK78" s="121"/>
      <c r="GL78" s="121"/>
      <c r="GM78" s="121"/>
      <c r="GN78" s="122"/>
      <c r="GO78" s="122"/>
      <c r="GP78" s="122"/>
      <c r="GQ78" s="122"/>
      <c r="GR78" s="122"/>
      <c r="GS78" s="122"/>
      <c r="GT78" s="122"/>
      <c r="GU78" s="122"/>
      <c r="GV78" s="122"/>
      <c r="GW78" s="122"/>
      <c r="GX78" s="122"/>
      <c r="GY78" s="122"/>
      <c r="GZ78" s="122"/>
      <c r="HA78" s="122"/>
      <c r="HB78" s="122"/>
      <c r="HC78" s="122"/>
      <c r="HD78" s="122"/>
      <c r="HE78" s="122"/>
      <c r="HF78" s="122"/>
      <c r="HG78" s="122"/>
      <c r="HH78" s="122"/>
      <c r="HI78" s="122"/>
      <c r="HJ78" s="122"/>
      <c r="HK78" s="122"/>
      <c r="HL78" s="122"/>
      <c r="HM78" s="122"/>
      <c r="HN78" s="122"/>
      <c r="HO78" s="122"/>
      <c r="HP78" s="122"/>
      <c r="HQ78" s="122"/>
      <c r="HR78" s="122"/>
      <c r="HS78" s="122"/>
      <c r="HT78" s="122"/>
      <c r="HU78" s="122"/>
      <c r="HV78" s="122"/>
      <c r="HW78" s="122"/>
      <c r="HX78" s="122"/>
      <c r="HY78" s="122"/>
    </row>
    <row r="79" spans="1:233" ht="5.75" customHeight="1">
      <c r="A79" s="3858"/>
      <c r="B79" s="3805"/>
      <c r="C79" s="3805"/>
      <c r="D79" s="3805"/>
      <c r="E79" s="3804"/>
      <c r="F79" s="3804"/>
      <c r="G79" s="3805"/>
      <c r="H79" s="3915"/>
      <c r="I79" s="3807"/>
      <c r="J79" s="3861"/>
      <c r="K79" s="378"/>
      <c r="L79" s="3966"/>
      <c r="M79" s="3862"/>
      <c r="N79" s="378"/>
      <c r="O79" s="3860"/>
      <c r="P79" s="3860"/>
      <c r="Q79" s="3967"/>
      <c r="R79" s="3966"/>
      <c r="S79" s="3862"/>
      <c r="T79" s="378"/>
      <c r="U79" s="3740"/>
      <c r="V79" s="3733"/>
      <c r="W79" s="3810"/>
      <c r="X79" s="3917"/>
      <c r="Y79" s="3811"/>
      <c r="Z79" s="3741"/>
      <c r="AA79" s="3741"/>
      <c r="AB79" s="3737"/>
      <c r="AC79" s="3734"/>
      <c r="AD79" s="2999"/>
      <c r="AE79" s="3734"/>
      <c r="AF79" s="3736"/>
      <c r="AG79" s="3742"/>
      <c r="AH79" s="3743"/>
      <c r="AI79" s="3741"/>
      <c r="AJ79" s="3743"/>
      <c r="AK79" s="3741"/>
      <c r="AL79" s="3865"/>
      <c r="AM79" s="3968"/>
      <c r="AN79" s="3865"/>
      <c r="AO79" s="3746"/>
      <c r="AP79" s="3813"/>
      <c r="AQ79" s="306"/>
      <c r="AR79" s="3920"/>
      <c r="AS79" s="387"/>
      <c r="AT79" s="3969"/>
      <c r="AU79" s="387"/>
      <c r="AV79" s="306"/>
      <c r="AW79" s="3970"/>
      <c r="AX79" s="3971"/>
      <c r="AY79" s="445"/>
      <c r="AZ79" s="3972"/>
      <c r="BA79" s="3973"/>
      <c r="BB79" s="3974"/>
      <c r="BC79" s="3975"/>
      <c r="BD79" s="3976"/>
      <c r="BE79" s="3977"/>
      <c r="BF79" s="3978"/>
      <c r="BG79" s="3979"/>
      <c r="BH79" s="3980"/>
      <c r="BI79" s="3981"/>
      <c r="BJ79" s="3982"/>
      <c r="BK79" s="3983"/>
      <c r="BL79" s="3984"/>
      <c r="BM79" s="3985"/>
      <c r="BN79" s="3986"/>
      <c r="BO79" s="3987"/>
      <c r="BP79" s="3988"/>
      <c r="BQ79" s="3989"/>
      <c r="BR79" s="3990"/>
      <c r="BS79" s="3991"/>
      <c r="BT79" s="3992"/>
      <c r="BU79" s="3993"/>
      <c r="BV79" s="3994"/>
      <c r="BW79" s="3995"/>
      <c r="BX79" s="3996"/>
      <c r="BY79" s="3997"/>
      <c r="BZ79" s="3998"/>
      <c r="CA79" s="3999"/>
      <c r="CB79" s="4000"/>
      <c r="CC79" s="3020"/>
      <c r="CD79" s="4001"/>
      <c r="CE79" s="4002"/>
      <c r="CF79" s="4003"/>
      <c r="CG79" s="4004"/>
      <c r="CH79" s="4005"/>
      <c r="CI79" s="4006"/>
      <c r="CJ79" s="4007"/>
      <c r="CK79" s="4008"/>
      <c r="CL79" s="4009"/>
      <c r="CM79" s="4010"/>
      <c r="CN79" s="4011"/>
      <c r="CO79" s="3523"/>
      <c r="CP79" s="4012"/>
      <c r="CQ79" s="1561"/>
      <c r="CR79" s="4013"/>
      <c r="CS79" s="3963"/>
      <c r="CT79" s="1383"/>
      <c r="CU79" s="3909"/>
      <c r="CV79" s="1383"/>
      <c r="CW79" s="3963"/>
      <c r="CX79" s="3963"/>
      <c r="CY79" s="3963"/>
      <c r="CZ79" s="3964"/>
      <c r="DA79" s="3963"/>
      <c r="DB79" s="3963"/>
      <c r="DC79" s="3854"/>
      <c r="DD79" s="3854"/>
      <c r="DE79" s="3854"/>
      <c r="DF79" s="3300"/>
      <c r="DG79" s="3305"/>
      <c r="DH79" s="3301"/>
      <c r="DI79" s="2031"/>
      <c r="DJ79" s="2031"/>
      <c r="DK79" s="2132"/>
      <c r="DL79" s="2132"/>
      <c r="DM79" s="2031"/>
      <c r="DN79" s="2177"/>
      <c r="DO79" s="2177"/>
      <c r="DP79" s="2177"/>
      <c r="DQ79" s="476"/>
      <c r="DR79" s="476"/>
      <c r="DS79" s="3248"/>
      <c r="DT79" s="2177"/>
      <c r="DU79" s="2401"/>
      <c r="EJ79" s="121"/>
      <c r="EK79" s="121"/>
      <c r="EL79" s="121"/>
      <c r="EM79" s="121"/>
      <c r="EN79" s="121"/>
      <c r="EO79" s="121"/>
      <c r="EP79" s="121"/>
      <c r="EQ79" s="121"/>
      <c r="ER79" s="121"/>
      <c r="ES79" s="121"/>
      <c r="ET79" s="121"/>
      <c r="EU79" s="121"/>
      <c r="EV79" s="121"/>
      <c r="EW79" s="121"/>
      <c r="EX79" s="121"/>
      <c r="EY79" s="121"/>
      <c r="EZ79" s="121"/>
      <c r="FA79" s="121"/>
      <c r="FB79" s="121"/>
      <c r="FC79" s="121"/>
      <c r="FD79" s="121"/>
      <c r="FE79" s="121"/>
      <c r="FF79" s="121"/>
      <c r="FG79" s="121"/>
      <c r="FH79" s="121"/>
      <c r="FI79" s="121"/>
      <c r="FJ79" s="121"/>
      <c r="FK79" s="121"/>
      <c r="FL79" s="121"/>
      <c r="FM79" s="121"/>
      <c r="FN79" s="121"/>
      <c r="FO79" s="121"/>
      <c r="FP79" s="121"/>
      <c r="FQ79" s="121"/>
      <c r="FR79" s="121"/>
      <c r="FS79" s="121"/>
      <c r="FT79" s="121"/>
      <c r="FU79" s="121"/>
      <c r="FV79" s="121"/>
      <c r="FW79" s="121"/>
      <c r="FX79" s="121"/>
      <c r="FY79" s="121"/>
      <c r="FZ79" s="121"/>
      <c r="GA79" s="121"/>
      <c r="GB79" s="121"/>
      <c r="GC79" s="121"/>
      <c r="GD79" s="121"/>
      <c r="GE79" s="121"/>
      <c r="GF79" s="121"/>
      <c r="GG79" s="121"/>
      <c r="GH79" s="121"/>
      <c r="GI79" s="121"/>
      <c r="GJ79" s="121"/>
      <c r="GK79" s="121"/>
      <c r="GL79" s="121"/>
      <c r="GM79" s="121"/>
      <c r="GN79" s="122"/>
      <c r="GO79" s="122"/>
      <c r="GP79" s="122"/>
      <c r="GQ79" s="122"/>
      <c r="GR79" s="122"/>
      <c r="GS79" s="122"/>
      <c r="GT79" s="122"/>
      <c r="GU79" s="122"/>
      <c r="GV79" s="122"/>
      <c r="GW79" s="122"/>
      <c r="GX79" s="122"/>
      <c r="GY79" s="122"/>
      <c r="GZ79" s="122"/>
      <c r="HA79" s="122"/>
      <c r="HB79" s="122"/>
      <c r="HC79" s="122"/>
      <c r="HD79" s="122"/>
      <c r="HE79" s="122"/>
      <c r="HF79" s="122"/>
      <c r="HG79" s="122"/>
      <c r="HH79" s="122"/>
      <c r="HI79" s="122"/>
      <c r="HJ79" s="122"/>
      <c r="HK79" s="122"/>
      <c r="HL79" s="122"/>
      <c r="HM79" s="122"/>
      <c r="HN79" s="122"/>
      <c r="HO79" s="122"/>
      <c r="HP79" s="122"/>
      <c r="HQ79" s="122"/>
      <c r="HR79" s="122"/>
      <c r="HS79" s="122"/>
      <c r="HT79" s="122"/>
      <c r="HU79" s="122"/>
      <c r="HV79" s="122"/>
      <c r="HW79" s="122"/>
      <c r="HX79" s="122"/>
      <c r="HY79" s="122"/>
    </row>
    <row r="80" spans="1:233" ht="5.75" customHeight="1">
      <c r="A80" s="4014"/>
      <c r="B80" s="4015"/>
      <c r="C80" s="4015"/>
      <c r="D80" s="4016"/>
      <c r="E80" s="4016"/>
      <c r="F80" s="3805"/>
      <c r="G80" s="3806"/>
      <c r="H80" s="3859"/>
      <c r="I80" s="3808"/>
      <c r="J80" s="3809"/>
      <c r="K80" s="3860"/>
      <c r="L80" s="3862"/>
      <c r="M80" s="3862"/>
      <c r="N80" s="3862"/>
      <c r="O80" s="3966"/>
      <c r="P80" s="3916"/>
      <c r="Q80" s="4017"/>
      <c r="R80" s="3966"/>
      <c r="S80" s="378"/>
      <c r="T80" s="3861"/>
      <c r="U80" s="3738"/>
      <c r="V80" s="3733"/>
      <c r="W80" s="3917"/>
      <c r="X80" s="3738"/>
      <c r="Y80" s="3743"/>
      <c r="Z80" s="3811"/>
      <c r="AA80" s="3736"/>
      <c r="AB80" s="3736"/>
      <c r="AC80" s="3736"/>
      <c r="AD80" s="3737"/>
      <c r="AE80" s="3811"/>
      <c r="AF80" s="3811"/>
      <c r="AG80" s="3968"/>
      <c r="AH80" s="3865"/>
      <c r="AI80" s="3811"/>
      <c r="AJ80" s="3743"/>
      <c r="AK80" s="3743"/>
      <c r="AL80" s="3865"/>
      <c r="AM80" s="4018"/>
      <c r="AN80" s="3865"/>
      <c r="AO80" s="3745"/>
      <c r="AP80" s="306"/>
      <c r="AQ80" s="3920"/>
      <c r="AR80" s="387"/>
      <c r="AS80" s="3969"/>
      <c r="AT80" s="4019"/>
      <c r="AU80" s="3920"/>
      <c r="AV80" s="3744"/>
      <c r="AW80" s="4020"/>
      <c r="AX80" s="4021"/>
      <c r="AY80" s="4022"/>
      <c r="AZ80" s="4023"/>
      <c r="BA80" s="466"/>
      <c r="BB80" s="4024"/>
      <c r="BC80" s="4025"/>
      <c r="BD80" s="4026"/>
      <c r="BE80" s="4027"/>
      <c r="BF80" s="4028"/>
      <c r="BG80" s="4029"/>
      <c r="BH80" s="4030"/>
      <c r="BI80" s="4031"/>
      <c r="BJ80" s="4032"/>
      <c r="BK80" s="4033"/>
      <c r="BL80" s="4034"/>
      <c r="BM80" s="4035"/>
      <c r="BN80" s="4036"/>
      <c r="BO80" s="4037"/>
      <c r="BP80" s="4038"/>
      <c r="BQ80" s="4039"/>
      <c r="BR80" s="4040"/>
      <c r="BS80" s="4041"/>
      <c r="BT80" s="4042"/>
      <c r="BU80" s="4043"/>
      <c r="BV80" s="4044"/>
      <c r="BW80" s="4045"/>
      <c r="BX80" s="4046"/>
      <c r="BY80" s="4047"/>
      <c r="BZ80" s="4048"/>
      <c r="CA80" s="4049"/>
      <c r="CB80" s="4050"/>
      <c r="CC80" s="4051"/>
      <c r="CD80" s="4052"/>
      <c r="CE80" s="4053"/>
      <c r="CF80" s="4054"/>
      <c r="CG80" s="4055"/>
      <c r="CH80" s="4056"/>
      <c r="CI80" s="4057"/>
      <c r="CJ80" s="4058"/>
      <c r="CK80" s="4059"/>
      <c r="CL80" s="4060"/>
      <c r="CM80" s="4061"/>
      <c r="CN80" s="519"/>
      <c r="CO80" s="4062"/>
      <c r="CP80" s="4063"/>
      <c r="CQ80" s="4064"/>
      <c r="CR80" s="4065"/>
      <c r="CS80" s="3963"/>
      <c r="CT80" s="3909"/>
      <c r="CU80" s="3909"/>
      <c r="CV80" s="1383"/>
      <c r="CW80" s="3963"/>
      <c r="CX80" s="3963"/>
      <c r="CY80" s="3963"/>
      <c r="CZ80" s="3964"/>
      <c r="DA80" s="3964"/>
      <c r="DB80" s="3964"/>
      <c r="DC80" s="3965"/>
      <c r="DD80" s="3965"/>
      <c r="DE80" s="3300"/>
      <c r="DF80" s="3305"/>
      <c r="DG80" s="3301"/>
      <c r="DH80" s="3302"/>
      <c r="DI80" s="2132"/>
      <c r="DJ80" s="2132"/>
      <c r="DK80" s="2132"/>
      <c r="DL80" s="2031"/>
      <c r="DM80" s="2031"/>
      <c r="DN80" s="3045"/>
      <c r="DO80" s="371"/>
      <c r="DP80" s="371"/>
      <c r="DQ80" s="229"/>
      <c r="DR80" s="3248"/>
      <c r="DS80" s="1917"/>
      <c r="DT80" s="2177"/>
      <c r="DU80" s="2401"/>
      <c r="EJ80" s="121"/>
      <c r="EK80" s="121"/>
      <c r="EL80" s="121"/>
      <c r="EM80" s="121"/>
      <c r="EN80" s="121"/>
      <c r="EO80" s="121"/>
      <c r="EP80" s="121"/>
      <c r="EQ80" s="121"/>
      <c r="ER80" s="121"/>
      <c r="ES80" s="121"/>
      <c r="ET80" s="121"/>
      <c r="EU80" s="121"/>
      <c r="EV80" s="121"/>
      <c r="EW80" s="121"/>
      <c r="EX80" s="121"/>
      <c r="EY80" s="121"/>
      <c r="EZ80" s="121"/>
      <c r="FA80" s="121"/>
      <c r="FB80" s="121"/>
      <c r="FC80" s="121"/>
      <c r="FD80" s="121"/>
      <c r="FE80" s="121"/>
      <c r="FF80" s="121"/>
      <c r="FG80" s="121"/>
      <c r="FH80" s="121"/>
      <c r="FI80" s="121"/>
      <c r="FJ80" s="121"/>
      <c r="FK80" s="121"/>
      <c r="FL80" s="121"/>
      <c r="FM80" s="121"/>
      <c r="FN80" s="121"/>
      <c r="FO80" s="121"/>
      <c r="FP80" s="121"/>
      <c r="FQ80" s="121"/>
      <c r="FR80" s="121"/>
      <c r="FS80" s="121"/>
      <c r="FT80" s="121"/>
      <c r="FU80" s="121"/>
      <c r="FV80" s="121"/>
      <c r="FW80" s="121"/>
      <c r="FX80" s="121"/>
      <c r="FY80" s="121"/>
      <c r="FZ80" s="121"/>
      <c r="GA80" s="121"/>
      <c r="GB80" s="121"/>
      <c r="GC80" s="121"/>
      <c r="GD80" s="121"/>
      <c r="GE80" s="121"/>
      <c r="GF80" s="121"/>
      <c r="GG80" s="121"/>
      <c r="GH80" s="121"/>
      <c r="GI80" s="121"/>
      <c r="GJ80" s="121"/>
      <c r="GK80" s="121"/>
      <c r="GL80" s="121"/>
      <c r="GM80" s="121"/>
      <c r="GN80" s="122"/>
      <c r="GO80" s="122"/>
      <c r="GP80" s="122"/>
      <c r="GQ80" s="122"/>
      <c r="GR80" s="122"/>
      <c r="GS80" s="122"/>
      <c r="GT80" s="122"/>
      <c r="GU80" s="122"/>
      <c r="GV80" s="122"/>
      <c r="GW80" s="122"/>
      <c r="GX80" s="122"/>
      <c r="GY80" s="122"/>
      <c r="GZ80" s="122"/>
      <c r="HA80" s="122"/>
      <c r="HB80" s="122"/>
      <c r="HC80" s="122"/>
      <c r="HD80" s="122"/>
      <c r="HE80" s="122"/>
      <c r="HF80" s="122"/>
      <c r="HG80" s="122"/>
      <c r="HH80" s="122"/>
      <c r="HI80" s="122"/>
      <c r="HJ80" s="122"/>
      <c r="HK80" s="122"/>
      <c r="HL80" s="122"/>
      <c r="HM80" s="122"/>
      <c r="HN80" s="122"/>
      <c r="HO80" s="122"/>
      <c r="HP80" s="122"/>
      <c r="HQ80" s="122"/>
      <c r="HR80" s="122"/>
      <c r="HS80" s="122"/>
      <c r="HT80" s="122"/>
      <c r="HU80" s="122"/>
      <c r="HV80" s="122"/>
      <c r="HW80" s="122"/>
      <c r="HX80" s="122"/>
      <c r="HY80" s="122"/>
    </row>
    <row r="81" spans="1:233" ht="5.75" customHeight="1">
      <c r="A81" s="4014"/>
      <c r="B81" s="4016"/>
      <c r="C81" s="4016"/>
      <c r="D81" s="4016"/>
      <c r="E81" s="4015"/>
      <c r="F81" s="4016"/>
      <c r="G81" s="4066"/>
      <c r="H81" s="4067"/>
      <c r="I81" s="3808"/>
      <c r="J81" s="3807"/>
      <c r="K81" s="3729"/>
      <c r="L81" s="3860"/>
      <c r="M81" s="3966"/>
      <c r="N81" s="3916"/>
      <c r="O81" s="3916"/>
      <c r="P81" s="3966"/>
      <c r="Q81" s="4068"/>
      <c r="R81" s="3916"/>
      <c r="S81" s="3860"/>
      <c r="T81" s="3861"/>
      <c r="U81" s="3733"/>
      <c r="V81" s="3740"/>
      <c r="W81" s="3732"/>
      <c r="X81" s="3733"/>
      <c r="Y81" s="3811"/>
      <c r="Z81" s="3737"/>
      <c r="AA81" s="3737"/>
      <c r="AB81" s="3736"/>
      <c r="AC81" s="3736"/>
      <c r="AD81" s="3736"/>
      <c r="AE81" s="3737"/>
      <c r="AF81" s="3737"/>
      <c r="AG81" s="3737"/>
      <c r="AH81" s="3811"/>
      <c r="AI81" s="3736"/>
      <c r="AJ81" s="3741"/>
      <c r="AK81" s="3741"/>
      <c r="AL81" s="3811"/>
      <c r="AM81" s="3865"/>
      <c r="AN81" s="3737"/>
      <c r="AO81" s="3813"/>
      <c r="AP81" s="4069"/>
      <c r="AQ81" s="387"/>
      <c r="AR81" s="387"/>
      <c r="AS81" s="387"/>
      <c r="AT81" s="387"/>
      <c r="AU81" s="4069"/>
      <c r="AV81" s="3745"/>
      <c r="AW81" s="4070"/>
      <c r="AX81" s="4071"/>
      <c r="AY81" s="4072"/>
      <c r="AZ81" s="4073"/>
      <c r="BA81" s="4074"/>
      <c r="BB81" s="4075"/>
      <c r="BC81" s="4076"/>
      <c r="BD81" s="4077"/>
      <c r="BE81" s="4078"/>
      <c r="BF81" s="4079"/>
      <c r="BG81" s="4080"/>
      <c r="BH81" s="4081"/>
      <c r="BI81" s="4082"/>
      <c r="BJ81" s="4083"/>
      <c r="BK81" s="4084"/>
      <c r="BL81" s="4085"/>
      <c r="BM81" s="4086"/>
      <c r="BN81" s="4087"/>
      <c r="BO81" s="4088"/>
      <c r="BP81" s="4089"/>
      <c r="BQ81" s="4090"/>
      <c r="BR81" s="4091"/>
      <c r="BS81" s="4092"/>
      <c r="BT81" s="3134"/>
      <c r="BU81" s="4093"/>
      <c r="BV81" s="4094"/>
      <c r="BW81" s="4095"/>
      <c r="BX81" s="4096"/>
      <c r="BY81" s="4097"/>
      <c r="BZ81" s="4098"/>
      <c r="CA81" s="4099"/>
      <c r="CB81" s="4100"/>
      <c r="CC81" s="4101"/>
      <c r="CD81" s="4102"/>
      <c r="CE81" s="4103"/>
      <c r="CF81" s="4104"/>
      <c r="CG81" s="4105"/>
      <c r="CH81" s="4106"/>
      <c r="CI81" s="4107"/>
      <c r="CJ81" s="4108"/>
      <c r="CK81" s="4109"/>
      <c r="CL81" s="4110"/>
      <c r="CM81" s="4111"/>
      <c r="CN81" s="281"/>
      <c r="CO81" s="4112"/>
      <c r="CP81" s="1960"/>
      <c r="CQ81" s="2706"/>
      <c r="CR81" s="2705"/>
      <c r="CS81" s="3909"/>
      <c r="CT81" s="3909"/>
      <c r="CU81" s="3909"/>
      <c r="CV81" s="1383"/>
      <c r="CW81" s="1383"/>
      <c r="CX81" s="1383"/>
      <c r="CY81" s="3963"/>
      <c r="CZ81" s="3964"/>
      <c r="DA81" s="3964"/>
      <c r="DB81" s="4113"/>
      <c r="DC81" s="4113"/>
      <c r="DD81" s="4113"/>
      <c r="DE81" s="3305"/>
      <c r="DF81" s="3301"/>
      <c r="DG81" s="3301"/>
      <c r="DH81" s="1961"/>
      <c r="DI81" s="4114"/>
      <c r="DJ81" s="218"/>
      <c r="DK81" s="2132"/>
      <c r="DL81" s="2132"/>
      <c r="DM81" s="3099"/>
      <c r="DN81" s="3045"/>
      <c r="DO81" s="1021"/>
      <c r="DP81" s="371"/>
      <c r="DQ81" s="370"/>
      <c r="DR81" s="3912"/>
      <c r="DS81" s="2177"/>
      <c r="DT81" s="2401"/>
      <c r="DU81" s="2352"/>
      <c r="EJ81" s="121"/>
      <c r="EK81" s="121"/>
      <c r="EL81" s="121"/>
      <c r="EM81" s="121"/>
      <c r="EN81" s="121"/>
      <c r="EO81" s="121"/>
      <c r="EP81" s="121"/>
      <c r="EQ81" s="121"/>
      <c r="ER81" s="121"/>
      <c r="ES81" s="121"/>
      <c r="ET81" s="121"/>
      <c r="EU81" s="121"/>
      <c r="EV81" s="121"/>
      <c r="EW81" s="121"/>
      <c r="EX81" s="121"/>
      <c r="EY81" s="121"/>
      <c r="EZ81" s="121"/>
      <c r="FA81" s="121"/>
      <c r="FB81" s="121"/>
      <c r="FC81" s="121"/>
      <c r="FD81" s="121"/>
      <c r="FE81" s="121"/>
      <c r="FF81" s="121"/>
      <c r="FG81" s="121"/>
      <c r="FH81" s="121"/>
      <c r="FI81" s="121"/>
      <c r="FJ81" s="121"/>
      <c r="FK81" s="121"/>
      <c r="FL81" s="121"/>
      <c r="FM81" s="121"/>
      <c r="FN81" s="121"/>
      <c r="FO81" s="121"/>
      <c r="FP81" s="121"/>
      <c r="FQ81" s="121"/>
      <c r="FR81" s="121"/>
      <c r="FS81" s="121"/>
      <c r="FT81" s="121"/>
      <c r="FU81" s="121"/>
      <c r="FV81" s="121"/>
      <c r="FW81" s="121"/>
      <c r="FX81" s="121"/>
      <c r="FY81" s="121"/>
      <c r="FZ81" s="121"/>
      <c r="GA81" s="121"/>
      <c r="GB81" s="121"/>
      <c r="GC81" s="121"/>
      <c r="GD81" s="121"/>
      <c r="GE81" s="121"/>
      <c r="GF81" s="121"/>
      <c r="GG81" s="121"/>
      <c r="GH81" s="121"/>
      <c r="GI81" s="121"/>
      <c r="GJ81" s="121"/>
      <c r="GK81" s="121"/>
      <c r="GL81" s="121"/>
      <c r="GM81" s="121"/>
      <c r="GN81" s="122"/>
      <c r="GO81" s="122"/>
      <c r="GP81" s="122"/>
      <c r="GQ81" s="122"/>
      <c r="GR81" s="122"/>
      <c r="GS81" s="122"/>
      <c r="GT81" s="122"/>
      <c r="GU81" s="122"/>
      <c r="GV81" s="122"/>
      <c r="GW81" s="122"/>
      <c r="GX81" s="122"/>
      <c r="GY81" s="122"/>
      <c r="GZ81" s="122"/>
      <c r="HA81" s="122"/>
      <c r="HB81" s="122"/>
      <c r="HC81" s="122"/>
      <c r="HD81" s="122"/>
      <c r="HE81" s="122"/>
      <c r="HF81" s="122"/>
      <c r="HG81" s="122"/>
      <c r="HH81" s="122"/>
      <c r="HI81" s="122"/>
      <c r="HJ81" s="122"/>
      <c r="HK81" s="122"/>
      <c r="HL81" s="122"/>
      <c r="HM81" s="122"/>
      <c r="HN81" s="122"/>
      <c r="HO81" s="122"/>
      <c r="HP81" s="122"/>
      <c r="HQ81" s="122"/>
      <c r="HR81" s="122"/>
      <c r="HS81" s="122"/>
      <c r="HT81" s="122"/>
      <c r="HU81" s="122"/>
      <c r="HV81" s="122"/>
      <c r="HW81" s="122"/>
      <c r="HX81" s="122"/>
      <c r="HY81" s="122"/>
    </row>
    <row r="82" spans="1:233" ht="5.75" customHeight="1">
      <c r="A82" s="4066"/>
      <c r="B82" s="4066"/>
      <c r="C82" s="4066"/>
      <c r="D82" s="4066"/>
      <c r="E82" s="4014"/>
      <c r="F82" s="4016"/>
      <c r="G82" s="4115"/>
      <c r="H82" s="4116"/>
      <c r="I82" s="3861"/>
      <c r="J82" s="3809"/>
      <c r="K82" s="3861"/>
      <c r="L82" s="3966"/>
      <c r="M82" s="3967"/>
      <c r="N82" s="3967"/>
      <c r="O82" s="3966"/>
      <c r="P82" s="3860"/>
      <c r="Q82" s="4117"/>
      <c r="R82" s="4017"/>
      <c r="S82" s="3860"/>
      <c r="T82" s="3861"/>
      <c r="U82" s="3917"/>
      <c r="V82" s="2777"/>
      <c r="W82" s="4118"/>
      <c r="X82" s="3810"/>
      <c r="Y82" s="3735"/>
      <c r="Z82" s="3741"/>
      <c r="AA82" s="3742"/>
      <c r="AB82" s="3865"/>
      <c r="AC82" s="3736"/>
      <c r="AD82" s="3734"/>
      <c r="AE82" s="3735"/>
      <c r="AF82" s="3811"/>
      <c r="AG82" s="3736"/>
      <c r="AH82" s="3741"/>
      <c r="AI82" s="3741"/>
      <c r="AJ82" s="3968"/>
      <c r="AK82" s="3742"/>
      <c r="AL82" s="3743"/>
      <c r="AM82" s="3968"/>
      <c r="AN82" s="3811"/>
      <c r="AO82" s="306"/>
      <c r="AP82" s="3920"/>
      <c r="AQ82" s="3969"/>
      <c r="AR82" s="387"/>
      <c r="AS82" s="387"/>
      <c r="AT82" s="387"/>
      <c r="AU82" s="306"/>
      <c r="AV82" s="4119"/>
      <c r="AW82" s="4120"/>
      <c r="AX82" s="4121"/>
      <c r="AY82" s="4122"/>
      <c r="AZ82" s="4123"/>
      <c r="BA82" s="4124"/>
      <c r="BB82" s="4125"/>
      <c r="BC82" s="4126"/>
      <c r="BD82" s="4127"/>
      <c r="BE82" s="4128"/>
      <c r="BF82" s="4129"/>
      <c r="BG82" s="4130"/>
      <c r="BH82" s="4131"/>
      <c r="BI82" s="4132"/>
      <c r="BJ82" s="4133"/>
      <c r="BK82" s="4134"/>
      <c r="BL82" s="4135"/>
      <c r="BM82" s="4136"/>
      <c r="BN82" s="4137"/>
      <c r="BO82" s="4138"/>
      <c r="BP82" s="4139"/>
      <c r="BQ82" s="4140"/>
      <c r="BR82" s="4141"/>
      <c r="BS82" s="4142"/>
      <c r="BT82" s="4143"/>
      <c r="BU82" s="4046"/>
      <c r="BV82" s="4144"/>
      <c r="BW82" s="4145"/>
      <c r="BX82" s="4146"/>
      <c r="BY82" s="4147"/>
      <c r="BZ82" s="4148"/>
      <c r="CA82" s="4149"/>
      <c r="CB82" s="4150"/>
      <c r="CC82" s="4151"/>
      <c r="CD82" s="4152"/>
      <c r="CE82" s="4153"/>
      <c r="CF82" s="4154"/>
      <c r="CG82" s="4155"/>
      <c r="CH82" s="1693"/>
      <c r="CI82" s="4156"/>
      <c r="CJ82" s="560"/>
      <c r="CK82" s="578"/>
      <c r="CL82" s="4157"/>
      <c r="CM82" s="333"/>
      <c r="CN82" s="4158"/>
      <c r="CO82" s="125"/>
      <c r="CP82" s="3854"/>
      <c r="CQ82" s="2066"/>
      <c r="CR82" s="3389"/>
      <c r="CS82" s="3720"/>
      <c r="CT82" s="3720"/>
      <c r="CU82" s="3909"/>
      <c r="CV82" s="1383"/>
      <c r="CW82" s="1383"/>
      <c r="CX82" s="3909"/>
      <c r="CY82" s="1383"/>
      <c r="CZ82" s="3964"/>
      <c r="DA82" s="3963"/>
      <c r="DB82" s="3964"/>
      <c r="DC82" s="3965"/>
      <c r="DD82" s="3965"/>
      <c r="DE82" s="3300"/>
      <c r="DF82" s="3300"/>
      <c r="DG82" s="3300"/>
      <c r="DH82" s="3305"/>
      <c r="DI82" s="218"/>
      <c r="DJ82" s="218"/>
      <c r="DK82" s="2132"/>
      <c r="DL82" s="3302"/>
      <c r="DM82" s="4159"/>
      <c r="DN82" s="4159"/>
      <c r="DO82" s="3911"/>
      <c r="DP82" s="4160"/>
      <c r="DQ82" s="371"/>
      <c r="DR82" s="370"/>
      <c r="DS82" s="2177"/>
      <c r="DT82" s="2352"/>
      <c r="DU82" s="2352"/>
      <c r="EJ82" s="121"/>
      <c r="EK82" s="121"/>
      <c r="EL82" s="121"/>
      <c r="EM82" s="121"/>
      <c r="EN82" s="121"/>
      <c r="EO82" s="121"/>
      <c r="EP82" s="121"/>
      <c r="EQ82" s="121"/>
      <c r="ER82" s="121"/>
      <c r="ES82" s="121"/>
      <c r="ET82" s="121"/>
      <c r="EU82" s="121"/>
      <c r="EV82" s="121"/>
      <c r="EW82" s="121"/>
      <c r="EX82" s="121"/>
      <c r="EY82" s="121"/>
      <c r="EZ82" s="121"/>
      <c r="FA82" s="121"/>
      <c r="FB82" s="121"/>
      <c r="FC82" s="121"/>
      <c r="FD82" s="121"/>
      <c r="FE82" s="121"/>
      <c r="FF82" s="121"/>
      <c r="FG82" s="121"/>
      <c r="FH82" s="121"/>
      <c r="FI82" s="121"/>
      <c r="FJ82" s="121"/>
      <c r="FK82" s="121"/>
      <c r="FL82" s="121"/>
      <c r="FM82" s="121"/>
      <c r="FN82" s="121"/>
      <c r="FO82" s="121"/>
      <c r="FP82" s="121"/>
      <c r="FQ82" s="121"/>
      <c r="FR82" s="121"/>
      <c r="FS82" s="121"/>
      <c r="FT82" s="121"/>
      <c r="FU82" s="121"/>
      <c r="FV82" s="121"/>
      <c r="FW82" s="121"/>
      <c r="FX82" s="121"/>
      <c r="FY82" s="121"/>
      <c r="FZ82" s="121"/>
      <c r="GA82" s="121"/>
      <c r="GB82" s="121"/>
      <c r="GC82" s="121"/>
      <c r="GD82" s="121"/>
      <c r="GE82" s="121"/>
      <c r="GF82" s="121"/>
      <c r="GG82" s="121"/>
      <c r="GH82" s="121"/>
      <c r="GI82" s="121"/>
      <c r="GJ82" s="121"/>
      <c r="GK82" s="121"/>
      <c r="GL82" s="121"/>
      <c r="GM82" s="121"/>
      <c r="GN82" s="122"/>
      <c r="GO82" s="122"/>
      <c r="GP82" s="122"/>
      <c r="GQ82" s="122"/>
      <c r="GR82" s="122"/>
      <c r="GS82" s="122"/>
      <c r="GT82" s="122"/>
      <c r="GU82" s="122"/>
      <c r="GV82" s="122"/>
      <c r="GW82" s="122"/>
      <c r="GX82" s="122"/>
      <c r="GY82" s="122"/>
      <c r="GZ82" s="122"/>
      <c r="HA82" s="122"/>
      <c r="HB82" s="122"/>
      <c r="HC82" s="122"/>
      <c r="HD82" s="122"/>
      <c r="HE82" s="122"/>
      <c r="HF82" s="122"/>
      <c r="HG82" s="122"/>
      <c r="HH82" s="122"/>
      <c r="HI82" s="122"/>
      <c r="HJ82" s="122"/>
      <c r="HK82" s="122"/>
      <c r="HL82" s="122"/>
      <c r="HM82" s="122"/>
      <c r="HN82" s="122"/>
      <c r="HO82" s="122"/>
      <c r="HP82" s="122"/>
      <c r="HQ82" s="122"/>
      <c r="HR82" s="122"/>
      <c r="HS82" s="122"/>
      <c r="HT82" s="122"/>
      <c r="HU82" s="122"/>
      <c r="HV82" s="122"/>
      <c r="HW82" s="122"/>
      <c r="HX82" s="122"/>
      <c r="HY82" s="122"/>
    </row>
    <row r="83" spans="1:233" ht="5.75" customHeight="1">
      <c r="A83" s="4115"/>
      <c r="B83" s="4161"/>
      <c r="C83" s="4014"/>
      <c r="D83" s="4014"/>
      <c r="E83" s="4014"/>
      <c r="F83" s="4161"/>
      <c r="G83" s="4066"/>
      <c r="H83" s="4162"/>
      <c r="I83" s="3729"/>
      <c r="J83" s="378"/>
      <c r="K83" s="378"/>
      <c r="L83" s="3916"/>
      <c r="M83" s="4017"/>
      <c r="N83" s="3916"/>
      <c r="O83" s="3916"/>
      <c r="P83" s="3860"/>
      <c r="Q83" s="4017"/>
      <c r="R83" s="3862"/>
      <c r="S83" s="3861"/>
      <c r="T83" s="3861"/>
      <c r="U83" s="3740"/>
      <c r="V83" s="4118"/>
      <c r="W83" s="3740"/>
      <c r="X83" s="3810"/>
      <c r="Y83" s="3736"/>
      <c r="Z83" s="3865"/>
      <c r="AA83" s="3968"/>
      <c r="AB83" s="3811"/>
      <c r="AC83" s="3734"/>
      <c r="AD83" s="3735"/>
      <c r="AE83" s="3736"/>
      <c r="AF83" s="3735"/>
      <c r="AG83" s="3743"/>
      <c r="AH83" s="3741"/>
      <c r="AI83" s="3743"/>
      <c r="AJ83" s="3968"/>
      <c r="AK83" s="3741"/>
      <c r="AL83" s="3968"/>
      <c r="AM83" s="3811"/>
      <c r="AN83" s="3811"/>
      <c r="AO83" s="3920"/>
      <c r="AP83" s="3969"/>
      <c r="AQ83" s="306"/>
      <c r="AR83" s="4069"/>
      <c r="AS83" s="3920"/>
      <c r="AT83" s="4163"/>
      <c r="AU83" s="4119"/>
      <c r="AV83" s="3746"/>
      <c r="AW83" s="4164"/>
      <c r="AX83" s="4165"/>
      <c r="AY83" s="4166"/>
      <c r="AZ83" s="4167"/>
      <c r="BA83" s="4168"/>
      <c r="BB83" s="4169"/>
      <c r="BC83" s="4170"/>
      <c r="BD83" s="4171"/>
      <c r="BE83" s="4172"/>
      <c r="BF83" s="4173"/>
      <c r="BG83" s="2984"/>
      <c r="BH83" s="4174"/>
      <c r="BI83" s="4175"/>
      <c r="BJ83" s="4176"/>
      <c r="BK83" s="4177"/>
      <c r="BL83" s="4178"/>
      <c r="BM83" s="4179"/>
      <c r="BN83" s="4180"/>
      <c r="BO83" s="4181"/>
      <c r="BP83" s="4182"/>
      <c r="BQ83" s="4183"/>
      <c r="BR83" s="4184"/>
      <c r="BS83" s="4185"/>
      <c r="BT83" s="4186"/>
      <c r="BU83" s="4187"/>
      <c r="BV83" s="4188"/>
      <c r="BW83" s="4189"/>
      <c r="BX83" s="4190"/>
      <c r="BY83" s="4191"/>
      <c r="BZ83" s="4192"/>
      <c r="CA83" s="4193"/>
      <c r="CB83" s="4194"/>
      <c r="CC83" s="4195"/>
      <c r="CD83" s="4196"/>
      <c r="CE83" s="4197"/>
      <c r="CF83" s="4198"/>
      <c r="CG83" s="4199"/>
      <c r="CH83" s="4200"/>
      <c r="CI83" s="565"/>
      <c r="CJ83" s="4201"/>
      <c r="CK83" s="4202"/>
      <c r="CL83" s="4203"/>
      <c r="CM83" s="4204"/>
      <c r="CN83" s="1381"/>
      <c r="CO83" s="4205"/>
      <c r="CP83" s="4206"/>
      <c r="CQ83" s="4207"/>
      <c r="CR83" s="4208"/>
      <c r="CS83" s="3631"/>
      <c r="CT83" s="3630"/>
      <c r="CU83" s="3721"/>
      <c r="CV83" s="4209"/>
      <c r="CW83" s="3720"/>
      <c r="CX83" s="3909"/>
      <c r="CY83" s="1383"/>
      <c r="CZ83" s="1383"/>
      <c r="DA83" s="3963"/>
      <c r="DB83" s="3963"/>
      <c r="DC83" s="3854"/>
      <c r="DD83" s="3854"/>
      <c r="DE83" s="3854"/>
      <c r="DF83" s="3244"/>
      <c r="DG83" s="3632"/>
      <c r="DH83" s="3632"/>
      <c r="DI83" s="1725"/>
      <c r="DJ83" s="1108"/>
      <c r="DK83" s="3582"/>
      <c r="DL83" s="3854"/>
      <c r="DM83" s="3964"/>
      <c r="DN83" s="3964"/>
      <c r="DO83" s="1383"/>
      <c r="DP83" s="3963"/>
      <c r="DQ83" s="4210"/>
      <c r="DR83" s="1325"/>
      <c r="DS83" s="3912"/>
      <c r="DT83" s="1866"/>
      <c r="DU83" s="2401"/>
      <c r="EJ83" s="121"/>
      <c r="EK83" s="121"/>
      <c r="EL83" s="121"/>
      <c r="EM83" s="121"/>
      <c r="EN83" s="121"/>
      <c r="EO83" s="121"/>
      <c r="EP83" s="121"/>
      <c r="EQ83" s="121"/>
      <c r="ER83" s="121"/>
      <c r="ES83" s="121"/>
      <c r="ET83" s="121"/>
      <c r="EU83" s="121"/>
      <c r="EV83" s="121"/>
      <c r="EW83" s="121"/>
      <c r="EX83" s="121"/>
      <c r="EY83" s="121"/>
      <c r="EZ83" s="121"/>
      <c r="FA83" s="121"/>
      <c r="FB83" s="121"/>
      <c r="FC83" s="121"/>
      <c r="FD83" s="121"/>
      <c r="FE83" s="121"/>
      <c r="FF83" s="121"/>
      <c r="FG83" s="121"/>
      <c r="FH83" s="121"/>
      <c r="FI83" s="121"/>
      <c r="FJ83" s="121"/>
      <c r="FK83" s="121"/>
      <c r="FL83" s="121"/>
      <c r="FM83" s="121"/>
      <c r="FN83" s="121"/>
      <c r="FO83" s="121"/>
      <c r="FP83" s="121"/>
      <c r="FQ83" s="121"/>
      <c r="FR83" s="121"/>
      <c r="FS83" s="121"/>
      <c r="FT83" s="121"/>
      <c r="FU83" s="121"/>
      <c r="FV83" s="121"/>
      <c r="FW83" s="121"/>
      <c r="FX83" s="121"/>
      <c r="FY83" s="121"/>
      <c r="FZ83" s="121"/>
      <c r="GA83" s="121"/>
      <c r="GB83" s="121"/>
      <c r="GC83" s="121"/>
      <c r="GD83" s="121"/>
      <c r="GE83" s="121"/>
      <c r="GF83" s="121"/>
      <c r="GG83" s="121"/>
      <c r="GH83" s="121"/>
      <c r="GI83" s="121"/>
      <c r="GJ83" s="121"/>
      <c r="GK83" s="121"/>
      <c r="GL83" s="121"/>
      <c r="GM83" s="121"/>
      <c r="GN83" s="122"/>
      <c r="GO83" s="122"/>
      <c r="GP83" s="122"/>
      <c r="GQ83" s="122"/>
      <c r="GR83" s="122"/>
      <c r="GS83" s="122"/>
      <c r="GT83" s="122"/>
      <c r="GU83" s="122"/>
      <c r="GV83" s="122"/>
      <c r="GW83" s="122"/>
      <c r="GX83" s="122"/>
      <c r="GY83" s="122"/>
      <c r="GZ83" s="122"/>
      <c r="HA83" s="122"/>
      <c r="HB83" s="122"/>
      <c r="HC83" s="122"/>
      <c r="HD83" s="122"/>
      <c r="HE83" s="122"/>
      <c r="HF83" s="122"/>
      <c r="HG83" s="122"/>
      <c r="HH83" s="122"/>
      <c r="HI83" s="122"/>
      <c r="HJ83" s="122"/>
      <c r="HK83" s="122"/>
      <c r="HL83" s="122"/>
      <c r="HM83" s="122"/>
      <c r="HN83" s="122"/>
      <c r="HO83" s="122"/>
      <c r="HP83" s="122"/>
      <c r="HQ83" s="122"/>
      <c r="HR83" s="122"/>
      <c r="HS83" s="122"/>
      <c r="HT83" s="122"/>
      <c r="HU83" s="122"/>
      <c r="HV83" s="122"/>
      <c r="HW83" s="122"/>
      <c r="HX83" s="122"/>
      <c r="HY83" s="122"/>
    </row>
    <row r="84" spans="1:233" ht="5.75" customHeight="1">
      <c r="A84" s="4066"/>
      <c r="B84" s="4161"/>
      <c r="C84" s="4161"/>
      <c r="D84" s="4014"/>
      <c r="E84" s="4014"/>
      <c r="F84" s="4014"/>
      <c r="G84" s="4066"/>
      <c r="H84" s="4162"/>
      <c r="I84" s="3860"/>
      <c r="J84" s="3966"/>
      <c r="K84" s="3862"/>
      <c r="L84" s="3966"/>
      <c r="M84" s="3966"/>
      <c r="N84" s="3862"/>
      <c r="O84" s="3916"/>
      <c r="P84" s="378"/>
      <c r="Q84" s="3916"/>
      <c r="R84" s="3966"/>
      <c r="S84" s="378"/>
      <c r="T84" s="3809"/>
      <c r="U84" s="3738"/>
      <c r="V84" s="3733"/>
      <c r="W84" s="3739"/>
      <c r="X84" s="3810"/>
      <c r="Y84" s="3737"/>
      <c r="Z84" s="3743"/>
      <c r="AA84" s="3865"/>
      <c r="AB84" s="3811"/>
      <c r="AC84" s="3736"/>
      <c r="AD84" s="3736"/>
      <c r="AE84" s="3736"/>
      <c r="AF84" s="3735"/>
      <c r="AG84" s="3743"/>
      <c r="AH84" s="3736"/>
      <c r="AI84" s="3742"/>
      <c r="AJ84" s="3743"/>
      <c r="AK84" s="3865"/>
      <c r="AL84" s="3741"/>
      <c r="AM84" s="3741"/>
      <c r="AN84" s="3736"/>
      <c r="AO84" s="3969"/>
      <c r="AP84" s="4163"/>
      <c r="AQ84" s="4019"/>
      <c r="AR84" s="4119"/>
      <c r="AS84" s="4211"/>
      <c r="AT84" s="3920"/>
      <c r="AU84" s="4119"/>
      <c r="AV84" s="4069"/>
      <c r="AW84" s="2361"/>
      <c r="AX84" s="4212"/>
      <c r="AY84" s="4213"/>
      <c r="AZ84" s="4214"/>
      <c r="BA84" s="4215"/>
      <c r="BB84" s="4216"/>
      <c r="BC84" s="4217"/>
      <c r="BD84" s="4218"/>
      <c r="BE84" s="4219"/>
      <c r="BF84" s="4220"/>
      <c r="BG84" s="4221"/>
      <c r="BH84" s="4222"/>
      <c r="BI84" s="4223"/>
      <c r="BJ84" s="4224"/>
      <c r="BK84" s="1833"/>
      <c r="BL84" s="3397"/>
      <c r="BM84" s="4225"/>
      <c r="BN84" s="4226"/>
      <c r="BO84" s="4227"/>
      <c r="BP84" s="4228"/>
      <c r="BQ84" s="4229"/>
      <c r="BR84" s="4230"/>
      <c r="BS84" s="4231"/>
      <c r="BT84" s="4232"/>
      <c r="BU84" s="4233"/>
      <c r="BV84" s="4234"/>
      <c r="BW84" s="4235"/>
      <c r="BX84" s="4236"/>
      <c r="BY84" s="4237"/>
      <c r="BZ84" s="4238"/>
      <c r="CA84" s="4239"/>
      <c r="CB84" s="4240"/>
      <c r="CC84" s="4241"/>
      <c r="CD84" s="4204"/>
      <c r="CE84" s="4242"/>
      <c r="CF84" s="4243"/>
      <c r="CG84" s="4244"/>
      <c r="CH84" s="4245"/>
      <c r="CI84" s="3355"/>
      <c r="CJ84" s="3740"/>
      <c r="CK84" s="4246"/>
      <c r="CL84" s="4247"/>
      <c r="CM84" s="4248"/>
      <c r="CN84" s="4249"/>
      <c r="CO84" s="3394"/>
      <c r="CP84" s="4250"/>
      <c r="CQ84" s="4251"/>
      <c r="CR84" s="4252"/>
      <c r="CS84" s="3795"/>
      <c r="CT84" s="1571"/>
      <c r="CU84" s="3796"/>
      <c r="CV84" s="1249"/>
      <c r="CW84" s="4253"/>
      <c r="CX84" s="4254"/>
      <c r="CY84" s="1383"/>
      <c r="CZ84" s="1383"/>
      <c r="DA84" s="3963"/>
      <c r="DB84" s="3963"/>
      <c r="DC84" s="3963"/>
      <c r="DD84" s="3965"/>
      <c r="DE84" s="3965"/>
      <c r="DF84" s="4113"/>
      <c r="DG84" s="3305"/>
      <c r="DH84" s="3300"/>
      <c r="DI84" s="218"/>
      <c r="DJ84" s="867"/>
      <c r="DK84" s="3244"/>
      <c r="DL84" s="3721"/>
      <c r="DM84" s="4255"/>
      <c r="DN84" s="4112"/>
      <c r="DO84" s="4112"/>
      <c r="DP84" s="4255"/>
      <c r="DQ84" s="3964"/>
      <c r="DR84" s="4256"/>
      <c r="DS84" s="239"/>
      <c r="DT84" s="2177"/>
      <c r="DU84" s="370"/>
      <c r="EJ84" s="121"/>
      <c r="EK84" s="121"/>
      <c r="EL84" s="121"/>
      <c r="EM84" s="121"/>
      <c r="EN84" s="121"/>
      <c r="EO84" s="121"/>
      <c r="EP84" s="121"/>
      <c r="EQ84" s="121"/>
      <c r="ER84" s="121"/>
      <c r="ES84" s="121"/>
      <c r="ET84" s="121"/>
      <c r="EU84" s="121"/>
      <c r="EV84" s="121"/>
      <c r="EW84" s="121"/>
      <c r="EX84" s="121"/>
      <c r="EY84" s="121"/>
      <c r="EZ84" s="121"/>
      <c r="FA84" s="121"/>
      <c r="FB84" s="121"/>
      <c r="FC84" s="121"/>
      <c r="FD84" s="121"/>
      <c r="FE84" s="121"/>
      <c r="FF84" s="121"/>
      <c r="FG84" s="121"/>
      <c r="FH84" s="121"/>
      <c r="FI84" s="121"/>
      <c r="FJ84" s="121"/>
      <c r="FK84" s="121"/>
      <c r="FL84" s="121"/>
      <c r="FM84" s="121"/>
      <c r="FN84" s="121"/>
      <c r="FO84" s="121"/>
      <c r="FP84" s="121"/>
      <c r="FQ84" s="121"/>
      <c r="FR84" s="121"/>
      <c r="FS84" s="121"/>
      <c r="FT84" s="121"/>
      <c r="FU84" s="121"/>
      <c r="FV84" s="121"/>
      <c r="FW84" s="121"/>
      <c r="FX84" s="121"/>
      <c r="FY84" s="121"/>
      <c r="FZ84" s="121"/>
      <c r="GA84" s="121"/>
      <c r="GB84" s="121"/>
      <c r="GC84" s="121"/>
      <c r="GD84" s="121"/>
      <c r="GE84" s="121"/>
      <c r="GF84" s="121"/>
      <c r="GG84" s="121"/>
      <c r="GH84" s="121"/>
      <c r="GI84" s="121"/>
      <c r="GJ84" s="121"/>
      <c r="GK84" s="121"/>
      <c r="GL84" s="121"/>
      <c r="GM84" s="121"/>
      <c r="GN84" s="122"/>
      <c r="GO84" s="122"/>
      <c r="GP84" s="122"/>
      <c r="GQ84" s="122"/>
      <c r="GR84" s="122"/>
      <c r="GS84" s="122"/>
      <c r="GT84" s="122"/>
      <c r="GU84" s="122"/>
      <c r="GV84" s="122"/>
      <c r="GW84" s="122"/>
      <c r="GX84" s="122"/>
      <c r="GY84" s="122"/>
      <c r="GZ84" s="122"/>
      <c r="HA84" s="122"/>
      <c r="HB84" s="122"/>
      <c r="HC84" s="122"/>
      <c r="HD84" s="122"/>
      <c r="HE84" s="122"/>
      <c r="HF84" s="122"/>
      <c r="HG84" s="122"/>
      <c r="HH84" s="122"/>
      <c r="HI84" s="122"/>
      <c r="HJ84" s="122"/>
      <c r="HK84" s="122"/>
      <c r="HL84" s="122"/>
      <c r="HM84" s="122"/>
      <c r="HN84" s="122"/>
      <c r="HO84" s="122"/>
      <c r="HP84" s="122"/>
      <c r="HQ84" s="122"/>
      <c r="HR84" s="122"/>
      <c r="HS84" s="122"/>
      <c r="HT84" s="122"/>
      <c r="HU84" s="122"/>
      <c r="HV84" s="122"/>
      <c r="HW84" s="122"/>
      <c r="HX84" s="122"/>
      <c r="HY84" s="122"/>
    </row>
    <row r="85" spans="1:233" ht="5.75" customHeight="1">
      <c r="A85" s="4115"/>
      <c r="B85" s="4115"/>
      <c r="C85" s="4066"/>
      <c r="D85" s="4066"/>
      <c r="E85" s="4161"/>
      <c r="F85" s="4161"/>
      <c r="G85" s="4162"/>
      <c r="H85" s="3859"/>
      <c r="I85" s="3966"/>
      <c r="J85" s="4017"/>
      <c r="K85" s="3916"/>
      <c r="L85" s="3916"/>
      <c r="M85" s="4257"/>
      <c r="N85" s="3739"/>
      <c r="O85" s="4257"/>
      <c r="P85" s="3810"/>
      <c r="Q85" s="3862"/>
      <c r="R85" s="3916"/>
      <c r="S85" s="3862"/>
      <c r="T85" s="3729"/>
      <c r="U85" s="3740"/>
      <c r="V85" s="3739"/>
      <c r="W85" s="3810"/>
      <c r="X85" s="3733"/>
      <c r="Y85" s="3741"/>
      <c r="Z85" s="3741"/>
      <c r="AA85" s="3741"/>
      <c r="AB85" s="3811"/>
      <c r="AC85" s="3737"/>
      <c r="AD85" s="3736"/>
      <c r="AE85" s="3736"/>
      <c r="AF85" s="3736"/>
      <c r="AG85" s="3865"/>
      <c r="AH85" s="3737"/>
      <c r="AI85" s="3968"/>
      <c r="AJ85" s="3743"/>
      <c r="AK85" s="3865"/>
      <c r="AL85" s="3741"/>
      <c r="AM85" s="3737"/>
      <c r="AN85" s="3735"/>
      <c r="AO85" s="4163"/>
      <c r="AP85" s="3746"/>
      <c r="AQ85" s="3745"/>
      <c r="AR85" s="4163"/>
      <c r="AS85" s="3969"/>
      <c r="AT85" s="3744"/>
      <c r="AU85" s="3746"/>
      <c r="AV85" s="306"/>
      <c r="AW85" s="4258"/>
      <c r="AX85" s="4259"/>
      <c r="AY85" s="4260"/>
      <c r="AZ85" s="4261"/>
      <c r="BA85" s="4262"/>
      <c r="BB85" s="4263"/>
      <c r="BC85" s="4264"/>
      <c r="BD85" s="4265"/>
      <c r="BE85" s="4266"/>
      <c r="BF85" s="4267"/>
      <c r="BG85" s="4268"/>
      <c r="BH85" s="4269"/>
      <c r="BI85" s="4270"/>
      <c r="BJ85" s="4271"/>
      <c r="BK85" s="4272"/>
      <c r="BL85" s="590"/>
      <c r="BM85" s="4273"/>
      <c r="BN85" s="1793"/>
      <c r="BO85" s="4274"/>
      <c r="BP85" s="4275"/>
      <c r="BQ85" s="4276"/>
      <c r="BR85" s="4277"/>
      <c r="BS85" s="3102"/>
      <c r="BT85" s="4278"/>
      <c r="BU85" s="573"/>
      <c r="BV85" s="4279"/>
      <c r="BW85" s="4280"/>
      <c r="BX85" s="4281"/>
      <c r="BY85" s="4282"/>
      <c r="BZ85" s="4283"/>
      <c r="CA85" s="4284"/>
      <c r="CB85" s="4285"/>
      <c r="CC85" s="566"/>
      <c r="CD85" s="4286"/>
      <c r="CE85" s="4287"/>
      <c r="CF85" s="4288"/>
      <c r="CG85" s="4289"/>
      <c r="CH85" s="4290"/>
      <c r="CI85" s="4291"/>
      <c r="CJ85" s="4292"/>
      <c r="CK85" s="4293"/>
      <c r="CL85" s="4294"/>
      <c r="CM85" s="4295"/>
      <c r="CN85" s="1739"/>
      <c r="CO85" s="1706"/>
      <c r="CP85" s="4296"/>
      <c r="CQ85" s="4297"/>
      <c r="CR85" s="1886"/>
      <c r="CS85" s="4298"/>
      <c r="CT85" s="890"/>
      <c r="CU85" s="890"/>
      <c r="CV85" s="3797"/>
      <c r="CW85" s="4062"/>
      <c r="CX85" s="4062"/>
      <c r="CY85" s="4062"/>
      <c r="CZ85" s="4062"/>
      <c r="DA85" s="1383"/>
      <c r="DB85" s="1383"/>
      <c r="DC85" s="3963"/>
      <c r="DD85" s="3854"/>
      <c r="DE85" s="3965"/>
      <c r="DF85" s="3965"/>
      <c r="DG85" s="3965"/>
      <c r="DH85" s="3305"/>
      <c r="DI85" s="255"/>
      <c r="DJ85" s="2975"/>
      <c r="DK85" s="3910"/>
      <c r="DL85" s="4299"/>
      <c r="DM85" s="460"/>
      <c r="DN85" s="4300"/>
      <c r="DO85" s="141"/>
      <c r="DP85" s="131"/>
      <c r="DQ85" s="4253"/>
      <c r="DR85" s="4159"/>
      <c r="DS85" s="1960"/>
      <c r="DT85" s="1325"/>
      <c r="DU85" s="2080"/>
      <c r="EJ85" s="121"/>
      <c r="EK85" s="121"/>
      <c r="EL85" s="121"/>
      <c r="EM85" s="121"/>
      <c r="EN85" s="121"/>
      <c r="EO85" s="121"/>
      <c r="EP85" s="121"/>
      <c r="EQ85" s="121"/>
      <c r="ER85" s="121"/>
      <c r="ES85" s="121"/>
      <c r="ET85" s="121"/>
      <c r="EU85" s="121"/>
      <c r="EV85" s="121"/>
      <c r="EW85" s="121"/>
      <c r="EX85" s="121"/>
      <c r="EY85" s="121"/>
      <c r="EZ85" s="121"/>
      <c r="FA85" s="121"/>
      <c r="FB85" s="121"/>
      <c r="FC85" s="121"/>
      <c r="FD85" s="121"/>
      <c r="FE85" s="121"/>
      <c r="FF85" s="121"/>
      <c r="FG85" s="121"/>
      <c r="FH85" s="121"/>
      <c r="FI85" s="121"/>
      <c r="FJ85" s="121"/>
      <c r="FK85" s="121"/>
      <c r="FL85" s="121"/>
      <c r="FM85" s="121"/>
      <c r="FN85" s="121"/>
      <c r="FO85" s="121"/>
      <c r="FP85" s="121"/>
      <c r="FQ85" s="121"/>
      <c r="FR85" s="121"/>
      <c r="FS85" s="121"/>
      <c r="FT85" s="121"/>
      <c r="FU85" s="121"/>
      <c r="FV85" s="121"/>
      <c r="FW85" s="121"/>
      <c r="FX85" s="121"/>
      <c r="FY85" s="121"/>
      <c r="FZ85" s="121"/>
      <c r="GA85" s="121"/>
      <c r="GB85" s="121"/>
      <c r="GC85" s="121"/>
      <c r="GD85" s="121"/>
      <c r="GE85" s="121"/>
      <c r="GF85" s="121"/>
      <c r="GG85" s="121"/>
      <c r="GH85" s="121"/>
      <c r="GI85" s="121"/>
      <c r="GJ85" s="121"/>
      <c r="GK85" s="121"/>
      <c r="GL85" s="121"/>
      <c r="GM85" s="121"/>
      <c r="GN85" s="122"/>
      <c r="GO85" s="122"/>
      <c r="GP85" s="122"/>
      <c r="GQ85" s="122"/>
      <c r="GR85" s="122"/>
      <c r="GS85" s="122"/>
      <c r="GT85" s="122"/>
      <c r="GU85" s="122"/>
      <c r="GV85" s="122"/>
      <c r="GW85" s="122"/>
      <c r="GX85" s="122"/>
      <c r="GY85" s="122"/>
      <c r="GZ85" s="122"/>
      <c r="HA85" s="122"/>
      <c r="HB85" s="122"/>
      <c r="HC85" s="122"/>
      <c r="HD85" s="122"/>
      <c r="HE85" s="122"/>
      <c r="HF85" s="122"/>
      <c r="HG85" s="122"/>
      <c r="HH85" s="122"/>
      <c r="HI85" s="122"/>
      <c r="HJ85" s="122"/>
      <c r="HK85" s="122"/>
      <c r="HL85" s="122"/>
      <c r="HM85" s="122"/>
      <c r="HN85" s="122"/>
      <c r="HO85" s="122"/>
      <c r="HP85" s="122"/>
      <c r="HQ85" s="122"/>
      <c r="HR85" s="122"/>
      <c r="HS85" s="122"/>
      <c r="HT85" s="122"/>
      <c r="HU85" s="122"/>
      <c r="HV85" s="122"/>
      <c r="HW85" s="122"/>
      <c r="HX85" s="122"/>
      <c r="HY85" s="122"/>
    </row>
    <row r="86" spans="1:233" ht="5.75" customHeight="1">
      <c r="A86" s="4115"/>
      <c r="B86" s="4115"/>
      <c r="C86" s="4115"/>
      <c r="D86" s="4115"/>
      <c r="E86" s="4066"/>
      <c r="F86" s="4066"/>
      <c r="G86" s="3856"/>
      <c r="H86" s="4067"/>
      <c r="I86" s="3862"/>
      <c r="J86" s="3916"/>
      <c r="K86" s="3966"/>
      <c r="L86" s="367"/>
      <c r="M86" s="4257"/>
      <c r="N86" s="3739"/>
      <c r="O86" s="3810"/>
      <c r="P86" s="3917"/>
      <c r="Q86" s="3862"/>
      <c r="R86" s="3916"/>
      <c r="S86" s="3966"/>
      <c r="T86" s="3809"/>
      <c r="U86" s="3740"/>
      <c r="V86" s="3917"/>
      <c r="W86" s="3917"/>
      <c r="X86" s="3740"/>
      <c r="Y86" s="3811"/>
      <c r="Z86" s="3736"/>
      <c r="AA86" s="3736"/>
      <c r="AB86" s="3736"/>
      <c r="AC86" s="3736"/>
      <c r="AD86" s="3735"/>
      <c r="AE86" s="3735"/>
      <c r="AF86" s="3737"/>
      <c r="AG86" s="3865"/>
      <c r="AH86" s="3743"/>
      <c r="AI86" s="3865"/>
      <c r="AJ86" s="3968"/>
      <c r="AK86" s="3737"/>
      <c r="AL86" s="3743"/>
      <c r="AM86" s="3735"/>
      <c r="AN86" s="3735"/>
      <c r="AO86" s="306"/>
      <c r="AP86" s="306"/>
      <c r="AQ86" s="4301"/>
      <c r="AR86" s="4211"/>
      <c r="AS86" s="1948"/>
      <c r="AT86" s="3813"/>
      <c r="AU86" s="4069"/>
      <c r="AV86" s="4069"/>
      <c r="AW86" s="4302"/>
      <c r="AX86" s="4303"/>
      <c r="AY86" s="4304"/>
      <c r="AZ86" s="4305"/>
      <c r="BA86" s="4306"/>
      <c r="BB86" s="4307"/>
      <c r="BC86" s="4308"/>
      <c r="BD86" s="4309"/>
      <c r="BE86" s="4310"/>
      <c r="BF86" s="4311"/>
      <c r="BG86" s="4312"/>
      <c r="BH86" s="4313"/>
      <c r="BI86" s="4314"/>
      <c r="BJ86" s="4315"/>
      <c r="BK86" s="4316"/>
      <c r="BL86" s="4317"/>
      <c r="BM86" s="389"/>
      <c r="BN86" s="4318"/>
      <c r="BO86" s="4319"/>
      <c r="BP86" s="4320"/>
      <c r="BQ86" s="4321"/>
      <c r="BR86" s="4322"/>
      <c r="BS86" s="4323"/>
      <c r="BT86" s="360"/>
      <c r="BU86" s="589"/>
      <c r="BV86" s="301"/>
      <c r="BW86" s="4324"/>
      <c r="BX86" s="4325"/>
      <c r="BY86" s="4326"/>
      <c r="BZ86" s="577"/>
      <c r="CA86" s="4327"/>
      <c r="CB86" s="4328"/>
      <c r="CC86" s="4329"/>
      <c r="CD86" s="399"/>
      <c r="CE86" s="4330"/>
      <c r="CF86" s="4331"/>
      <c r="CG86" s="4332"/>
      <c r="CH86" s="4333"/>
      <c r="CI86" s="4334"/>
      <c r="CJ86" s="4335"/>
      <c r="CK86" s="4336"/>
      <c r="CL86" s="4337"/>
      <c r="CM86" s="569"/>
      <c r="CN86" s="1525"/>
      <c r="CO86" s="1498"/>
      <c r="CP86" s="2179"/>
      <c r="CQ86" s="4338"/>
      <c r="CR86" s="4339"/>
      <c r="CS86" s="3797"/>
      <c r="CT86" s="3797"/>
      <c r="CU86" s="4062"/>
      <c r="CV86" s="4062"/>
      <c r="CW86" s="4062"/>
      <c r="CX86" s="4340"/>
      <c r="CY86" s="4340"/>
      <c r="CZ86" s="4340"/>
      <c r="DA86" s="3390"/>
      <c r="DB86" s="4341"/>
      <c r="DC86" s="4341"/>
      <c r="DD86" s="4341"/>
      <c r="DE86" s="1290"/>
      <c r="DF86" s="4342"/>
      <c r="DG86" s="4342"/>
      <c r="DH86" s="3965"/>
      <c r="DI86" s="2163"/>
      <c r="DJ86" s="3302"/>
      <c r="DK86" s="3964"/>
      <c r="DL86" s="103"/>
      <c r="DM86" s="159"/>
      <c r="DN86" s="351"/>
      <c r="DO86" s="517"/>
      <c r="DP86" s="4343"/>
      <c r="DQ86" s="4344"/>
      <c r="DR86" s="3631"/>
      <c r="DS86" s="4113"/>
      <c r="DT86" s="239"/>
      <c r="DU86" s="3389"/>
      <c r="EJ86" s="121"/>
      <c r="EK86" s="121"/>
      <c r="EL86" s="121"/>
      <c r="EM86" s="121"/>
      <c r="EN86" s="121"/>
      <c r="EO86" s="121"/>
      <c r="EP86" s="121"/>
      <c r="EQ86" s="121"/>
      <c r="ER86" s="121"/>
      <c r="ES86" s="121"/>
      <c r="ET86" s="121"/>
      <c r="EU86" s="121"/>
      <c r="EV86" s="121"/>
      <c r="EW86" s="121"/>
      <c r="EX86" s="121"/>
      <c r="EY86" s="121"/>
      <c r="EZ86" s="121"/>
      <c r="FA86" s="121"/>
      <c r="FB86" s="121"/>
      <c r="FC86" s="121"/>
      <c r="FD86" s="121"/>
      <c r="FE86" s="121"/>
      <c r="FF86" s="121"/>
      <c r="FG86" s="121"/>
      <c r="FH86" s="121"/>
      <c r="FI86" s="121"/>
      <c r="FJ86" s="121"/>
      <c r="FK86" s="121"/>
      <c r="FL86" s="121"/>
      <c r="FM86" s="121"/>
      <c r="FN86" s="121"/>
      <c r="FO86" s="121"/>
      <c r="FP86" s="121"/>
      <c r="FQ86" s="121"/>
      <c r="FR86" s="121"/>
      <c r="FS86" s="121"/>
      <c r="FT86" s="121"/>
      <c r="FU86" s="121"/>
      <c r="FV86" s="121"/>
      <c r="FW86" s="121"/>
      <c r="FX86" s="121"/>
      <c r="FY86" s="121"/>
      <c r="FZ86" s="121"/>
      <c r="GA86" s="121"/>
      <c r="GB86" s="121"/>
      <c r="GC86" s="121"/>
      <c r="GD86" s="121"/>
      <c r="GE86" s="121"/>
      <c r="GF86" s="121"/>
      <c r="GG86" s="121"/>
      <c r="GH86" s="121"/>
      <c r="GI86" s="121"/>
      <c r="GJ86" s="121"/>
      <c r="GK86" s="121"/>
      <c r="GL86" s="121"/>
      <c r="GM86" s="121"/>
      <c r="GN86" s="122"/>
      <c r="GO86" s="122"/>
      <c r="GP86" s="122"/>
      <c r="GQ86" s="122"/>
      <c r="GR86" s="122"/>
      <c r="GS86" s="122"/>
      <c r="GT86" s="122"/>
      <c r="GU86" s="122"/>
      <c r="GV86" s="122"/>
      <c r="GW86" s="122"/>
      <c r="GX86" s="122"/>
      <c r="GY86" s="122"/>
      <c r="GZ86" s="122"/>
      <c r="HA86" s="122"/>
      <c r="HB86" s="122"/>
      <c r="HC86" s="122"/>
      <c r="HD86" s="122"/>
      <c r="HE86" s="122"/>
      <c r="HF86" s="122"/>
      <c r="HG86" s="122"/>
      <c r="HH86" s="122"/>
      <c r="HI86" s="122"/>
      <c r="HJ86" s="122"/>
      <c r="HK86" s="122"/>
      <c r="HL86" s="122"/>
      <c r="HM86" s="122"/>
      <c r="HN86" s="122"/>
      <c r="HO86" s="122"/>
      <c r="HP86" s="122"/>
      <c r="HQ86" s="122"/>
      <c r="HR86" s="122"/>
      <c r="HS86" s="122"/>
      <c r="HT86" s="122"/>
      <c r="HU86" s="122"/>
      <c r="HV86" s="122"/>
      <c r="HW86" s="122"/>
      <c r="HX86" s="122"/>
      <c r="HY86" s="122"/>
    </row>
    <row r="87" spans="1:233" ht="5.75" customHeight="1">
      <c r="A87" s="4066"/>
      <c r="B87" s="4066"/>
      <c r="C87" s="4066"/>
      <c r="D87" s="4066"/>
      <c r="E87" s="4066"/>
      <c r="F87" s="4066"/>
      <c r="G87" s="3915"/>
      <c r="H87" s="3859"/>
      <c r="I87" s="378"/>
      <c r="J87" s="3862"/>
      <c r="K87" s="3739"/>
      <c r="L87" s="4257"/>
      <c r="M87" s="4257"/>
      <c r="N87" s="3739"/>
      <c r="O87" s="4257"/>
      <c r="P87" s="3739"/>
      <c r="Q87" s="4017"/>
      <c r="R87" s="4017"/>
      <c r="S87" s="3916"/>
      <c r="T87" s="378"/>
      <c r="U87" s="3733"/>
      <c r="V87" s="3733"/>
      <c r="W87" s="3917"/>
      <c r="X87" s="3917"/>
      <c r="Y87" s="3737"/>
      <c r="Z87" s="3734"/>
      <c r="AA87" s="2999"/>
      <c r="AB87" s="3734"/>
      <c r="AC87" s="3734"/>
      <c r="AD87" s="2999"/>
      <c r="AE87" s="3735"/>
      <c r="AF87" s="3737"/>
      <c r="AG87" s="4345"/>
      <c r="AH87" s="4346"/>
      <c r="AI87" s="4347"/>
      <c r="AJ87" s="3865"/>
      <c r="AK87" s="3736"/>
      <c r="AL87" s="3743"/>
      <c r="AM87" s="3736"/>
      <c r="AN87" s="3737"/>
      <c r="AO87" s="4069"/>
      <c r="AP87" s="3920"/>
      <c r="AQ87" s="4019"/>
      <c r="AR87" s="4119"/>
      <c r="AS87" s="3920"/>
      <c r="AT87" s="2983"/>
      <c r="AU87" s="4348"/>
      <c r="AV87" s="4349"/>
      <c r="AW87" s="2300"/>
      <c r="AX87" s="2310"/>
      <c r="AY87" s="4350"/>
      <c r="AZ87" s="4351"/>
      <c r="BA87" s="4352"/>
      <c r="BB87" s="4353"/>
      <c r="BC87" s="4354"/>
      <c r="BD87" s="4355"/>
      <c r="BE87" s="4356"/>
      <c r="BF87" s="4357"/>
      <c r="BG87" s="4358"/>
      <c r="BH87" s="4359"/>
      <c r="BI87" s="4360"/>
      <c r="BJ87" s="4361"/>
      <c r="BK87" s="4362"/>
      <c r="BL87" s="4363"/>
      <c r="BM87" s="4364"/>
      <c r="BN87" s="3750"/>
      <c r="BO87" s="4365"/>
      <c r="BP87" s="4366"/>
      <c r="BQ87" s="4367"/>
      <c r="BR87" s="1207"/>
      <c r="BS87" s="4272"/>
      <c r="BT87" s="572"/>
      <c r="BU87" s="402"/>
      <c r="BV87" s="4368"/>
      <c r="BW87" s="4369"/>
      <c r="BX87" s="4370"/>
      <c r="BY87" s="4371"/>
      <c r="BZ87" s="4372"/>
      <c r="CA87" s="4373"/>
      <c r="CB87" s="4374"/>
      <c r="CC87" s="4375"/>
      <c r="CD87" s="4376"/>
      <c r="CE87" s="4377"/>
      <c r="CF87" s="4378"/>
      <c r="CG87" s="4379"/>
      <c r="CH87" s="4380"/>
      <c r="CI87" s="4381"/>
      <c r="CJ87" s="390"/>
      <c r="CK87" s="4382"/>
      <c r="CL87" s="4383"/>
      <c r="CM87" s="4384"/>
      <c r="CN87" s="1340"/>
      <c r="CO87" s="1497"/>
      <c r="CP87" s="4385"/>
      <c r="CQ87" s="290"/>
      <c r="CR87" s="265"/>
      <c r="CS87" s="4386"/>
      <c r="CT87" s="4340"/>
      <c r="CU87" s="4340"/>
      <c r="CV87" s="3390"/>
      <c r="CW87" s="3390"/>
      <c r="CX87" s="3390"/>
      <c r="CY87" s="3390"/>
      <c r="CZ87" s="3390"/>
      <c r="DA87" s="4387"/>
      <c r="DB87" s="4387"/>
      <c r="DC87" s="4388"/>
      <c r="DD87" s="4388"/>
      <c r="DE87" s="3349"/>
      <c r="DF87" s="4389"/>
      <c r="DG87" s="4390"/>
      <c r="DH87" s="4390"/>
      <c r="DI87" s="3348"/>
      <c r="DJ87" s="4160"/>
      <c r="DK87" s="3798"/>
      <c r="DL87" s="141"/>
      <c r="DM87" s="4391"/>
      <c r="DN87" s="4392"/>
      <c r="DO87" s="4393"/>
      <c r="DP87" s="4394"/>
      <c r="DQ87" s="4395"/>
      <c r="DR87" s="556"/>
      <c r="DS87" s="3911"/>
      <c r="DT87" s="3099"/>
      <c r="DU87" s="2837"/>
      <c r="EJ87" s="121"/>
      <c r="EK87" s="121"/>
      <c r="EL87" s="121"/>
      <c r="EM87" s="121"/>
      <c r="EN87" s="121"/>
      <c r="EO87" s="121"/>
      <c r="EP87" s="121"/>
      <c r="EQ87" s="121"/>
      <c r="ER87" s="121"/>
      <c r="ES87" s="121"/>
      <c r="ET87" s="121"/>
      <c r="EU87" s="121"/>
      <c r="EV87" s="121"/>
      <c r="EW87" s="121"/>
      <c r="EX87" s="121"/>
      <c r="EY87" s="121"/>
      <c r="EZ87" s="121"/>
      <c r="FA87" s="121"/>
      <c r="FB87" s="121"/>
      <c r="FC87" s="121"/>
      <c r="FD87" s="121"/>
      <c r="FE87" s="121"/>
      <c r="FF87" s="121"/>
      <c r="FG87" s="121"/>
      <c r="FH87" s="121"/>
      <c r="FI87" s="121"/>
      <c r="FJ87" s="121"/>
      <c r="FK87" s="121"/>
      <c r="FL87" s="121"/>
      <c r="FM87" s="121"/>
      <c r="FN87" s="121"/>
      <c r="FO87" s="121"/>
      <c r="FP87" s="121"/>
      <c r="FQ87" s="121"/>
      <c r="FR87" s="121"/>
      <c r="FS87" s="121"/>
      <c r="FT87" s="121"/>
      <c r="FU87" s="121"/>
      <c r="FV87" s="121"/>
      <c r="FW87" s="121"/>
      <c r="FX87" s="121"/>
      <c r="FY87" s="121"/>
      <c r="FZ87" s="121"/>
      <c r="GA87" s="121"/>
      <c r="GB87" s="121"/>
      <c r="GC87" s="121"/>
      <c r="GD87" s="121"/>
      <c r="GE87" s="121"/>
      <c r="GF87" s="121"/>
      <c r="GG87" s="121"/>
      <c r="GH87" s="121"/>
      <c r="GI87" s="121"/>
      <c r="GJ87" s="121"/>
      <c r="GK87" s="121"/>
      <c r="GL87" s="121"/>
      <c r="GM87" s="121"/>
      <c r="GN87" s="122"/>
      <c r="GO87" s="122"/>
      <c r="GP87" s="122"/>
      <c r="GQ87" s="122"/>
      <c r="GR87" s="122"/>
      <c r="GS87" s="122"/>
      <c r="GT87" s="122"/>
      <c r="GU87" s="122"/>
      <c r="GV87" s="122"/>
      <c r="GW87" s="122"/>
      <c r="GX87" s="122"/>
      <c r="GY87" s="122"/>
      <c r="GZ87" s="122"/>
      <c r="HA87" s="122"/>
      <c r="HB87" s="122"/>
      <c r="HC87" s="122"/>
      <c r="HD87" s="122"/>
      <c r="HE87" s="122"/>
      <c r="HF87" s="122"/>
      <c r="HG87" s="122"/>
      <c r="HH87" s="122"/>
      <c r="HI87" s="122"/>
      <c r="HJ87" s="122"/>
      <c r="HK87" s="122"/>
      <c r="HL87" s="122"/>
      <c r="HM87" s="122"/>
      <c r="HN87" s="122"/>
      <c r="HO87" s="122"/>
      <c r="HP87" s="122"/>
      <c r="HQ87" s="122"/>
      <c r="HR87" s="122"/>
      <c r="HS87" s="122"/>
      <c r="HT87" s="122"/>
      <c r="HU87" s="122"/>
      <c r="HV87" s="122"/>
      <c r="HW87" s="122"/>
      <c r="HX87" s="122"/>
      <c r="HY87" s="122"/>
    </row>
    <row r="88" spans="1:233" ht="5.75" customHeight="1">
      <c r="A88" s="4115"/>
      <c r="B88" s="4066"/>
      <c r="C88" s="4066"/>
      <c r="D88" s="4066"/>
      <c r="E88" s="4066"/>
      <c r="F88" s="3915"/>
      <c r="G88" s="3856"/>
      <c r="H88" s="3859"/>
      <c r="I88" s="3862"/>
      <c r="J88" s="4257"/>
      <c r="K88" s="3810"/>
      <c r="L88" s="367"/>
      <c r="M88" s="367"/>
      <c r="N88" s="4257"/>
      <c r="O88" s="4396"/>
      <c r="P88" s="4396"/>
      <c r="Q88" s="4017"/>
      <c r="R88" s="3916"/>
      <c r="S88" s="3966"/>
      <c r="T88" s="378"/>
      <c r="U88" s="3733"/>
      <c r="V88" s="3738"/>
      <c r="W88" s="3917"/>
      <c r="X88" s="3810"/>
      <c r="Y88" s="3736"/>
      <c r="Z88" s="3734"/>
      <c r="AA88" s="2999"/>
      <c r="AB88" s="3734"/>
      <c r="AC88" s="3735"/>
      <c r="AD88" s="3735"/>
      <c r="AE88" s="3736"/>
      <c r="AF88" s="3811"/>
      <c r="AG88" s="4346"/>
      <c r="AH88" s="4397"/>
      <c r="AI88" s="4345"/>
      <c r="AJ88" s="4398"/>
      <c r="AK88" s="3741"/>
      <c r="AL88" s="3811"/>
      <c r="AM88" s="3743"/>
      <c r="AN88" s="3741"/>
      <c r="AO88" s="4069"/>
      <c r="AP88" s="4069"/>
      <c r="AQ88" s="3744"/>
      <c r="AR88" s="4119"/>
      <c r="AS88" s="4399"/>
      <c r="AT88" s="4400"/>
      <c r="AU88" s="4349"/>
      <c r="AV88" s="4401"/>
      <c r="AW88" s="4402"/>
      <c r="AX88" s="4403"/>
      <c r="AY88" s="4404"/>
      <c r="AZ88" s="4405"/>
      <c r="BA88" s="4406"/>
      <c r="BB88" s="4407"/>
      <c r="BC88" s="4408"/>
      <c r="BD88" s="4409"/>
      <c r="BE88" s="4410"/>
      <c r="BF88" s="4411"/>
      <c r="BG88" s="4412"/>
      <c r="BH88" s="4413"/>
      <c r="BI88" s="4414"/>
      <c r="BJ88" s="4415"/>
      <c r="BK88" s="4416"/>
      <c r="BL88" s="4417"/>
      <c r="BM88" s="4418"/>
      <c r="BN88" s="4419"/>
      <c r="BO88" s="4420"/>
      <c r="BP88" s="1102"/>
      <c r="BQ88" s="4421"/>
      <c r="BR88" s="4422"/>
      <c r="BS88" s="4423"/>
      <c r="BT88" s="4424"/>
      <c r="BU88" s="4425"/>
      <c r="BV88" s="4426"/>
      <c r="BW88" s="4427"/>
      <c r="BX88" s="4428"/>
      <c r="BY88" s="4429"/>
      <c r="BZ88" s="4430"/>
      <c r="CA88" s="4431"/>
      <c r="CB88" s="4432"/>
      <c r="CC88" s="4433"/>
      <c r="CD88" s="4434"/>
      <c r="CE88" s="4435"/>
      <c r="CF88" s="4436"/>
      <c r="CG88" s="4437"/>
      <c r="CH88" s="4438"/>
      <c r="CI88" s="4439"/>
      <c r="CJ88" s="4440"/>
      <c r="CK88" s="4274"/>
      <c r="CL88" s="4441"/>
      <c r="CM88" s="4442"/>
      <c r="CN88" s="1176"/>
      <c r="CO88" s="4443"/>
      <c r="CP88" s="424"/>
      <c r="CQ88" s="347"/>
      <c r="CR88" s="505"/>
      <c r="CS88" s="4444"/>
      <c r="CT88" s="4444"/>
      <c r="CU88" s="4445"/>
      <c r="CV88" s="2134"/>
      <c r="CW88" s="2134"/>
      <c r="CX88" s="4338"/>
      <c r="CY88" s="4338"/>
      <c r="CZ88" s="4446"/>
      <c r="DA88" s="4340"/>
      <c r="DB88" s="4340"/>
      <c r="DC88" s="4340"/>
      <c r="DD88" s="4341"/>
      <c r="DE88" s="4065"/>
      <c r="DF88" s="4447"/>
      <c r="DG88" s="4448"/>
      <c r="DH88" s="4449"/>
      <c r="DI88" s="3244"/>
      <c r="DJ88" s="4450"/>
      <c r="DK88" s="4344"/>
      <c r="DL88" s="328"/>
      <c r="DM88" s="4451"/>
      <c r="DN88" s="4452"/>
      <c r="DO88" s="223"/>
      <c r="DP88" s="4453"/>
      <c r="DQ88" s="4454"/>
      <c r="DR88" s="4255"/>
      <c r="DS88" s="4113"/>
      <c r="DT88" s="3854"/>
      <c r="DU88" s="4455"/>
      <c r="EJ88" s="121"/>
      <c r="EK88" s="121"/>
      <c r="EL88" s="121"/>
      <c r="EM88" s="121"/>
      <c r="EN88" s="121"/>
      <c r="EO88" s="121"/>
      <c r="EP88" s="121"/>
      <c r="EQ88" s="121"/>
      <c r="ER88" s="121"/>
      <c r="ES88" s="121"/>
      <c r="ET88" s="121"/>
      <c r="EU88" s="121"/>
      <c r="EV88" s="121"/>
      <c r="EW88" s="121"/>
      <c r="EX88" s="121"/>
      <c r="EY88" s="121"/>
      <c r="EZ88" s="121"/>
      <c r="FA88" s="121"/>
      <c r="FB88" s="121"/>
      <c r="FC88" s="121"/>
      <c r="FD88" s="121"/>
      <c r="FE88" s="121"/>
      <c r="FF88" s="121"/>
      <c r="FG88" s="121"/>
      <c r="FH88" s="121"/>
      <c r="FI88" s="121"/>
      <c r="FJ88" s="121"/>
      <c r="FK88" s="121"/>
      <c r="FL88" s="121"/>
      <c r="FM88" s="121"/>
      <c r="FN88" s="121"/>
      <c r="FO88" s="121"/>
      <c r="FP88" s="121"/>
      <c r="FQ88" s="121"/>
      <c r="FR88" s="121"/>
      <c r="FS88" s="121"/>
      <c r="FT88" s="121"/>
      <c r="FU88" s="121"/>
      <c r="FV88" s="121"/>
      <c r="FW88" s="121"/>
      <c r="FX88" s="121"/>
      <c r="FY88" s="121"/>
      <c r="FZ88" s="121"/>
      <c r="GA88" s="121"/>
      <c r="GB88" s="121"/>
      <c r="GC88" s="121"/>
      <c r="GD88" s="121"/>
      <c r="GE88" s="121"/>
      <c r="GF88" s="121"/>
      <c r="GG88" s="121"/>
      <c r="GH88" s="121"/>
      <c r="GI88" s="121"/>
      <c r="GJ88" s="121"/>
      <c r="GK88" s="121"/>
      <c r="GL88" s="121"/>
      <c r="GM88" s="121"/>
      <c r="GN88" s="122"/>
      <c r="GO88" s="122"/>
      <c r="GP88" s="122"/>
      <c r="GQ88" s="122"/>
      <c r="GR88" s="122"/>
      <c r="GS88" s="122"/>
      <c r="GT88" s="122"/>
      <c r="GU88" s="122"/>
      <c r="GV88" s="122"/>
      <c r="GW88" s="122"/>
      <c r="GX88" s="122"/>
      <c r="GY88" s="122"/>
      <c r="GZ88" s="122"/>
      <c r="HA88" s="122"/>
      <c r="HB88" s="122"/>
      <c r="HC88" s="122"/>
      <c r="HD88" s="122"/>
      <c r="HE88" s="122"/>
      <c r="HF88" s="122"/>
      <c r="HG88" s="122"/>
      <c r="HH88" s="122"/>
      <c r="HI88" s="122"/>
      <c r="HJ88" s="122"/>
      <c r="HK88" s="122"/>
      <c r="HL88" s="122"/>
      <c r="HM88" s="122"/>
      <c r="HN88" s="122"/>
      <c r="HO88" s="122"/>
      <c r="HP88" s="122"/>
      <c r="HQ88" s="122"/>
      <c r="HR88" s="122"/>
      <c r="HS88" s="122"/>
      <c r="HT88" s="122"/>
      <c r="HU88" s="122"/>
      <c r="HV88" s="122"/>
      <c r="HW88" s="122"/>
      <c r="HX88" s="122"/>
      <c r="HY88" s="122"/>
    </row>
    <row r="89" spans="1:233" ht="5.75" customHeight="1">
      <c r="A89" s="4162"/>
      <c r="B89" s="4066"/>
      <c r="C89" s="4066"/>
      <c r="D89" s="4115"/>
      <c r="E89" s="3856"/>
      <c r="F89" s="3856"/>
      <c r="G89" s="4456"/>
      <c r="H89" s="3859"/>
      <c r="I89" s="3739"/>
      <c r="J89" s="367"/>
      <c r="K89" s="367"/>
      <c r="L89" s="4457"/>
      <c r="M89" s="4396"/>
      <c r="N89" s="4399"/>
      <c r="O89" s="4396"/>
      <c r="P89" s="4458"/>
      <c r="Q89" s="4017"/>
      <c r="R89" s="3966"/>
      <c r="S89" s="378"/>
      <c r="T89" s="3861"/>
      <c r="U89" s="3740"/>
      <c r="V89" s="3740"/>
      <c r="W89" s="3733"/>
      <c r="X89" s="3739"/>
      <c r="Y89" s="3735"/>
      <c r="Z89" s="3734"/>
      <c r="AA89" s="2999"/>
      <c r="AB89" s="3735"/>
      <c r="AC89" s="3737"/>
      <c r="AD89" s="3811"/>
      <c r="AE89" s="3737"/>
      <c r="AF89" s="3736"/>
      <c r="AG89" s="4397"/>
      <c r="AH89" s="4459"/>
      <c r="AI89" s="4460"/>
      <c r="AJ89" s="4461"/>
      <c r="AK89" s="3736"/>
      <c r="AL89" s="3736"/>
      <c r="AM89" s="3737"/>
      <c r="AN89" s="3737"/>
      <c r="AO89" s="4019"/>
      <c r="AP89" s="3969"/>
      <c r="AQ89" s="3813"/>
      <c r="AR89" s="387"/>
      <c r="AS89" s="4399"/>
      <c r="AT89" s="4458"/>
      <c r="AU89" s="4462"/>
      <c r="AV89" s="4400"/>
      <c r="AW89" s="4463"/>
      <c r="AX89" s="3729"/>
      <c r="AY89" s="4464"/>
      <c r="AZ89" s="4465"/>
      <c r="BA89" s="4466"/>
      <c r="BB89" s="4467"/>
      <c r="BC89" s="4468"/>
      <c r="BD89" s="4469"/>
      <c r="BE89" s="4470"/>
      <c r="BF89" s="4471"/>
      <c r="BG89" s="4472"/>
      <c r="BH89" s="3634"/>
      <c r="BI89" s="4473"/>
      <c r="BJ89" s="4474"/>
      <c r="BK89" s="4475"/>
      <c r="BL89" s="379"/>
      <c r="BM89" s="4476"/>
      <c r="BN89" s="4360"/>
      <c r="BO89" s="4477"/>
      <c r="BP89" s="4478"/>
      <c r="BQ89" s="4479"/>
      <c r="BR89" s="4480"/>
      <c r="BS89" s="4481"/>
      <c r="BT89" s="4482"/>
      <c r="BU89" s="574"/>
      <c r="BV89" s="4483"/>
      <c r="BW89" s="4484"/>
      <c r="BX89" s="1382"/>
      <c r="BY89" s="4485"/>
      <c r="BZ89" s="4486"/>
      <c r="CA89" s="4487"/>
      <c r="CB89" s="4018"/>
      <c r="CC89" s="2532"/>
      <c r="CD89" s="3533"/>
      <c r="CE89" s="4332"/>
      <c r="CF89" s="4415"/>
      <c r="CG89" s="422"/>
      <c r="CH89" s="4488"/>
      <c r="CI89" s="4489"/>
      <c r="CJ89" s="4490"/>
      <c r="CK89" s="3747"/>
      <c r="CL89" s="4491"/>
      <c r="CM89" s="4492"/>
      <c r="CN89" s="1365"/>
      <c r="CO89" s="4493"/>
      <c r="CP89" s="4494"/>
      <c r="CQ89" s="138"/>
      <c r="CR89" s="97"/>
      <c r="CS89" s="4495"/>
      <c r="CT89" s="4495"/>
      <c r="CU89" s="2082"/>
      <c r="CV89" s="1243"/>
      <c r="CW89" s="1243"/>
      <c r="CX89" s="4445"/>
      <c r="CY89" s="4445"/>
      <c r="CZ89" s="4445"/>
      <c r="DA89" s="4445"/>
      <c r="DB89" s="4496"/>
      <c r="DC89" s="890"/>
      <c r="DD89" s="4340"/>
      <c r="DE89" s="4065"/>
      <c r="DF89" s="4497"/>
      <c r="DG89" s="4497"/>
      <c r="DH89" s="4498"/>
      <c r="DI89" s="4499"/>
      <c r="DJ89" s="4500"/>
      <c r="DK89" s="520"/>
      <c r="DL89" s="109"/>
      <c r="DM89" s="4501"/>
      <c r="DN89" s="430"/>
      <c r="DO89" s="4502"/>
      <c r="DP89" s="4503"/>
      <c r="DQ89" s="4504"/>
      <c r="DR89" s="4505"/>
      <c r="DS89" s="1025"/>
      <c r="DT89" s="4506"/>
      <c r="DU89" s="4507"/>
      <c r="EJ89" s="121"/>
      <c r="EK89" s="121"/>
      <c r="EL89" s="121"/>
      <c r="EM89" s="121"/>
      <c r="EN89" s="121"/>
      <c r="EO89" s="121"/>
      <c r="EP89" s="121"/>
      <c r="EQ89" s="121"/>
      <c r="ER89" s="121"/>
      <c r="ES89" s="121"/>
      <c r="ET89" s="121"/>
      <c r="EU89" s="121"/>
      <c r="EV89" s="121"/>
      <c r="EW89" s="121"/>
      <c r="EX89" s="121"/>
      <c r="EY89" s="121"/>
      <c r="EZ89" s="121"/>
      <c r="FA89" s="121"/>
      <c r="FB89" s="121"/>
      <c r="FC89" s="121"/>
      <c r="FD89" s="121"/>
      <c r="FE89" s="121"/>
      <c r="FF89" s="121"/>
      <c r="FG89" s="121"/>
      <c r="FH89" s="121"/>
      <c r="FI89" s="121"/>
      <c r="FJ89" s="121"/>
      <c r="FK89" s="121"/>
      <c r="FL89" s="121"/>
      <c r="FM89" s="121"/>
      <c r="FN89" s="121"/>
      <c r="FO89" s="121"/>
      <c r="FP89" s="121"/>
      <c r="FQ89" s="121"/>
      <c r="FR89" s="121"/>
      <c r="FS89" s="121"/>
      <c r="FT89" s="121"/>
      <c r="FU89" s="121"/>
      <c r="FV89" s="121"/>
      <c r="FW89" s="121"/>
      <c r="FX89" s="121"/>
      <c r="FY89" s="121"/>
      <c r="FZ89" s="121"/>
      <c r="GA89" s="121"/>
      <c r="GB89" s="121"/>
      <c r="GC89" s="121"/>
      <c r="GD89" s="121"/>
      <c r="GE89" s="121"/>
      <c r="GF89" s="121"/>
      <c r="GG89" s="121"/>
      <c r="GH89" s="121"/>
      <c r="GI89" s="121"/>
      <c r="GJ89" s="121"/>
      <c r="GK89" s="121"/>
      <c r="GL89" s="121"/>
      <c r="GM89" s="121"/>
      <c r="GN89" s="122"/>
      <c r="GO89" s="122"/>
      <c r="GP89" s="122"/>
      <c r="GQ89" s="122"/>
      <c r="GR89" s="122"/>
      <c r="GS89" s="122"/>
      <c r="GT89" s="122"/>
      <c r="GU89" s="122"/>
      <c r="GV89" s="122"/>
      <c r="GW89" s="122"/>
      <c r="GX89" s="122"/>
      <c r="GY89" s="122"/>
      <c r="GZ89" s="122"/>
      <c r="HA89" s="122"/>
      <c r="HB89" s="122"/>
      <c r="HC89" s="122"/>
      <c r="HD89" s="122"/>
      <c r="HE89" s="122"/>
      <c r="HF89" s="122"/>
      <c r="HG89" s="122"/>
      <c r="HH89" s="122"/>
      <c r="HI89" s="122"/>
      <c r="HJ89" s="122"/>
      <c r="HK89" s="122"/>
      <c r="HL89" s="122"/>
      <c r="HM89" s="122"/>
      <c r="HN89" s="122"/>
      <c r="HO89" s="122"/>
      <c r="HP89" s="122"/>
      <c r="HQ89" s="122"/>
      <c r="HR89" s="122"/>
      <c r="HS89" s="122"/>
      <c r="HT89" s="122"/>
      <c r="HU89" s="122"/>
      <c r="HV89" s="122"/>
      <c r="HW89" s="122"/>
      <c r="HX89" s="122"/>
      <c r="HY89" s="122"/>
    </row>
    <row r="90" spans="1:233" ht="5.75" customHeight="1">
      <c r="A90" s="4162"/>
      <c r="B90" s="4066"/>
      <c r="C90" s="4161"/>
      <c r="D90" s="4066"/>
      <c r="E90" s="3856"/>
      <c r="F90" s="3856"/>
      <c r="G90" s="4456"/>
      <c r="H90" s="4456"/>
      <c r="I90" s="3740"/>
      <c r="J90" s="3810"/>
      <c r="K90" s="4508"/>
      <c r="L90" s="4509"/>
      <c r="M90" s="4400"/>
      <c r="N90" s="4510"/>
      <c r="O90" s="4399"/>
      <c r="P90" s="4349"/>
      <c r="Q90" s="4017"/>
      <c r="R90" s="3916"/>
      <c r="S90" s="378"/>
      <c r="T90" s="3729"/>
      <c r="U90" s="3732"/>
      <c r="V90" s="3738"/>
      <c r="W90" s="3733"/>
      <c r="X90" s="3733"/>
      <c r="Y90" s="3812"/>
      <c r="Z90" s="3918"/>
      <c r="AA90" s="3918"/>
      <c r="AB90" s="2999"/>
      <c r="AC90" s="3737"/>
      <c r="AD90" s="3811"/>
      <c r="AE90" s="3736"/>
      <c r="AF90" s="3812"/>
      <c r="AG90" s="4511"/>
      <c r="AH90" s="4512"/>
      <c r="AI90" s="4511"/>
      <c r="AJ90" s="4513"/>
      <c r="AK90" s="3864"/>
      <c r="AL90" s="2999"/>
      <c r="AM90" s="3863"/>
      <c r="AN90" s="3918"/>
      <c r="AO90" s="4301"/>
      <c r="AP90" s="4069"/>
      <c r="AQ90" s="3813"/>
      <c r="AR90" s="306"/>
      <c r="AS90" s="4349"/>
      <c r="AT90" s="4514"/>
      <c r="AU90" s="4515"/>
      <c r="AV90" s="4516"/>
      <c r="AW90" s="4517"/>
      <c r="AX90" s="4518"/>
      <c r="AY90" s="4519"/>
      <c r="AZ90" s="4520"/>
      <c r="BA90" s="4521"/>
      <c r="BB90" s="2243"/>
      <c r="BC90" s="4522"/>
      <c r="BD90" s="4523"/>
      <c r="BE90" s="4524"/>
      <c r="BF90" s="4525"/>
      <c r="BG90" s="4526"/>
      <c r="BH90" s="4527"/>
      <c r="BI90" s="571"/>
      <c r="BJ90" s="4528"/>
      <c r="BK90" s="4529"/>
      <c r="BL90" s="1985"/>
      <c r="BM90" s="4530"/>
      <c r="BN90" s="4531"/>
      <c r="BO90" s="4532"/>
      <c r="BP90" s="4415"/>
      <c r="BQ90" s="4533"/>
      <c r="BR90" s="4534"/>
      <c r="BS90" s="4535"/>
      <c r="BT90" s="4536"/>
      <c r="BU90" s="4537"/>
      <c r="BV90" s="2268"/>
      <c r="BW90" s="4538"/>
      <c r="BX90" s="4539"/>
      <c r="BY90" s="4540"/>
      <c r="BZ90" s="4541"/>
      <c r="CA90" s="4542"/>
      <c r="CB90" s="4543"/>
      <c r="CC90" s="1407"/>
      <c r="CD90" s="1642"/>
      <c r="CE90" s="4544"/>
      <c r="CF90" s="4545"/>
      <c r="CG90" s="4546"/>
      <c r="CH90" s="4547"/>
      <c r="CI90" s="4548"/>
      <c r="CJ90" s="4549"/>
      <c r="CK90" s="592"/>
      <c r="CL90" s="4530"/>
      <c r="CM90" s="2789"/>
      <c r="CN90" s="2096"/>
      <c r="CO90" s="4550"/>
      <c r="CP90" s="4551"/>
      <c r="CQ90" s="4552"/>
      <c r="CR90" s="4553"/>
      <c r="CS90" s="1309"/>
      <c r="CT90" s="1309"/>
      <c r="CU90" s="4495"/>
      <c r="CV90" s="2082"/>
      <c r="CW90" s="1243"/>
      <c r="CX90" s="1243"/>
      <c r="CY90" s="4445"/>
      <c r="CZ90" s="4445"/>
      <c r="DA90" s="2134"/>
      <c r="DB90" s="4496"/>
      <c r="DC90" s="3793"/>
      <c r="DD90" s="4340"/>
      <c r="DE90" s="4447"/>
      <c r="DF90" s="3350"/>
      <c r="DG90" s="3350"/>
      <c r="DH90" s="4497"/>
      <c r="DI90" s="4160"/>
      <c r="DJ90" s="4505"/>
      <c r="DK90" s="4554"/>
      <c r="DL90" s="153"/>
      <c r="DM90" s="4555"/>
      <c r="DN90" s="4556"/>
      <c r="DO90" s="4557"/>
      <c r="DP90" s="4558"/>
      <c r="DQ90" s="4559"/>
      <c r="DR90" s="187"/>
      <c r="DS90" s="4560"/>
      <c r="DT90" s="4561"/>
      <c r="DU90" s="4562"/>
      <c r="EJ90" s="121"/>
      <c r="EK90" s="121"/>
      <c r="EL90" s="121"/>
      <c r="EM90" s="121"/>
      <c r="EN90" s="121"/>
      <c r="EO90" s="121"/>
      <c r="EP90" s="121"/>
      <c r="EQ90" s="121"/>
      <c r="ER90" s="121"/>
      <c r="ES90" s="121"/>
      <c r="ET90" s="121"/>
      <c r="EU90" s="121"/>
      <c r="EV90" s="121"/>
      <c r="EW90" s="121"/>
      <c r="EX90" s="121"/>
      <c r="EY90" s="121"/>
      <c r="EZ90" s="121"/>
      <c r="FA90" s="121"/>
      <c r="FB90" s="121"/>
      <c r="FC90" s="121"/>
      <c r="FD90" s="121"/>
      <c r="FE90" s="121"/>
      <c r="FF90" s="121"/>
      <c r="FG90" s="121"/>
      <c r="FH90" s="121"/>
      <c r="FI90" s="121"/>
      <c r="FJ90" s="121"/>
      <c r="FK90" s="121"/>
      <c r="FL90" s="121"/>
      <c r="FM90" s="121"/>
      <c r="FN90" s="121"/>
      <c r="FO90" s="121"/>
      <c r="FP90" s="121"/>
      <c r="FQ90" s="121"/>
      <c r="FR90" s="121"/>
      <c r="FS90" s="121"/>
      <c r="FT90" s="121"/>
      <c r="FU90" s="121"/>
      <c r="FV90" s="121"/>
      <c r="FW90" s="121"/>
      <c r="FX90" s="121"/>
      <c r="FY90" s="121"/>
      <c r="FZ90" s="121"/>
      <c r="GA90" s="121"/>
      <c r="GB90" s="121"/>
      <c r="GC90" s="121"/>
      <c r="GD90" s="121"/>
      <c r="GE90" s="121"/>
      <c r="GF90" s="121"/>
      <c r="GG90" s="121"/>
      <c r="GH90" s="121"/>
      <c r="GI90" s="121"/>
      <c r="GJ90" s="121"/>
      <c r="GK90" s="121"/>
      <c r="GL90" s="121"/>
      <c r="GM90" s="121"/>
      <c r="GN90" s="122"/>
      <c r="GO90" s="122"/>
      <c r="GP90" s="122"/>
      <c r="GQ90" s="122"/>
      <c r="GR90" s="122"/>
      <c r="GS90" s="122"/>
      <c r="GT90" s="122"/>
      <c r="GU90" s="122"/>
      <c r="GV90" s="122"/>
      <c r="GW90" s="122"/>
      <c r="GX90" s="122"/>
      <c r="GY90" s="122"/>
      <c r="GZ90" s="122"/>
      <c r="HA90" s="122"/>
      <c r="HB90" s="122"/>
      <c r="HC90" s="122"/>
      <c r="HD90" s="122"/>
      <c r="HE90" s="122"/>
      <c r="HF90" s="122"/>
      <c r="HG90" s="122"/>
      <c r="HH90" s="122"/>
      <c r="HI90" s="122"/>
      <c r="HJ90" s="122"/>
      <c r="HK90" s="122"/>
      <c r="HL90" s="122"/>
      <c r="HM90" s="122"/>
      <c r="HN90" s="122"/>
      <c r="HO90" s="122"/>
      <c r="HP90" s="122"/>
      <c r="HQ90" s="122"/>
      <c r="HR90" s="122"/>
      <c r="HS90" s="122"/>
      <c r="HT90" s="122"/>
      <c r="HU90" s="122"/>
      <c r="HV90" s="122"/>
      <c r="HW90" s="122"/>
      <c r="HX90" s="122"/>
      <c r="HY90" s="122"/>
    </row>
    <row r="91" spans="1:233" ht="5.75" customHeight="1">
      <c r="A91" s="4563"/>
      <c r="B91" s="4564"/>
      <c r="C91" s="4115"/>
      <c r="D91" s="4362"/>
      <c r="E91" s="4565"/>
      <c r="F91" s="3260"/>
      <c r="G91" s="4566"/>
      <c r="H91" s="4567"/>
      <c r="I91" s="4568"/>
      <c r="J91" s="3534"/>
      <c r="K91" s="4569"/>
      <c r="L91" s="4570"/>
      <c r="M91" s="4571"/>
      <c r="N91" s="4572"/>
      <c r="O91" s="4460"/>
      <c r="P91" s="3204"/>
      <c r="Q91" s="4573"/>
      <c r="R91" s="4574"/>
      <c r="S91" s="4563"/>
      <c r="T91" s="4575"/>
      <c r="U91" s="4162"/>
      <c r="V91" s="2981"/>
      <c r="W91" s="4514"/>
      <c r="X91" s="3812"/>
      <c r="Y91" s="4576"/>
      <c r="Z91" s="4577"/>
      <c r="AA91" s="4578"/>
      <c r="AB91" s="4403"/>
      <c r="AC91" s="4579"/>
      <c r="AD91" s="3737"/>
      <c r="AE91" s="4580"/>
      <c r="AF91" s="4581"/>
      <c r="AG91" s="4582"/>
      <c r="AH91" s="4583"/>
      <c r="AI91" s="4584"/>
      <c r="AJ91" s="4585"/>
      <c r="AK91" s="4586"/>
      <c r="AL91" s="4587"/>
      <c r="AM91" s="4588"/>
      <c r="AN91" s="4589"/>
      <c r="AO91" s="4590"/>
      <c r="AP91" s="4591"/>
      <c r="AQ91" s="4592"/>
      <c r="AR91" s="4593"/>
      <c r="AS91" s="4594"/>
      <c r="AT91" s="2095"/>
      <c r="AU91" s="4595"/>
      <c r="AV91" s="4596"/>
      <c r="AW91" s="4597"/>
      <c r="AX91" s="4598"/>
      <c r="AY91" s="4599"/>
      <c r="AZ91" s="4600"/>
      <c r="BA91" s="4601"/>
      <c r="BB91" s="4602"/>
      <c r="BC91" s="4603"/>
      <c r="BD91" s="4604"/>
      <c r="BE91" s="4605"/>
      <c r="BF91" s="3302"/>
      <c r="BG91" s="4606"/>
      <c r="BH91" s="2265"/>
      <c r="BI91" s="4607"/>
      <c r="BJ91" s="4608"/>
      <c r="BK91" s="311"/>
      <c r="BL91" s="4609"/>
      <c r="BM91" s="4610"/>
      <c r="BN91" s="3922"/>
      <c r="BO91" s="4332"/>
      <c r="BP91" s="4611"/>
      <c r="BQ91" s="4612"/>
      <c r="BR91" s="4613"/>
      <c r="BS91" s="4614"/>
      <c r="BT91" s="4615"/>
      <c r="BU91" s="4616"/>
      <c r="BV91" s="4617"/>
      <c r="BW91" s="4618"/>
      <c r="BX91" s="4619"/>
      <c r="BY91" s="4620"/>
      <c r="BZ91" s="4621"/>
      <c r="CA91" s="4622"/>
      <c r="CB91" s="4623"/>
      <c r="CC91" s="2180"/>
      <c r="CD91" s="4624"/>
      <c r="CE91" s="2514"/>
      <c r="CF91" s="4625"/>
      <c r="CG91" s="4626"/>
      <c r="CH91" s="4627"/>
      <c r="CI91" s="4628"/>
      <c r="CJ91" s="4629"/>
      <c r="CK91" s="4630"/>
      <c r="CL91" s="2049"/>
      <c r="CM91" s="4631"/>
      <c r="CN91" s="135"/>
      <c r="CO91" s="4299"/>
      <c r="CP91" s="4632"/>
      <c r="CQ91" s="4633"/>
      <c r="CR91" s="199"/>
      <c r="CS91" s="1720"/>
      <c r="CT91" s="3394"/>
      <c r="CU91" s="3794"/>
      <c r="CV91" s="3794"/>
      <c r="CW91" s="3794"/>
      <c r="CX91" s="2839"/>
      <c r="CY91" s="4634"/>
      <c r="CZ91" s="4339"/>
      <c r="DA91" s="4634"/>
      <c r="DB91" s="4635"/>
      <c r="DC91" s="4635"/>
      <c r="DD91" s="130"/>
      <c r="DE91" s="134"/>
      <c r="DF91" s="154"/>
      <c r="DG91" s="4636"/>
      <c r="DH91" s="4636"/>
      <c r="DI91" s="4637"/>
      <c r="DJ91" s="4550"/>
      <c r="DK91" s="4638"/>
      <c r="DL91" s="4639"/>
      <c r="DM91" s="524"/>
      <c r="DN91" s="4640"/>
      <c r="DO91" s="4641"/>
      <c r="DP91" s="4642"/>
      <c r="DQ91" s="4643"/>
      <c r="DR91" s="368"/>
      <c r="DS91" s="520"/>
      <c r="DT91" s="4644"/>
      <c r="DU91" s="4645"/>
      <c r="EJ91" s="121"/>
      <c r="EK91" s="121"/>
      <c r="EL91" s="121"/>
      <c r="EM91" s="121"/>
      <c r="EN91" s="121"/>
      <c r="EO91" s="121"/>
      <c r="EP91" s="121"/>
      <c r="EQ91" s="121"/>
      <c r="ER91" s="121"/>
      <c r="ES91" s="121"/>
      <c r="ET91" s="121"/>
      <c r="EU91" s="121"/>
      <c r="EV91" s="121"/>
      <c r="EW91" s="121"/>
      <c r="EX91" s="121"/>
      <c r="EY91" s="121"/>
      <c r="EZ91" s="121"/>
      <c r="FA91" s="121"/>
      <c r="FB91" s="121"/>
      <c r="FC91" s="121"/>
      <c r="FD91" s="121"/>
      <c r="FE91" s="121"/>
      <c r="FF91" s="121"/>
      <c r="FG91" s="121"/>
      <c r="FH91" s="121"/>
      <c r="FI91" s="121"/>
      <c r="FJ91" s="121"/>
      <c r="FK91" s="121"/>
      <c r="FL91" s="121"/>
      <c r="FM91" s="121"/>
      <c r="FN91" s="121"/>
      <c r="FO91" s="121"/>
      <c r="FP91" s="121"/>
      <c r="FQ91" s="121"/>
      <c r="FR91" s="121"/>
      <c r="FS91" s="121"/>
      <c r="FT91" s="121"/>
      <c r="FU91" s="121"/>
      <c r="FV91" s="121"/>
      <c r="FW91" s="121"/>
      <c r="FX91" s="121"/>
      <c r="FY91" s="121"/>
      <c r="FZ91" s="121"/>
      <c r="GA91" s="121"/>
      <c r="GB91" s="121"/>
      <c r="GC91" s="121"/>
      <c r="GD91" s="121"/>
      <c r="GE91" s="121"/>
      <c r="GF91" s="121"/>
      <c r="GG91" s="121"/>
      <c r="GH91" s="121"/>
      <c r="GI91" s="121"/>
      <c r="GJ91" s="121"/>
      <c r="GK91" s="121"/>
      <c r="GL91" s="121"/>
      <c r="GM91" s="121"/>
      <c r="GN91" s="122"/>
      <c r="GO91" s="122"/>
      <c r="GP91" s="122"/>
      <c r="GQ91" s="122"/>
      <c r="GR91" s="122"/>
      <c r="GS91" s="122"/>
      <c r="GT91" s="122"/>
      <c r="GU91" s="122"/>
      <c r="GV91" s="122"/>
      <c r="GW91" s="122"/>
      <c r="GX91" s="122"/>
      <c r="GY91" s="122"/>
      <c r="GZ91" s="122"/>
      <c r="HA91" s="122"/>
      <c r="HB91" s="122"/>
      <c r="HC91" s="122"/>
      <c r="HD91" s="122"/>
      <c r="HE91" s="122"/>
      <c r="HF91" s="122"/>
      <c r="HG91" s="122"/>
      <c r="HH91" s="122"/>
      <c r="HI91" s="122"/>
      <c r="HJ91" s="122"/>
      <c r="HK91" s="122"/>
      <c r="HL91" s="122"/>
      <c r="HM91" s="122"/>
      <c r="HN91" s="122"/>
      <c r="HO91" s="122"/>
      <c r="HP91" s="122"/>
      <c r="HQ91" s="122"/>
      <c r="HR91" s="122"/>
      <c r="HS91" s="122"/>
      <c r="HT91" s="122"/>
      <c r="HU91" s="122"/>
      <c r="HV91" s="122"/>
      <c r="HW91" s="122"/>
      <c r="HX91" s="122"/>
      <c r="HY91" s="122"/>
    </row>
    <row r="92" spans="1:233" ht="5.75" customHeight="1">
      <c r="A92" s="4646"/>
      <c r="B92" s="4647"/>
      <c r="C92" s="4648"/>
      <c r="D92" s="4649"/>
      <c r="E92" s="4650"/>
      <c r="F92" s="4651"/>
      <c r="G92" s="4017"/>
      <c r="H92" s="3808"/>
      <c r="I92" s="4652"/>
      <c r="J92" s="4653"/>
      <c r="K92" s="3862"/>
      <c r="L92" s="4654"/>
      <c r="M92" s="4655"/>
      <c r="N92" s="4656"/>
      <c r="O92" s="4657"/>
      <c r="P92" s="4658"/>
      <c r="Q92" s="488"/>
      <c r="R92" s="4382"/>
      <c r="S92" s="4659"/>
      <c r="T92" s="4660"/>
      <c r="U92" s="4661"/>
      <c r="V92" s="4658"/>
      <c r="W92" s="4662"/>
      <c r="X92" s="3811"/>
      <c r="Y92" s="4513"/>
      <c r="Z92" s="4663"/>
      <c r="AA92" s="4017"/>
      <c r="AB92" s="4664"/>
      <c r="AC92" s="4665"/>
      <c r="AD92" s="4457"/>
      <c r="AE92" s="3812"/>
      <c r="AF92" s="4459"/>
      <c r="AG92" s="4666"/>
      <c r="AH92" s="4584"/>
      <c r="AI92" s="2139"/>
      <c r="AJ92" s="2055"/>
      <c r="AK92" s="4667"/>
      <c r="AL92" s="4668"/>
      <c r="AM92" s="4669"/>
      <c r="AN92" s="4670"/>
      <c r="AO92" s="4069"/>
      <c r="AP92" s="2517"/>
      <c r="AQ92" s="4671"/>
      <c r="AR92" s="4672"/>
      <c r="AS92" s="2372"/>
      <c r="AT92" s="4673"/>
      <c r="AU92" s="4674"/>
      <c r="AV92" s="4675"/>
      <c r="AW92" s="4676"/>
      <c r="AX92" s="4677"/>
      <c r="AY92" s="4678"/>
      <c r="AZ92" s="4679"/>
      <c r="BA92" s="585"/>
      <c r="BB92" s="4680"/>
      <c r="BC92" s="4681"/>
      <c r="BD92" s="4682"/>
      <c r="BE92" s="4683"/>
      <c r="BF92" s="4684"/>
      <c r="BG92" s="4685"/>
      <c r="BH92" s="4686"/>
      <c r="BI92" s="4687"/>
      <c r="BJ92" s="4688"/>
      <c r="BK92" s="4689"/>
      <c r="BL92" s="4690"/>
      <c r="BM92" s="4691"/>
      <c r="BN92" s="1589"/>
      <c r="BO92" s="3532"/>
      <c r="BP92" s="4692"/>
      <c r="BQ92" s="4693"/>
      <c r="BR92" s="4694"/>
      <c r="BS92" s="4695"/>
      <c r="BT92" s="4696"/>
      <c r="BU92" s="4697"/>
      <c r="BV92" s="4289"/>
      <c r="BW92" s="3728"/>
      <c r="BX92" s="3968"/>
      <c r="BY92" s="4698"/>
      <c r="BZ92" s="1783"/>
      <c r="CA92" s="1832"/>
      <c r="CB92" s="4699"/>
      <c r="CC92" s="4700"/>
      <c r="CD92" s="1803"/>
      <c r="CE92" s="4486"/>
      <c r="CF92" s="4701"/>
      <c r="CG92" s="4702"/>
      <c r="CH92" s="2370"/>
      <c r="CI92" s="2475"/>
      <c r="CJ92" s="4703"/>
      <c r="CK92" s="4704"/>
      <c r="CL92" s="4705"/>
      <c r="CM92" s="133"/>
      <c r="CN92" s="4706"/>
      <c r="CO92" s="4707"/>
      <c r="CP92" s="3911"/>
      <c r="CQ92" s="3348"/>
      <c r="CR92" s="3244"/>
      <c r="CS92" s="3794"/>
      <c r="CT92" s="3794"/>
      <c r="CU92" s="3794"/>
      <c r="CV92" s="3794"/>
      <c r="CW92" s="3794"/>
      <c r="CX92" s="4634"/>
      <c r="CY92" s="4634"/>
      <c r="CZ92" s="4339"/>
      <c r="DA92" s="2134"/>
      <c r="DB92" s="130"/>
      <c r="DC92" s="4635"/>
      <c r="DD92" s="130"/>
      <c r="DE92" s="134"/>
      <c r="DF92" s="147"/>
      <c r="DG92" s="4505"/>
      <c r="DH92" s="4505"/>
      <c r="DI92" s="4708"/>
      <c r="DJ92" s="254"/>
      <c r="DK92" s="4709"/>
      <c r="DL92" s="320"/>
      <c r="DM92" s="4710"/>
      <c r="DN92" s="4711"/>
      <c r="DO92" s="4712"/>
      <c r="DP92" s="4559"/>
      <c r="DQ92" s="4713"/>
      <c r="DR92" s="4714"/>
      <c r="DS92" s="4715"/>
      <c r="DT92" s="4716"/>
      <c r="DU92" s="4717"/>
      <c r="EJ92" s="121"/>
      <c r="EK92" s="121"/>
      <c r="EL92" s="121"/>
      <c r="EM92" s="121"/>
      <c r="EN92" s="121"/>
      <c r="EO92" s="121"/>
      <c r="EP92" s="121"/>
      <c r="EQ92" s="121"/>
      <c r="ER92" s="121"/>
      <c r="ES92" s="121"/>
      <c r="ET92" s="121"/>
      <c r="EU92" s="121"/>
      <c r="EV92" s="121"/>
      <c r="EW92" s="121"/>
      <c r="EX92" s="121"/>
      <c r="EY92" s="121"/>
      <c r="EZ92" s="121"/>
      <c r="FA92" s="121"/>
      <c r="FB92" s="121"/>
      <c r="FC92" s="121"/>
      <c r="FD92" s="121"/>
      <c r="FE92" s="121"/>
      <c r="FF92" s="121"/>
      <c r="FG92" s="121"/>
      <c r="FH92" s="121"/>
      <c r="FI92" s="121"/>
      <c r="FJ92" s="121"/>
      <c r="FK92" s="121"/>
      <c r="FL92" s="121"/>
      <c r="FM92" s="121"/>
      <c r="FN92" s="121"/>
      <c r="FO92" s="121"/>
      <c r="FP92" s="121"/>
      <c r="FQ92" s="121"/>
      <c r="FR92" s="121"/>
      <c r="FS92" s="121"/>
      <c r="FT92" s="121"/>
      <c r="FU92" s="121"/>
      <c r="FV92" s="121"/>
      <c r="FW92" s="121"/>
      <c r="FX92" s="121"/>
      <c r="FY92" s="121"/>
      <c r="FZ92" s="121"/>
      <c r="GA92" s="121"/>
      <c r="GB92" s="121"/>
      <c r="GC92" s="121"/>
      <c r="GD92" s="121"/>
      <c r="GE92" s="121"/>
      <c r="GF92" s="121"/>
      <c r="GG92" s="121"/>
      <c r="GH92" s="121"/>
      <c r="GI92" s="121"/>
      <c r="GJ92" s="121"/>
      <c r="GK92" s="121"/>
      <c r="GL92" s="121"/>
      <c r="GM92" s="121"/>
      <c r="GN92" s="122"/>
      <c r="GO92" s="122"/>
      <c r="GP92" s="122"/>
      <c r="GQ92" s="122"/>
      <c r="GR92" s="122"/>
      <c r="GS92" s="122"/>
      <c r="GT92" s="122"/>
      <c r="GU92" s="122"/>
      <c r="GV92" s="122"/>
      <c r="GW92" s="122"/>
      <c r="GX92" s="122"/>
      <c r="GY92" s="122"/>
      <c r="GZ92" s="122"/>
      <c r="HA92" s="122"/>
      <c r="HB92" s="122"/>
      <c r="HC92" s="122"/>
      <c r="HD92" s="122"/>
      <c r="HE92" s="122"/>
      <c r="HF92" s="122"/>
      <c r="HG92" s="122"/>
      <c r="HH92" s="122"/>
      <c r="HI92" s="122"/>
      <c r="HJ92" s="122"/>
      <c r="HK92" s="122"/>
      <c r="HL92" s="122"/>
      <c r="HM92" s="122"/>
      <c r="HN92" s="122"/>
      <c r="HO92" s="122"/>
      <c r="HP92" s="122"/>
      <c r="HQ92" s="122"/>
      <c r="HR92" s="122"/>
      <c r="HS92" s="122"/>
      <c r="HT92" s="122"/>
      <c r="HU92" s="122"/>
      <c r="HV92" s="122"/>
      <c r="HW92" s="122"/>
      <c r="HX92" s="122"/>
      <c r="HY92" s="122"/>
    </row>
    <row r="93" spans="1:233" ht="5.75" customHeight="1">
      <c r="A93" s="4718"/>
      <c r="B93" s="4719"/>
      <c r="C93" s="4720"/>
      <c r="D93" s="4721"/>
      <c r="E93" s="4722"/>
      <c r="F93" s="4723"/>
      <c r="G93" s="4724"/>
      <c r="H93" s="4725"/>
      <c r="I93" s="4726"/>
      <c r="J93" s="4727"/>
      <c r="K93" s="4718"/>
      <c r="L93" s="4728"/>
      <c r="M93" s="4729"/>
      <c r="N93" s="4730"/>
      <c r="O93" s="4731"/>
      <c r="P93" s="4732"/>
      <c r="Q93" s="4733"/>
      <c r="R93" s="2846"/>
      <c r="S93" s="4734"/>
      <c r="T93" s="4735"/>
      <c r="U93" s="4736"/>
      <c r="V93" s="4737"/>
      <c r="W93" s="4738"/>
      <c r="X93" s="4457"/>
      <c r="Y93" s="4739"/>
      <c r="Z93" s="4402"/>
      <c r="AA93" s="4740"/>
      <c r="AB93" s="4459"/>
      <c r="AC93" s="4068"/>
      <c r="AD93" s="4741"/>
      <c r="AE93" s="4742"/>
      <c r="AF93" s="4743"/>
      <c r="AG93" s="4744"/>
      <c r="AH93" s="2915"/>
      <c r="AI93" s="250"/>
      <c r="AJ93" s="4745"/>
      <c r="AK93" s="4746"/>
      <c r="AL93" s="4509"/>
      <c r="AM93" s="4747"/>
      <c r="AN93" s="4291"/>
      <c r="AO93" s="388"/>
      <c r="AP93" s="2982"/>
      <c r="AQ93" s="4748"/>
      <c r="AR93" s="4257"/>
      <c r="AS93" s="349"/>
      <c r="AT93" s="595"/>
      <c r="AU93" s="4749"/>
      <c r="AV93" s="4750"/>
      <c r="AW93" s="4751"/>
      <c r="AX93" s="4752"/>
      <c r="AY93" s="500"/>
      <c r="AZ93" s="388"/>
      <c r="BA93" s="4753"/>
      <c r="BB93" s="4754"/>
      <c r="BC93" s="3255"/>
      <c r="BD93" s="4755"/>
      <c r="BE93" s="4756"/>
      <c r="BF93" s="4757"/>
      <c r="BG93" s="4758"/>
      <c r="BH93" s="4759"/>
      <c r="BI93" s="4760"/>
      <c r="BJ93" s="4761"/>
      <c r="BK93" s="4762"/>
      <c r="BL93" s="4763"/>
      <c r="BM93" s="909"/>
      <c r="BN93" s="4764"/>
      <c r="BO93" s="1642"/>
      <c r="BP93" s="4765"/>
      <c r="BQ93" s="4766"/>
      <c r="BR93" s="4767"/>
      <c r="BS93" s="4768"/>
      <c r="BT93" s="4769"/>
      <c r="BU93" s="3685"/>
      <c r="BV93" s="3399"/>
      <c r="BW93" s="2267"/>
      <c r="BX93" s="2208"/>
      <c r="BY93" s="3356"/>
      <c r="BZ93" s="2256"/>
      <c r="CA93" s="2312"/>
      <c r="CB93" s="4770"/>
      <c r="CC93" s="4771"/>
      <c r="CD93" s="4772"/>
      <c r="CE93" s="4773"/>
      <c r="CF93" s="4774"/>
      <c r="CG93" s="4775"/>
      <c r="CH93" s="1883"/>
      <c r="CI93" s="4776"/>
      <c r="CJ93" s="4402"/>
      <c r="CK93" s="4777"/>
      <c r="CL93" s="126"/>
      <c r="CM93" s="549"/>
      <c r="CN93" s="167"/>
      <c r="CO93" s="4778"/>
      <c r="CP93" s="4340"/>
      <c r="CQ93" s="3350"/>
      <c r="CR93" s="4779"/>
      <c r="CS93" s="2716"/>
      <c r="CT93" s="2716"/>
      <c r="CU93" s="3394"/>
      <c r="CV93" s="4780"/>
      <c r="CW93" s="4781"/>
      <c r="CX93" s="4782"/>
      <c r="CY93" s="4634"/>
      <c r="CZ93" s="4445"/>
      <c r="DA93" s="125"/>
      <c r="DB93" s="4635"/>
      <c r="DC93" s="4783"/>
      <c r="DD93" s="3797"/>
      <c r="DE93" s="4784"/>
      <c r="DF93" s="4636"/>
      <c r="DG93" s="4505"/>
      <c r="DH93" s="4785"/>
      <c r="DI93" s="540"/>
      <c r="DJ93" s="540"/>
      <c r="DK93" s="147"/>
      <c r="DL93" s="4786"/>
      <c r="DM93" s="4787"/>
      <c r="DN93" s="4788"/>
      <c r="DO93" s="4789"/>
      <c r="DP93" s="4790"/>
      <c r="DQ93" s="4791"/>
      <c r="DR93" s="336"/>
      <c r="DS93" s="4792"/>
      <c r="DT93" s="4793"/>
      <c r="DU93" s="4794"/>
      <c r="EJ93" s="121"/>
      <c r="EK93" s="121"/>
      <c r="EL93" s="121"/>
      <c r="EM93" s="121"/>
      <c r="EN93" s="121"/>
      <c r="EO93" s="121"/>
      <c r="EP93" s="121"/>
      <c r="EQ93" s="121"/>
      <c r="ER93" s="121"/>
      <c r="ES93" s="121"/>
      <c r="ET93" s="121"/>
      <c r="EU93" s="121"/>
      <c r="EV93" s="121"/>
      <c r="EW93" s="121"/>
      <c r="EX93" s="121"/>
      <c r="EY93" s="121"/>
      <c r="EZ93" s="121"/>
      <c r="FA93" s="121"/>
      <c r="FB93" s="121"/>
      <c r="FC93" s="121"/>
      <c r="FD93" s="121"/>
      <c r="FE93" s="121"/>
      <c r="FF93" s="121"/>
      <c r="FG93" s="121"/>
      <c r="FH93" s="121"/>
      <c r="FI93" s="121"/>
      <c r="FJ93" s="121"/>
      <c r="FK93" s="121"/>
      <c r="FL93" s="121"/>
      <c r="FM93" s="121"/>
      <c r="FN93" s="121"/>
      <c r="FO93" s="121"/>
      <c r="FP93" s="121"/>
      <c r="FQ93" s="121"/>
      <c r="FR93" s="121"/>
      <c r="FS93" s="121"/>
      <c r="FT93" s="121"/>
      <c r="FU93" s="121"/>
      <c r="FV93" s="121"/>
      <c r="FW93" s="121"/>
      <c r="FX93" s="121"/>
      <c r="FY93" s="121"/>
      <c r="FZ93" s="121"/>
      <c r="GA93" s="121"/>
      <c r="GB93" s="121"/>
      <c r="GC93" s="121"/>
      <c r="GD93" s="121"/>
      <c r="GE93" s="121"/>
      <c r="GF93" s="121"/>
      <c r="GG93" s="121"/>
      <c r="GH93" s="121"/>
      <c r="GI93" s="121"/>
      <c r="GJ93" s="121"/>
      <c r="GK93" s="121"/>
      <c r="GL93" s="121"/>
      <c r="GM93" s="121"/>
      <c r="GN93" s="122"/>
      <c r="GO93" s="122"/>
      <c r="GP93" s="122"/>
      <c r="GQ93" s="122"/>
      <c r="GR93" s="122"/>
      <c r="GS93" s="122"/>
      <c r="GT93" s="122"/>
      <c r="GU93" s="122"/>
      <c r="GV93" s="122"/>
      <c r="GW93" s="122"/>
      <c r="GX93" s="122"/>
      <c r="GY93" s="122"/>
      <c r="GZ93" s="122"/>
      <c r="HA93" s="122"/>
      <c r="HB93" s="122"/>
      <c r="HC93" s="122"/>
      <c r="HD93" s="122"/>
      <c r="HE93" s="122"/>
      <c r="HF93" s="122"/>
      <c r="HG93" s="122"/>
      <c r="HH93" s="122"/>
      <c r="HI93" s="122"/>
      <c r="HJ93" s="122"/>
      <c r="HK93" s="122"/>
      <c r="HL93" s="122"/>
      <c r="HM93" s="122"/>
      <c r="HN93" s="122"/>
      <c r="HO93" s="122"/>
      <c r="HP93" s="122"/>
      <c r="HQ93" s="122"/>
      <c r="HR93" s="122"/>
      <c r="HS93" s="122"/>
      <c r="HT93" s="122"/>
      <c r="HU93" s="122"/>
      <c r="HV93" s="122"/>
      <c r="HW93" s="122"/>
      <c r="HX93" s="122"/>
      <c r="HY93" s="122"/>
    </row>
    <row r="94" spans="1:233" ht="5.75" customHeight="1">
      <c r="A94" s="4795"/>
      <c r="B94" s="2361"/>
      <c r="C94" s="3435"/>
      <c r="D94" s="4796"/>
      <c r="E94" s="4797"/>
      <c r="F94" s="4798"/>
      <c r="G94" s="4799"/>
      <c r="H94" s="4800"/>
      <c r="I94" s="3732"/>
      <c r="J94" s="2372"/>
      <c r="K94" s="1996"/>
      <c r="L94" s="1973"/>
      <c r="M94" s="2041"/>
      <c r="N94" s="4801"/>
      <c r="O94" s="4802"/>
      <c r="P94" s="4803"/>
      <c r="Q94" s="1892"/>
      <c r="R94" s="4804"/>
      <c r="S94" s="3057"/>
      <c r="T94" s="4805"/>
      <c r="U94" s="4806"/>
      <c r="V94" s="4807"/>
      <c r="W94" s="4808"/>
      <c r="X94" s="3733"/>
      <c r="Y94" s="4809"/>
      <c r="Z94" s="1106"/>
      <c r="AA94" s="4810"/>
      <c r="AB94" s="4811"/>
      <c r="AC94" s="4812"/>
      <c r="AD94" s="4813"/>
      <c r="AE94" s="4814"/>
      <c r="AF94" s="4815"/>
      <c r="AG94" s="4511"/>
      <c r="AH94" s="4816"/>
      <c r="AI94" s="4817"/>
      <c r="AJ94" s="3734"/>
      <c r="AK94" s="3916"/>
      <c r="AL94" s="4818"/>
      <c r="AM94" s="4819"/>
      <c r="AN94" s="1939"/>
      <c r="AO94" s="1885"/>
      <c r="AP94" s="4421"/>
      <c r="AQ94" s="3917"/>
      <c r="AR94" s="4820"/>
      <c r="AS94" s="4821"/>
      <c r="AT94" s="4822"/>
      <c r="AU94" s="4823"/>
      <c r="AV94" s="4824"/>
      <c r="AW94" s="4825"/>
      <c r="AX94" s="4826"/>
      <c r="AY94" s="4827"/>
      <c r="AZ94" s="4828"/>
      <c r="BA94" s="4829"/>
      <c r="BB94" s="4830"/>
      <c r="BC94" s="3865"/>
      <c r="BD94" s="4831"/>
      <c r="BE94" s="4832"/>
      <c r="BF94" s="4833"/>
      <c r="BG94" s="4834"/>
      <c r="BH94" s="4835"/>
      <c r="BI94" s="4836"/>
      <c r="BJ94" s="4837"/>
      <c r="BK94" s="4838"/>
      <c r="BL94" s="4839"/>
      <c r="BM94" s="4840"/>
      <c r="BN94" s="4365"/>
      <c r="BO94" s="4841"/>
      <c r="BP94" s="4842"/>
      <c r="BQ94" s="4843"/>
      <c r="BR94" s="4844"/>
      <c r="BS94" s="4845"/>
      <c r="BT94" s="4846"/>
      <c r="BU94" s="4847"/>
      <c r="BV94" s="4848"/>
      <c r="BW94" s="4849"/>
      <c r="BX94" s="4850"/>
      <c r="BY94" s="3531"/>
      <c r="BZ94" s="3685"/>
      <c r="CA94" s="4851"/>
      <c r="CB94" s="4852"/>
      <c r="CC94" s="4853"/>
      <c r="CD94" s="4854"/>
      <c r="CE94" s="4855"/>
      <c r="CF94" s="4856"/>
      <c r="CG94" s="4857"/>
      <c r="CH94" s="4858"/>
      <c r="CI94" s="4859"/>
      <c r="CJ94" s="4860"/>
      <c r="CK94" s="556"/>
      <c r="CL94" s="4861"/>
      <c r="CM94" s="4862"/>
      <c r="CN94" s="4863"/>
      <c r="CO94" s="123"/>
      <c r="CP94" s="310"/>
      <c r="CQ94" s="4864"/>
      <c r="CR94" s="3055"/>
      <c r="CS94" s="4780"/>
      <c r="CT94" s="4013"/>
      <c r="CU94" s="4013"/>
      <c r="CV94" s="4865"/>
      <c r="CW94" s="4782"/>
      <c r="CX94" s="4339"/>
      <c r="CY94" s="4445"/>
      <c r="CZ94" s="2134"/>
      <c r="DA94" s="4635"/>
      <c r="DB94" s="130"/>
      <c r="DC94" s="4062"/>
      <c r="DD94" s="4062"/>
      <c r="DE94" s="4866"/>
      <c r="DF94" s="4867"/>
      <c r="DG94" s="4636"/>
      <c r="DH94" s="4505"/>
      <c r="DI94" s="4868"/>
      <c r="DJ94" s="4778"/>
      <c r="DK94" s="4869"/>
      <c r="DL94" s="549"/>
      <c r="DM94" s="4870"/>
      <c r="DN94" s="4871"/>
      <c r="DO94" s="482"/>
      <c r="DP94" s="4872"/>
      <c r="DQ94" s="4873"/>
      <c r="DR94" s="4874"/>
      <c r="DS94" s="4875"/>
      <c r="DT94" s="171"/>
      <c r="DU94" s="4876"/>
      <c r="EJ94" s="121"/>
      <c r="EK94" s="121"/>
      <c r="EL94" s="121"/>
      <c r="EM94" s="121"/>
      <c r="EN94" s="121"/>
      <c r="EO94" s="121"/>
      <c r="EP94" s="121"/>
      <c r="EQ94" s="121"/>
      <c r="ER94" s="121"/>
      <c r="ES94" s="121"/>
      <c r="ET94" s="121"/>
      <c r="EU94" s="121"/>
      <c r="EV94" s="121"/>
      <c r="EW94" s="121"/>
      <c r="EX94" s="121"/>
      <c r="EY94" s="121"/>
      <c r="EZ94" s="121"/>
      <c r="FA94" s="121"/>
      <c r="FB94" s="121"/>
      <c r="FC94" s="121"/>
      <c r="FD94" s="121"/>
      <c r="FE94" s="121"/>
      <c r="FF94" s="121"/>
      <c r="FG94" s="121"/>
      <c r="FH94" s="121"/>
      <c r="FI94" s="121"/>
      <c r="FJ94" s="121"/>
      <c r="FK94" s="121"/>
      <c r="FL94" s="121"/>
      <c r="FM94" s="121"/>
      <c r="FN94" s="121"/>
      <c r="FO94" s="121"/>
      <c r="FP94" s="121"/>
      <c r="FQ94" s="121"/>
      <c r="FR94" s="121"/>
      <c r="FS94" s="121"/>
      <c r="FT94" s="121"/>
      <c r="FU94" s="121"/>
      <c r="FV94" s="121"/>
      <c r="FW94" s="121"/>
      <c r="FX94" s="121"/>
      <c r="FY94" s="121"/>
      <c r="FZ94" s="121"/>
      <c r="GA94" s="121"/>
      <c r="GB94" s="121"/>
      <c r="GC94" s="121"/>
      <c r="GD94" s="121"/>
      <c r="GE94" s="121"/>
      <c r="GF94" s="121"/>
      <c r="GG94" s="121"/>
      <c r="GH94" s="121"/>
      <c r="GI94" s="121"/>
      <c r="GJ94" s="121"/>
      <c r="GK94" s="121"/>
      <c r="GL94" s="121"/>
      <c r="GM94" s="121"/>
      <c r="GN94" s="122"/>
      <c r="GO94" s="122"/>
      <c r="GP94" s="122"/>
      <c r="GQ94" s="122"/>
      <c r="GR94" s="122"/>
      <c r="GS94" s="122"/>
      <c r="GT94" s="122"/>
      <c r="GU94" s="122"/>
      <c r="GV94" s="122"/>
      <c r="GW94" s="122"/>
      <c r="GX94" s="122"/>
      <c r="GY94" s="122"/>
      <c r="GZ94" s="122"/>
      <c r="HA94" s="122"/>
      <c r="HB94" s="122"/>
      <c r="HC94" s="122"/>
      <c r="HD94" s="122"/>
      <c r="HE94" s="122"/>
      <c r="HF94" s="122"/>
      <c r="HG94" s="122"/>
      <c r="HH94" s="122"/>
      <c r="HI94" s="122"/>
      <c r="HJ94" s="122"/>
      <c r="HK94" s="122"/>
      <c r="HL94" s="122"/>
      <c r="HM94" s="122"/>
      <c r="HN94" s="122"/>
      <c r="HO94" s="122"/>
      <c r="HP94" s="122"/>
      <c r="HQ94" s="122"/>
      <c r="HR94" s="122"/>
      <c r="HS94" s="122"/>
      <c r="HT94" s="122"/>
      <c r="HU94" s="122"/>
      <c r="HV94" s="122"/>
      <c r="HW94" s="122"/>
      <c r="HX94" s="122"/>
      <c r="HY94" s="122"/>
    </row>
    <row r="95" spans="1:233" ht="5.75" customHeight="1">
      <c r="A95" s="4877"/>
      <c r="B95" s="1995"/>
      <c r="C95" s="4833"/>
      <c r="D95" s="3805"/>
      <c r="E95" s="4878"/>
      <c r="F95" s="4879"/>
      <c r="G95" s="4880"/>
      <c r="H95" s="4881"/>
      <c r="I95" s="4882"/>
      <c r="J95" s="4883"/>
      <c r="K95" s="4884"/>
      <c r="L95" s="4885"/>
      <c r="M95" s="4886"/>
      <c r="N95" s="4887"/>
      <c r="O95" s="4888"/>
      <c r="P95" s="4889"/>
      <c r="Q95" s="4890"/>
      <c r="R95" s="4891"/>
      <c r="S95" s="4892"/>
      <c r="T95" s="4893"/>
      <c r="U95" s="4894"/>
      <c r="V95" s="4895"/>
      <c r="W95" s="4896"/>
      <c r="X95" s="3736"/>
      <c r="Y95" s="251"/>
      <c r="Z95" s="4897"/>
      <c r="AA95" s="4898"/>
      <c r="AB95" s="4899"/>
      <c r="AC95" s="4896"/>
      <c r="AD95" s="4900"/>
      <c r="AE95" s="3534"/>
      <c r="AF95" s="4901"/>
      <c r="AG95" s="4902"/>
      <c r="AH95" s="4903"/>
      <c r="AI95" s="4904"/>
      <c r="AJ95" s="4905"/>
      <c r="AK95" s="4906"/>
      <c r="AL95" s="4907"/>
      <c r="AM95" s="4908"/>
      <c r="AN95" s="1540"/>
      <c r="AO95" s="4909"/>
      <c r="AP95" s="253"/>
      <c r="AQ95" s="4910"/>
      <c r="AR95" s="4911"/>
      <c r="AS95" s="4912"/>
      <c r="AT95" s="4913"/>
      <c r="AU95" s="185"/>
      <c r="AV95" s="4914"/>
      <c r="AW95" s="4915"/>
      <c r="AX95" s="4916"/>
      <c r="AY95" s="485"/>
      <c r="AZ95" s="4917"/>
      <c r="BA95" s="4918"/>
      <c r="BB95" s="4919"/>
      <c r="BC95" s="4920"/>
      <c r="BD95" s="4921"/>
      <c r="BE95" s="4922"/>
      <c r="BF95" s="4923"/>
      <c r="BG95" s="4924"/>
      <c r="BH95" s="4925"/>
      <c r="BI95" s="282"/>
      <c r="BJ95" s="4926"/>
      <c r="BK95" s="1612"/>
      <c r="BL95" s="4927"/>
      <c r="BM95" s="4928"/>
      <c r="BN95" s="4929"/>
      <c r="BO95" s="4930"/>
      <c r="BP95" s="4931"/>
      <c r="BQ95" s="249"/>
      <c r="BR95" s="4932"/>
      <c r="BS95" s="4933"/>
      <c r="BT95" s="4934"/>
      <c r="BU95" s="4935"/>
      <c r="BV95" s="4936"/>
      <c r="BW95" s="4937"/>
      <c r="BX95" s="4938"/>
      <c r="BY95" s="4800"/>
      <c r="BZ95" s="4939"/>
      <c r="CA95" s="4940"/>
      <c r="CB95" s="4941"/>
      <c r="CC95" s="4942"/>
      <c r="CD95" s="4943"/>
      <c r="CE95" s="4944"/>
      <c r="CF95" s="4945"/>
      <c r="CG95" s="4946"/>
      <c r="CH95" s="4947"/>
      <c r="CI95" s="4948"/>
      <c r="CJ95" s="4949"/>
      <c r="CK95" s="4633"/>
      <c r="CL95" s="4950"/>
      <c r="CM95" s="4632"/>
      <c r="CN95" s="460"/>
      <c r="CO95" s="124"/>
      <c r="CP95" s="148"/>
      <c r="CQ95" s="99"/>
      <c r="CR95" s="4951"/>
      <c r="CS95" s="4781"/>
      <c r="CT95" s="4781"/>
      <c r="CU95" s="4781"/>
      <c r="CV95" s="1243"/>
      <c r="CW95" s="2134"/>
      <c r="CX95" s="4338"/>
      <c r="CY95" s="164"/>
      <c r="CZ95" s="4446"/>
      <c r="DA95" s="1315"/>
      <c r="DB95" s="144"/>
      <c r="DC95" s="1315"/>
      <c r="DD95" s="4255"/>
      <c r="DE95" s="4866"/>
      <c r="DF95" s="4952"/>
      <c r="DG95" s="4953"/>
      <c r="DH95" s="4953"/>
      <c r="DI95" s="4954"/>
      <c r="DJ95" s="288"/>
      <c r="DK95" s="459"/>
      <c r="DL95" s="286"/>
      <c r="DM95" s="4955"/>
      <c r="DN95" s="4956"/>
      <c r="DO95" s="4957"/>
      <c r="DP95" s="4958"/>
      <c r="DQ95" s="4959"/>
      <c r="DR95" s="369"/>
      <c r="DS95" s="4960"/>
      <c r="DT95" s="4961"/>
      <c r="DU95" s="4962"/>
      <c r="EJ95" s="121"/>
      <c r="EK95" s="121"/>
      <c r="EL95" s="121"/>
      <c r="EM95" s="121"/>
      <c r="EN95" s="121"/>
      <c r="EO95" s="121"/>
      <c r="EP95" s="121"/>
      <c r="EQ95" s="121"/>
      <c r="ER95" s="121"/>
      <c r="ES95" s="121"/>
      <c r="ET95" s="121"/>
      <c r="EU95" s="121"/>
      <c r="EV95" s="121"/>
      <c r="EW95" s="121"/>
      <c r="EX95" s="121"/>
      <c r="EY95" s="121"/>
      <c r="EZ95" s="121"/>
      <c r="FA95" s="121"/>
      <c r="FB95" s="121"/>
      <c r="FC95" s="121"/>
      <c r="FD95" s="121"/>
      <c r="FE95" s="121"/>
      <c r="FF95" s="121"/>
      <c r="FG95" s="121"/>
      <c r="FH95" s="121"/>
      <c r="FI95" s="121"/>
      <c r="FJ95" s="121"/>
      <c r="FK95" s="121"/>
      <c r="FL95" s="121"/>
      <c r="FM95" s="121"/>
      <c r="FN95" s="121"/>
      <c r="FO95" s="121"/>
      <c r="FP95" s="121"/>
      <c r="FQ95" s="121"/>
      <c r="FR95" s="121"/>
      <c r="FS95" s="121"/>
      <c r="FT95" s="121"/>
      <c r="FU95" s="121"/>
      <c r="FV95" s="121"/>
      <c r="FW95" s="121"/>
      <c r="FX95" s="121"/>
      <c r="FY95" s="121"/>
      <c r="FZ95" s="121"/>
      <c r="GA95" s="121"/>
      <c r="GB95" s="121"/>
      <c r="GC95" s="121"/>
      <c r="GD95" s="121"/>
      <c r="GE95" s="121"/>
      <c r="GF95" s="121"/>
      <c r="GG95" s="121"/>
      <c r="GH95" s="121"/>
      <c r="GI95" s="121"/>
      <c r="GJ95" s="121"/>
      <c r="GK95" s="121"/>
      <c r="GL95" s="121"/>
      <c r="GM95" s="121"/>
      <c r="GN95" s="122"/>
      <c r="GO95" s="122"/>
      <c r="GP95" s="122"/>
      <c r="GQ95" s="122"/>
      <c r="GR95" s="122"/>
      <c r="GS95" s="122"/>
      <c r="GT95" s="122"/>
      <c r="GU95" s="122"/>
      <c r="GV95" s="122"/>
      <c r="GW95" s="122"/>
      <c r="GX95" s="122"/>
      <c r="GY95" s="122"/>
      <c r="GZ95" s="122"/>
      <c r="HA95" s="122"/>
      <c r="HB95" s="122"/>
      <c r="HC95" s="122"/>
      <c r="HD95" s="122"/>
      <c r="HE95" s="122"/>
      <c r="HF95" s="122"/>
      <c r="HG95" s="122"/>
      <c r="HH95" s="122"/>
      <c r="HI95" s="122"/>
      <c r="HJ95" s="122"/>
      <c r="HK95" s="122"/>
      <c r="HL95" s="122"/>
      <c r="HM95" s="122"/>
      <c r="HN95" s="122"/>
      <c r="HO95" s="122"/>
      <c r="HP95" s="122"/>
      <c r="HQ95" s="122"/>
      <c r="HR95" s="122"/>
      <c r="HS95" s="122"/>
      <c r="HT95" s="122"/>
      <c r="HU95" s="122"/>
      <c r="HV95" s="122"/>
      <c r="HW95" s="122"/>
      <c r="HX95" s="122"/>
      <c r="HY95" s="122"/>
    </row>
    <row r="96" spans="1:233" ht="5.75" customHeight="1">
      <c r="A96" s="4963"/>
      <c r="B96" s="4964"/>
      <c r="C96" s="4965"/>
      <c r="D96" s="4405"/>
      <c r="E96" s="4966"/>
      <c r="F96" s="4967"/>
      <c r="G96" s="4968"/>
      <c r="H96" s="4540"/>
      <c r="I96" s="4969"/>
      <c r="J96" s="4970"/>
      <c r="K96" s="4971"/>
      <c r="L96" s="4972"/>
      <c r="M96" s="4973"/>
      <c r="N96" s="4974"/>
      <c r="O96" s="4975"/>
      <c r="P96" s="4976"/>
      <c r="Q96" s="4977"/>
      <c r="R96" s="4978"/>
      <c r="S96" s="4979"/>
      <c r="T96" s="4980"/>
      <c r="U96" s="4981"/>
      <c r="V96" s="4982"/>
      <c r="W96" s="4983"/>
      <c r="X96" s="4984"/>
      <c r="Y96" s="4985"/>
      <c r="Z96" s="4278"/>
      <c r="AA96" s="2983"/>
      <c r="AB96" s="3810"/>
      <c r="AC96" s="3861"/>
      <c r="AD96" s="4986"/>
      <c r="AE96" s="4987"/>
      <c r="AF96" s="4988"/>
      <c r="AG96" s="4466"/>
      <c r="AH96" s="4968"/>
      <c r="AI96" s="4855"/>
      <c r="AJ96" s="4989"/>
      <c r="AK96" s="3807"/>
      <c r="AL96" s="4990"/>
      <c r="AM96" s="4991"/>
      <c r="AN96" s="4992"/>
      <c r="AO96" s="2299"/>
      <c r="AP96" s="4993"/>
      <c r="AQ96" s="4466"/>
      <c r="AR96" s="4994"/>
      <c r="AS96" s="4995"/>
      <c r="AT96" s="4996"/>
      <c r="AU96" s="4997"/>
      <c r="AV96" s="4998"/>
      <c r="AW96" s="4999"/>
      <c r="AX96" s="5000"/>
      <c r="AY96" s="5001"/>
      <c r="AZ96" s="5002"/>
      <c r="BA96" s="5003"/>
      <c r="BB96" s="534"/>
      <c r="BC96" s="5004"/>
      <c r="BD96" s="5005"/>
      <c r="BE96" s="5006"/>
      <c r="BF96" s="5007"/>
      <c r="BG96" s="2048"/>
      <c r="BH96" s="5008"/>
      <c r="BI96" s="844"/>
      <c r="BJ96" s="5009"/>
      <c r="BK96" s="5010"/>
      <c r="BL96" s="5011"/>
      <c r="BM96" s="5012"/>
      <c r="BN96" s="5013"/>
      <c r="BO96" s="5014"/>
      <c r="BP96" s="1283"/>
      <c r="BQ96" s="5015"/>
      <c r="BR96" s="5016"/>
      <c r="BS96" s="2117"/>
      <c r="BT96" s="1781"/>
      <c r="BU96" s="5017"/>
      <c r="BV96" s="5018"/>
      <c r="BW96" s="5019"/>
      <c r="BX96" s="5020"/>
      <c r="BY96" s="4546"/>
      <c r="BZ96" s="5021"/>
      <c r="CA96" s="5022"/>
      <c r="CB96" s="5023"/>
      <c r="CC96" s="5024"/>
      <c r="CD96" s="5025"/>
      <c r="CE96" s="2458"/>
      <c r="CF96" s="1985"/>
      <c r="CG96" s="1564"/>
      <c r="CH96" s="3394"/>
      <c r="CI96" s="277"/>
      <c r="CJ96" s="5026"/>
      <c r="CK96" s="4254"/>
      <c r="CL96" s="5027"/>
      <c r="CM96" s="5028"/>
      <c r="CN96" s="4300"/>
      <c r="CO96" s="5029"/>
      <c r="CP96" s="5030"/>
      <c r="CQ96" s="5031"/>
      <c r="CR96" s="5032"/>
      <c r="CS96" s="1243"/>
      <c r="CT96" s="1243"/>
      <c r="CU96" s="4445"/>
      <c r="CV96" s="2134"/>
      <c r="CW96" s="4338"/>
      <c r="CX96" s="164"/>
      <c r="CY96" s="4387"/>
      <c r="CZ96" s="4387"/>
      <c r="DA96" s="4784"/>
      <c r="DB96" s="547"/>
      <c r="DC96" s="4707"/>
      <c r="DD96" s="4953"/>
      <c r="DE96" s="4450"/>
      <c r="DF96" s="4952"/>
      <c r="DG96" s="4953"/>
      <c r="DH96" s="4953"/>
      <c r="DI96" s="139"/>
      <c r="DJ96" s="146"/>
      <c r="DK96" s="5033"/>
      <c r="DL96" s="5034"/>
      <c r="DM96" s="109"/>
      <c r="DN96" s="5035"/>
      <c r="DO96" s="5036"/>
      <c r="DP96" s="114"/>
      <c r="DQ96" s="126"/>
      <c r="DR96" s="541"/>
      <c r="DS96" s="1259"/>
      <c r="DT96" s="5037"/>
      <c r="DU96" s="1501"/>
      <c r="EJ96" s="121"/>
      <c r="EK96" s="121"/>
      <c r="EL96" s="121"/>
      <c r="EM96" s="121"/>
      <c r="EN96" s="121"/>
      <c r="EO96" s="121"/>
      <c r="EP96" s="121"/>
      <c r="EQ96" s="121"/>
      <c r="ER96" s="121"/>
      <c r="ES96" s="121"/>
      <c r="ET96" s="121"/>
      <c r="EU96" s="121"/>
      <c r="EV96" s="121"/>
      <c r="EW96" s="121"/>
      <c r="EX96" s="121"/>
      <c r="EY96" s="121"/>
      <c r="EZ96" s="121"/>
      <c r="FA96" s="121"/>
      <c r="FB96" s="121"/>
      <c r="FC96" s="121"/>
      <c r="FD96" s="121"/>
      <c r="FE96" s="121"/>
      <c r="FF96" s="121"/>
      <c r="FG96" s="121"/>
      <c r="FH96" s="121"/>
      <c r="FI96" s="121"/>
      <c r="FJ96" s="121"/>
      <c r="FK96" s="121"/>
      <c r="FL96" s="121"/>
      <c r="FM96" s="121"/>
      <c r="FN96" s="121"/>
      <c r="FO96" s="121"/>
      <c r="FP96" s="121"/>
      <c r="FQ96" s="121"/>
      <c r="FR96" s="121"/>
      <c r="FS96" s="121"/>
      <c r="FT96" s="121"/>
      <c r="FU96" s="121"/>
      <c r="FV96" s="121"/>
      <c r="FW96" s="121"/>
      <c r="FX96" s="121"/>
      <c r="FY96" s="121"/>
      <c r="FZ96" s="121"/>
      <c r="GA96" s="121"/>
      <c r="GB96" s="121"/>
      <c r="GC96" s="121"/>
      <c r="GD96" s="121"/>
      <c r="GE96" s="121"/>
      <c r="GF96" s="121"/>
      <c r="GG96" s="121"/>
      <c r="GH96" s="121"/>
      <c r="GI96" s="121"/>
      <c r="GJ96" s="121"/>
      <c r="GK96" s="121"/>
      <c r="GL96" s="121"/>
      <c r="GM96" s="121"/>
      <c r="GN96" s="122"/>
      <c r="GO96" s="122"/>
      <c r="GP96" s="122"/>
      <c r="GQ96" s="122"/>
      <c r="GR96" s="122"/>
      <c r="GS96" s="122"/>
      <c r="GT96" s="122"/>
      <c r="GU96" s="122"/>
      <c r="GV96" s="122"/>
      <c r="GW96" s="122"/>
      <c r="GX96" s="122"/>
      <c r="GY96" s="122"/>
      <c r="GZ96" s="122"/>
      <c r="HA96" s="122"/>
      <c r="HB96" s="122"/>
      <c r="HC96" s="122"/>
      <c r="HD96" s="122"/>
      <c r="HE96" s="122"/>
      <c r="HF96" s="122"/>
      <c r="HG96" s="122"/>
      <c r="HH96" s="122"/>
      <c r="HI96" s="122"/>
      <c r="HJ96" s="122"/>
      <c r="HK96" s="122"/>
      <c r="HL96" s="122"/>
      <c r="HM96" s="122"/>
      <c r="HN96" s="122"/>
      <c r="HO96" s="122"/>
      <c r="HP96" s="122"/>
      <c r="HQ96" s="122"/>
      <c r="HR96" s="122"/>
      <c r="HS96" s="122"/>
      <c r="HT96" s="122"/>
      <c r="HU96" s="122"/>
      <c r="HV96" s="122"/>
      <c r="HW96" s="122"/>
      <c r="HX96" s="122"/>
      <c r="HY96" s="122"/>
    </row>
    <row r="97" spans="1:338" ht="5.75" customHeight="1">
      <c r="A97" s="5038"/>
      <c r="B97" s="2159"/>
      <c r="C97" s="5039"/>
      <c r="D97" s="5040"/>
      <c r="E97" s="5041"/>
      <c r="F97" s="5042"/>
      <c r="G97" s="5043"/>
      <c r="H97" s="5044"/>
      <c r="I97" s="5045"/>
      <c r="J97" s="5046"/>
      <c r="K97" s="5047"/>
      <c r="L97" s="5048"/>
      <c r="M97" s="5049"/>
      <c r="N97" s="5050"/>
      <c r="O97" s="5051"/>
      <c r="P97" s="5052"/>
      <c r="Q97" s="5053"/>
      <c r="R97" s="5054"/>
      <c r="S97" s="5055"/>
      <c r="T97" s="5056"/>
      <c r="U97" s="5057"/>
      <c r="V97" s="5058"/>
      <c r="W97" s="5059"/>
      <c r="X97" s="5060"/>
      <c r="Y97" s="5061"/>
      <c r="Z97" s="4435"/>
      <c r="AA97" s="5062"/>
      <c r="AB97" s="4851"/>
      <c r="AC97" s="4291"/>
      <c r="AD97" s="5063"/>
      <c r="AE97" s="5064"/>
      <c r="AF97" s="5065"/>
      <c r="AG97" s="5066"/>
      <c r="AH97" s="3726"/>
      <c r="AI97" s="5067"/>
      <c r="AJ97" s="5068"/>
      <c r="AK97" s="489"/>
      <c r="AL97" s="3917"/>
      <c r="AM97" s="4463"/>
      <c r="AN97" s="5069"/>
      <c r="AO97" s="4118"/>
      <c r="AP97" s="5070"/>
      <c r="AQ97" s="5071"/>
      <c r="AR97" s="5072"/>
      <c r="AS97" s="5073"/>
      <c r="AT97" s="5074"/>
      <c r="AU97" s="5075"/>
      <c r="AV97" s="5076"/>
      <c r="AW97" s="5077"/>
      <c r="AX97" s="5078"/>
      <c r="AY97" s="5079"/>
      <c r="AZ97" s="5080"/>
      <c r="BA97" s="1893"/>
      <c r="BB97" s="5081"/>
      <c r="BC97" s="5082"/>
      <c r="BD97" s="5083"/>
      <c r="BE97" s="5084"/>
      <c r="BF97" s="5085"/>
      <c r="BG97" s="3485"/>
      <c r="BH97" s="5086"/>
      <c r="BI97" s="5087"/>
      <c r="BJ97" s="5088"/>
      <c r="BK97" s="5089"/>
      <c r="BL97" s="5090"/>
      <c r="BM97" s="911"/>
      <c r="BN97" s="1659"/>
      <c r="BO97" s="5091"/>
      <c r="BP97" s="5092"/>
      <c r="BQ97" s="1995"/>
      <c r="BR97" s="1939"/>
      <c r="BS97" s="5093"/>
      <c r="BT97" s="3395"/>
      <c r="BU97" s="1782"/>
      <c r="BV97" s="5094"/>
      <c r="BW97" s="4384"/>
      <c r="BX97" s="332"/>
      <c r="BY97" s="5095"/>
      <c r="BZ97" s="592"/>
      <c r="CA97" s="5096"/>
      <c r="CB97" s="5097"/>
      <c r="CC97" s="5098"/>
      <c r="CD97" s="5099"/>
      <c r="CE97" s="5100"/>
      <c r="CF97" s="5101"/>
      <c r="CG97" s="5102"/>
      <c r="CH97" s="5103"/>
      <c r="CI97" s="330"/>
      <c r="CJ97" s="4205"/>
      <c r="CK97" s="1436"/>
      <c r="CL97" s="350"/>
      <c r="CM97" s="124"/>
      <c r="CN97" s="124"/>
      <c r="CO97" s="5104"/>
      <c r="CP97" s="3794"/>
      <c r="CQ97" s="5105"/>
      <c r="CR97" s="5106"/>
      <c r="CS97" s="4445"/>
      <c r="CT97" s="4445"/>
      <c r="CU97" s="130"/>
      <c r="CV97" s="4446"/>
      <c r="CW97" s="4387"/>
      <c r="CX97" s="1315"/>
      <c r="CY97" s="4784"/>
      <c r="CZ97" s="144"/>
      <c r="DA97" s="144"/>
      <c r="DB97" s="4636"/>
      <c r="DC97" s="5107"/>
      <c r="DD97" s="5107"/>
      <c r="DE97" s="4868"/>
      <c r="DF97" s="4868"/>
      <c r="DG97" s="4560"/>
      <c r="DH97" s="4868"/>
      <c r="DI97" s="461"/>
      <c r="DJ97" s="551"/>
      <c r="DK97" s="5108"/>
      <c r="DL97" s="146"/>
      <c r="DM97" s="289"/>
      <c r="DN97" s="108"/>
      <c r="DO97" s="5109"/>
      <c r="DP97" s="364"/>
      <c r="DQ97" s="363"/>
      <c r="DR97" s="5110"/>
      <c r="DS97" s="5111"/>
      <c r="DT97" s="5112"/>
      <c r="DU97" s="5113"/>
      <c r="EJ97" s="121"/>
      <c r="EK97" s="121"/>
      <c r="EL97" s="121"/>
      <c r="EM97" s="121"/>
      <c r="EN97" s="121"/>
      <c r="EO97" s="121"/>
      <c r="EP97" s="121"/>
      <c r="EQ97" s="121"/>
      <c r="ER97" s="121"/>
      <c r="ES97" s="121"/>
      <c r="ET97" s="121"/>
      <c r="EU97" s="121"/>
      <c r="EV97" s="121"/>
      <c r="EW97" s="121"/>
      <c r="EX97" s="121"/>
      <c r="EY97" s="121"/>
      <c r="EZ97" s="121"/>
      <c r="FA97" s="121"/>
      <c r="FB97" s="121"/>
      <c r="FC97" s="121"/>
      <c r="FD97" s="121"/>
      <c r="FE97" s="121"/>
      <c r="FF97" s="121"/>
      <c r="FG97" s="121"/>
      <c r="FH97" s="121"/>
      <c r="FI97" s="121"/>
      <c r="FJ97" s="121"/>
      <c r="FK97" s="121"/>
      <c r="FL97" s="121"/>
      <c r="FM97" s="121"/>
      <c r="FN97" s="121"/>
      <c r="FO97" s="121"/>
      <c r="FP97" s="121"/>
      <c r="FQ97" s="121"/>
      <c r="FR97" s="121"/>
      <c r="FS97" s="121"/>
      <c r="FT97" s="121"/>
      <c r="FU97" s="121"/>
      <c r="FV97" s="121"/>
      <c r="FW97" s="121"/>
      <c r="FX97" s="121"/>
      <c r="FY97" s="121"/>
      <c r="FZ97" s="121"/>
      <c r="GA97" s="121"/>
      <c r="GB97" s="121"/>
      <c r="GC97" s="121"/>
      <c r="GD97" s="121"/>
      <c r="GE97" s="121"/>
      <c r="GF97" s="121"/>
      <c r="GG97" s="121"/>
      <c r="GH97" s="121"/>
      <c r="GI97" s="121"/>
      <c r="GJ97" s="121"/>
      <c r="GK97" s="121"/>
      <c r="GL97" s="121"/>
      <c r="GM97" s="121"/>
      <c r="GN97" s="122"/>
      <c r="GO97" s="122"/>
      <c r="GP97" s="122"/>
      <c r="GQ97" s="122"/>
      <c r="GR97" s="122"/>
      <c r="GS97" s="122"/>
      <c r="GT97" s="122"/>
      <c r="GU97" s="122"/>
      <c r="GV97" s="122"/>
      <c r="GW97" s="122"/>
      <c r="GX97" s="122"/>
      <c r="GY97" s="122"/>
      <c r="GZ97" s="122"/>
      <c r="HA97" s="122"/>
      <c r="HB97" s="122"/>
      <c r="HC97" s="122"/>
      <c r="HD97" s="122"/>
      <c r="HE97" s="122"/>
      <c r="HF97" s="122"/>
      <c r="HG97" s="122"/>
      <c r="HH97" s="122"/>
      <c r="HI97" s="122"/>
      <c r="HJ97" s="122"/>
      <c r="HK97" s="122"/>
      <c r="HL97" s="122"/>
      <c r="HM97" s="122"/>
      <c r="HN97" s="122"/>
      <c r="HO97" s="122"/>
      <c r="HP97" s="122"/>
      <c r="HQ97" s="122"/>
      <c r="HR97" s="122"/>
      <c r="HS97" s="122"/>
      <c r="HT97" s="122"/>
      <c r="HU97" s="122"/>
      <c r="HV97" s="122"/>
      <c r="HW97" s="122"/>
      <c r="HX97" s="122"/>
      <c r="HY97" s="122"/>
    </row>
    <row r="98" spans="1:338" ht="5.75" customHeight="1">
      <c r="A98" s="5114"/>
      <c r="B98" s="5115"/>
      <c r="C98" s="4769"/>
      <c r="D98" s="2370"/>
      <c r="E98" s="5116"/>
      <c r="F98" s="5117"/>
      <c r="G98" s="5118"/>
      <c r="H98" s="5119"/>
      <c r="I98" s="5120"/>
      <c r="J98" s="5121"/>
      <c r="K98" s="5122"/>
      <c r="L98" s="5123"/>
      <c r="M98" s="5124"/>
      <c r="N98" s="5125"/>
      <c r="O98" s="5126"/>
      <c r="P98" s="5127"/>
      <c r="Q98" s="5128"/>
      <c r="R98" s="5129"/>
      <c r="S98" s="3945"/>
      <c r="T98" s="5130"/>
      <c r="U98" s="5131"/>
      <c r="V98" s="5132"/>
      <c r="W98" s="5133"/>
      <c r="X98" s="5134"/>
      <c r="Y98" s="5135"/>
      <c r="Z98" s="4109"/>
      <c r="AA98" s="5136"/>
      <c r="AB98" s="5137"/>
      <c r="AC98" s="5138"/>
      <c r="AD98" s="5139"/>
      <c r="AE98" s="5140"/>
      <c r="AF98" s="5141"/>
      <c r="AG98" s="5142"/>
      <c r="AH98" s="3533"/>
      <c r="AI98" s="5143"/>
      <c r="AJ98" s="5144"/>
      <c r="AK98" s="5145"/>
      <c r="AL98" s="3861"/>
      <c r="AM98" s="5146"/>
      <c r="AN98" s="5147"/>
      <c r="AO98" s="5148"/>
      <c r="AP98" s="5149"/>
      <c r="AQ98" s="5150"/>
      <c r="AR98" s="5151"/>
      <c r="AS98" s="5152"/>
      <c r="AT98" s="5153"/>
      <c r="AU98" s="5154"/>
      <c r="AV98" s="5155"/>
      <c r="AW98" s="5156"/>
      <c r="AX98" s="5157"/>
      <c r="AY98" s="5158"/>
      <c r="AZ98" s="5159"/>
      <c r="BA98" s="5160"/>
      <c r="BB98" s="5161"/>
      <c r="BC98" s="5162"/>
      <c r="BD98" s="5163"/>
      <c r="BE98" s="5164"/>
      <c r="BF98" s="455"/>
      <c r="BG98" s="5165"/>
      <c r="BH98" s="5166"/>
      <c r="BI98" s="5167"/>
      <c r="BJ98" s="1326"/>
      <c r="BK98" s="5168"/>
      <c r="BL98" s="5169"/>
      <c r="BM98" s="5170"/>
      <c r="BN98" s="5171"/>
      <c r="BO98" s="5172"/>
      <c r="BP98" s="3297"/>
      <c r="BQ98" s="5173"/>
      <c r="BR98" s="5174"/>
      <c r="BS98" s="5175"/>
      <c r="BT98" s="1340"/>
      <c r="BU98" s="1565"/>
      <c r="BV98" s="1802"/>
      <c r="BW98" s="1854"/>
      <c r="BX98" s="5176"/>
      <c r="BY98" s="1803"/>
      <c r="BZ98" s="5177"/>
      <c r="CA98" s="4532"/>
      <c r="CB98" s="4565"/>
      <c r="CC98" s="5178"/>
      <c r="CD98" s="5179"/>
      <c r="CE98" s="5180"/>
      <c r="CF98" s="5181"/>
      <c r="CG98" s="5182"/>
      <c r="CH98" s="5183"/>
      <c r="CI98" s="331"/>
      <c r="CJ98" s="2859"/>
      <c r="CK98" s="4205"/>
      <c r="CL98" s="5184"/>
      <c r="CM98" s="5104"/>
      <c r="CN98" s="132"/>
      <c r="CO98" s="5185"/>
      <c r="CP98" s="5184"/>
      <c r="CQ98" s="5186"/>
      <c r="CR98" s="102"/>
      <c r="CS98" s="130"/>
      <c r="CT98" s="3390"/>
      <c r="CU98" s="4387"/>
      <c r="CV98" s="4387"/>
      <c r="CW98" s="1315"/>
      <c r="CX98" s="144"/>
      <c r="CY98" s="4709"/>
      <c r="CZ98" s="154"/>
      <c r="DA98" s="4644"/>
      <c r="DB98" s="5187"/>
      <c r="DC98" s="5187"/>
      <c r="DD98" s="5187"/>
      <c r="DE98" s="4961"/>
      <c r="DF98" s="5188"/>
      <c r="DG98" s="4961"/>
      <c r="DH98" s="5188"/>
      <c r="DI98" s="5189"/>
      <c r="DJ98" s="5190"/>
      <c r="DK98" s="4645"/>
      <c r="DL98" s="5191"/>
      <c r="DM98" s="5192"/>
      <c r="DN98" s="5193"/>
      <c r="DO98" s="5194"/>
      <c r="DP98" s="5195"/>
      <c r="DQ98" s="5192"/>
      <c r="DR98" s="5196"/>
      <c r="DS98" s="5197"/>
      <c r="DT98" s="1025"/>
      <c r="DU98" s="5198"/>
      <c r="EJ98" s="121"/>
      <c r="EK98" s="121"/>
      <c r="EL98" s="121"/>
      <c r="EM98" s="121"/>
      <c r="EN98" s="121"/>
      <c r="EO98" s="121"/>
      <c r="EP98" s="121"/>
      <c r="EQ98" s="121"/>
      <c r="ER98" s="121"/>
      <c r="ES98" s="121"/>
      <c r="ET98" s="121"/>
      <c r="EU98" s="121"/>
      <c r="EV98" s="121"/>
      <c r="EW98" s="121"/>
      <c r="EX98" s="121"/>
      <c r="EY98" s="121"/>
      <c r="EZ98" s="121"/>
      <c r="FA98" s="121"/>
      <c r="FB98" s="121"/>
      <c r="FC98" s="121"/>
      <c r="FD98" s="121"/>
      <c r="FE98" s="121"/>
      <c r="FF98" s="121"/>
      <c r="FG98" s="121"/>
      <c r="FH98" s="121"/>
      <c r="FI98" s="121"/>
      <c r="FJ98" s="121"/>
      <c r="FK98" s="121"/>
      <c r="FL98" s="121"/>
      <c r="FM98" s="121"/>
      <c r="FN98" s="121"/>
      <c r="FO98" s="121"/>
      <c r="FP98" s="121"/>
      <c r="FQ98" s="121"/>
      <c r="FR98" s="121"/>
      <c r="FS98" s="121"/>
      <c r="FT98" s="121"/>
      <c r="FU98" s="121"/>
      <c r="FV98" s="121"/>
      <c r="FW98" s="121"/>
      <c r="FX98" s="121"/>
      <c r="FY98" s="121"/>
      <c r="FZ98" s="121"/>
      <c r="GA98" s="121"/>
      <c r="GB98" s="121"/>
      <c r="GC98" s="121"/>
      <c r="GD98" s="121"/>
      <c r="GE98" s="121"/>
      <c r="GF98" s="121"/>
      <c r="GG98" s="121"/>
      <c r="GH98" s="121"/>
      <c r="GI98" s="121"/>
      <c r="GJ98" s="121"/>
      <c r="GK98" s="121"/>
      <c r="GL98" s="121"/>
      <c r="GM98" s="121"/>
      <c r="GN98" s="122"/>
      <c r="GO98" s="122"/>
      <c r="GP98" s="122"/>
      <c r="GQ98" s="122"/>
      <c r="GR98" s="122"/>
      <c r="GS98" s="122"/>
      <c r="GT98" s="122"/>
      <c r="GU98" s="122"/>
      <c r="GV98" s="122"/>
      <c r="GW98" s="122"/>
      <c r="GX98" s="122"/>
      <c r="GY98" s="122"/>
      <c r="GZ98" s="122"/>
      <c r="HA98" s="122"/>
      <c r="HB98" s="122"/>
      <c r="HC98" s="122"/>
      <c r="HD98" s="122"/>
      <c r="HE98" s="122"/>
      <c r="HF98" s="122"/>
      <c r="HG98" s="122"/>
      <c r="HH98" s="122"/>
      <c r="HI98" s="122"/>
      <c r="HJ98" s="122"/>
      <c r="HK98" s="122"/>
      <c r="HL98" s="122"/>
      <c r="HM98" s="122"/>
      <c r="HN98" s="122"/>
      <c r="HO98" s="122"/>
      <c r="HP98" s="122"/>
      <c r="HQ98" s="122"/>
      <c r="HR98" s="122"/>
      <c r="HS98" s="122"/>
      <c r="HT98" s="122"/>
      <c r="HU98" s="122"/>
      <c r="HV98" s="122"/>
      <c r="HW98" s="122"/>
      <c r="HX98" s="122"/>
      <c r="HY98" s="122"/>
    </row>
    <row r="99" spans="1:338" ht="5.75" customHeight="1">
      <c r="A99" s="5199"/>
      <c r="B99" s="5200"/>
      <c r="C99" s="2855"/>
      <c r="D99" s="5201"/>
      <c r="E99" s="5202"/>
      <c r="F99" s="5203"/>
      <c r="G99" s="5204"/>
      <c r="H99" s="5205"/>
      <c r="I99" s="5206"/>
      <c r="J99" s="5207"/>
      <c r="K99" s="5208"/>
      <c r="L99" s="5129"/>
      <c r="M99" s="5209"/>
      <c r="N99" s="5210"/>
      <c r="O99" s="5211"/>
      <c r="P99" s="5212"/>
      <c r="Q99" s="5213"/>
      <c r="R99" s="5214"/>
      <c r="S99" s="5215"/>
      <c r="T99" s="5216"/>
      <c r="U99" s="5217"/>
      <c r="V99" s="5218"/>
      <c r="W99" s="5219"/>
      <c r="X99" s="5220"/>
      <c r="Y99" s="5221"/>
      <c r="Z99" s="4129"/>
      <c r="AA99" s="5222"/>
      <c r="AB99" s="5223"/>
      <c r="AC99" s="5224"/>
      <c r="AD99" s="2994"/>
      <c r="AE99" s="5225"/>
      <c r="AF99" s="5226"/>
      <c r="AG99" s="3207"/>
      <c r="AH99" s="2916"/>
      <c r="AI99" s="5227"/>
      <c r="AJ99" s="5228"/>
      <c r="AK99" s="5229"/>
      <c r="AL99" s="5230"/>
      <c r="AM99" s="5231"/>
      <c r="AN99" s="5232"/>
      <c r="AO99" s="5233"/>
      <c r="AP99" s="5234"/>
      <c r="AQ99" s="3401"/>
      <c r="AR99" s="5235"/>
      <c r="AS99" s="5236"/>
      <c r="AT99" s="5237"/>
      <c r="AU99" s="5238"/>
      <c r="AV99" s="5239"/>
      <c r="AW99" s="5240"/>
      <c r="AX99" s="5241"/>
      <c r="AY99" s="5242"/>
      <c r="AZ99" s="5243"/>
      <c r="BA99" s="5244"/>
      <c r="BB99" s="5245"/>
      <c r="BC99" s="5246"/>
      <c r="BD99" s="5247"/>
      <c r="BE99" s="5248"/>
      <c r="BF99" s="5249"/>
      <c r="BG99" s="5250"/>
      <c r="BH99" s="5251"/>
      <c r="BI99" s="5252"/>
      <c r="BJ99" s="5253"/>
      <c r="BK99" s="5254"/>
      <c r="BL99" s="5255"/>
      <c r="BM99" s="5256"/>
      <c r="BN99" s="5257"/>
      <c r="BO99" s="5258"/>
      <c r="BP99" s="2641"/>
      <c r="BQ99" s="1383"/>
      <c r="BR99" s="520"/>
      <c r="BS99" s="554"/>
      <c r="BT99" s="5259"/>
      <c r="BU99" s="429"/>
      <c r="BV99" s="2239"/>
      <c r="BW99" s="299"/>
      <c r="BX99" s="4836"/>
      <c r="BY99" s="5260"/>
      <c r="BZ99" s="5261"/>
      <c r="CA99" s="5262"/>
      <c r="CB99" s="5263"/>
      <c r="CC99" s="5264"/>
      <c r="CD99" s="5265"/>
      <c r="CE99" s="5266"/>
      <c r="CF99" s="1665"/>
      <c r="CG99" s="5267"/>
      <c r="CH99" s="5268"/>
      <c r="CI99" s="5269"/>
      <c r="CJ99" s="5270"/>
      <c r="CK99" s="5271"/>
      <c r="CL99" s="3794"/>
      <c r="CM99" s="3794"/>
      <c r="CN99" s="5184"/>
      <c r="CO99" s="128"/>
      <c r="CP99" s="127"/>
      <c r="CQ99" s="124"/>
      <c r="CR99" s="128"/>
      <c r="CS99" s="4298"/>
      <c r="CT99" s="1315"/>
      <c r="CU99" s="3390"/>
      <c r="CV99" s="144"/>
      <c r="CW99" s="144"/>
      <c r="CX99" s="154"/>
      <c r="CY99" s="5272"/>
      <c r="CZ99" s="4785"/>
      <c r="DA99" s="4785"/>
      <c r="DB99" s="4960"/>
      <c r="DC99" s="5187"/>
      <c r="DD99" s="5187"/>
      <c r="DE99" s="4961"/>
      <c r="DF99" s="1025"/>
      <c r="DG99" s="1025"/>
      <c r="DH99" s="5188"/>
      <c r="DI99" s="5273"/>
      <c r="DJ99" s="5274"/>
      <c r="DK99" s="5275"/>
      <c r="DL99" s="5276"/>
      <c r="DM99" s="5277"/>
      <c r="DN99" s="5188"/>
      <c r="DO99" s="5278"/>
      <c r="DP99" s="5279"/>
      <c r="DQ99" s="5280"/>
      <c r="DR99" s="4717"/>
      <c r="DS99" s="5281"/>
      <c r="DT99" s="5282"/>
      <c r="DU99" s="5283"/>
      <c r="EJ99" s="121"/>
      <c r="EK99" s="121"/>
      <c r="EL99" s="121"/>
      <c r="EM99" s="121"/>
      <c r="EN99" s="121"/>
      <c r="EO99" s="121"/>
      <c r="EP99" s="121"/>
      <c r="EQ99" s="121"/>
      <c r="ER99" s="121"/>
      <c r="ES99" s="121"/>
      <c r="ET99" s="121"/>
      <c r="EU99" s="121"/>
      <c r="EV99" s="121"/>
      <c r="EW99" s="121"/>
      <c r="EX99" s="121"/>
      <c r="EY99" s="121"/>
      <c r="EZ99" s="121"/>
      <c r="FA99" s="121"/>
      <c r="FB99" s="121"/>
      <c r="FC99" s="121"/>
      <c r="FD99" s="121"/>
      <c r="FE99" s="121"/>
      <c r="FF99" s="121"/>
      <c r="FG99" s="121"/>
      <c r="FH99" s="121"/>
      <c r="FI99" s="121"/>
      <c r="FJ99" s="121"/>
      <c r="FK99" s="121"/>
      <c r="FL99" s="121"/>
      <c r="FM99" s="121"/>
      <c r="FN99" s="121"/>
      <c r="FO99" s="121"/>
      <c r="FP99" s="121"/>
      <c r="FQ99" s="121"/>
      <c r="FR99" s="121"/>
      <c r="FS99" s="121"/>
      <c r="FT99" s="121"/>
      <c r="FU99" s="121"/>
      <c r="FV99" s="121"/>
      <c r="FW99" s="121"/>
      <c r="FX99" s="121"/>
      <c r="FY99" s="121"/>
      <c r="FZ99" s="121"/>
      <c r="GA99" s="121"/>
      <c r="GB99" s="121"/>
      <c r="GC99" s="121"/>
      <c r="GD99" s="121"/>
      <c r="GE99" s="121"/>
      <c r="GF99" s="121"/>
      <c r="GG99" s="121"/>
      <c r="GH99" s="121"/>
      <c r="GI99" s="121"/>
      <c r="GJ99" s="121"/>
      <c r="GK99" s="121"/>
      <c r="GL99" s="121"/>
      <c r="GM99" s="121"/>
      <c r="GN99" s="122"/>
      <c r="GO99" s="122"/>
      <c r="GP99" s="122"/>
      <c r="GQ99" s="122"/>
      <c r="GR99" s="122"/>
      <c r="GS99" s="122"/>
      <c r="GT99" s="122"/>
      <c r="GU99" s="122"/>
      <c r="GV99" s="122"/>
      <c r="GW99" s="122"/>
      <c r="GX99" s="122"/>
      <c r="GY99" s="122"/>
      <c r="GZ99" s="122"/>
      <c r="HA99" s="122"/>
      <c r="HB99" s="122"/>
      <c r="HC99" s="122"/>
      <c r="HD99" s="122"/>
      <c r="HE99" s="122"/>
      <c r="HF99" s="122"/>
      <c r="HG99" s="122"/>
      <c r="HH99" s="122"/>
      <c r="HI99" s="122"/>
      <c r="HJ99" s="122"/>
      <c r="HK99" s="122"/>
      <c r="HL99" s="122"/>
      <c r="HM99" s="122"/>
      <c r="HN99" s="122"/>
      <c r="HO99" s="122"/>
      <c r="HP99" s="122"/>
      <c r="HQ99" s="122"/>
      <c r="HR99" s="122"/>
      <c r="HS99" s="122"/>
      <c r="HT99" s="122"/>
      <c r="HU99" s="122"/>
      <c r="HV99" s="122"/>
      <c r="HW99" s="122"/>
      <c r="HX99" s="122"/>
      <c r="HY99" s="122"/>
    </row>
    <row r="100" spans="1:338" ht="5.75" customHeight="1">
      <c r="A100" s="5284"/>
      <c r="B100" s="4686"/>
      <c r="C100" s="1023"/>
      <c r="D100" s="5285"/>
      <c r="E100" s="5286"/>
      <c r="F100" s="5287"/>
      <c r="G100" s="5288"/>
      <c r="H100" s="3454"/>
      <c r="I100" s="5289"/>
      <c r="J100" s="5290"/>
      <c r="K100" s="5291"/>
      <c r="L100" s="3621"/>
      <c r="M100" s="5292"/>
      <c r="N100" s="5293"/>
      <c r="O100" s="5294"/>
      <c r="P100" s="5295"/>
      <c r="Q100" s="5296"/>
      <c r="R100" s="5297"/>
      <c r="S100" s="5298"/>
      <c r="T100" s="5299"/>
      <c r="U100" s="5300"/>
      <c r="V100" s="5301"/>
      <c r="W100" s="5302"/>
      <c r="X100" s="5303"/>
      <c r="Y100" s="5304"/>
      <c r="Z100" s="5305"/>
      <c r="AA100" s="4983"/>
      <c r="AB100" s="5284"/>
      <c r="AC100" s="5306"/>
      <c r="AD100" s="5307"/>
      <c r="AE100" s="1478"/>
      <c r="AF100" s="1296"/>
      <c r="AG100" s="558"/>
      <c r="AH100" s="1881"/>
      <c r="AI100" s="2360"/>
      <c r="AJ100" s="2314"/>
      <c r="AK100" s="5308"/>
      <c r="AL100" s="5309"/>
      <c r="AM100" s="3804"/>
      <c r="AN100" s="5310"/>
      <c r="AO100" s="5311"/>
      <c r="AP100" s="5312"/>
      <c r="AQ100" s="5313"/>
      <c r="AR100" s="5314"/>
      <c r="AS100" s="168"/>
      <c r="AT100" s="5315"/>
      <c r="AU100" s="5316"/>
      <c r="AV100" s="5317"/>
      <c r="AW100" s="5318"/>
      <c r="AX100" s="5319"/>
      <c r="AY100" s="5320"/>
      <c r="AZ100" s="5321"/>
      <c r="BA100" s="5322"/>
      <c r="BB100" s="5323"/>
      <c r="BC100" s="5324"/>
      <c r="BD100" s="5325"/>
      <c r="BE100" s="5326"/>
      <c r="BF100" s="5327"/>
      <c r="BG100" s="3524"/>
      <c r="BH100" s="1960"/>
      <c r="BI100" s="5328"/>
      <c r="BJ100" s="5329"/>
      <c r="BK100" s="5330"/>
      <c r="BL100" s="5331"/>
      <c r="BM100" s="734"/>
      <c r="BN100" s="5332"/>
      <c r="BO100" s="5333"/>
      <c r="BP100" s="5334"/>
      <c r="BQ100" s="5335"/>
      <c r="BR100" s="5336"/>
      <c r="BS100" s="1702"/>
      <c r="BT100" s="1427"/>
      <c r="BU100" s="1749"/>
      <c r="BV100" s="1419"/>
      <c r="BW100" s="5337"/>
      <c r="BX100" s="5338"/>
      <c r="BY100" s="4472"/>
      <c r="BZ100" s="5339"/>
      <c r="CA100" s="5340"/>
      <c r="CB100" s="5341"/>
      <c r="CC100" s="5342"/>
      <c r="CD100" s="5343"/>
      <c r="CE100" s="5344"/>
      <c r="CF100" s="5345"/>
      <c r="CG100" s="3045"/>
      <c r="CH100" s="254"/>
      <c r="CI100" s="5346"/>
      <c r="CJ100" s="5347"/>
      <c r="CK100" s="424"/>
      <c r="CL100" s="427"/>
      <c r="CM100" s="427"/>
      <c r="CN100" s="5348"/>
      <c r="CO100" s="4635"/>
      <c r="CP100" s="890"/>
      <c r="CQ100" s="1316"/>
      <c r="CR100" s="1249"/>
      <c r="CS100" s="3390"/>
      <c r="CT100" s="4784"/>
      <c r="CU100" s="1315"/>
      <c r="CV100" s="4709"/>
      <c r="CW100" s="147"/>
      <c r="CX100" s="545"/>
      <c r="CY100" s="545"/>
      <c r="CZ100" s="545"/>
      <c r="DA100" s="4785"/>
      <c r="DB100" s="4960"/>
      <c r="DC100" s="5349"/>
      <c r="DD100" s="5191"/>
      <c r="DE100" s="4961"/>
      <c r="DF100" s="4645"/>
      <c r="DG100" s="4645"/>
      <c r="DH100" s="5188"/>
      <c r="DI100" s="5350"/>
      <c r="DJ100" s="5351"/>
      <c r="DK100" s="5352"/>
      <c r="DL100" s="2454"/>
      <c r="DM100" s="5353"/>
      <c r="DN100" s="4961"/>
      <c r="DO100" s="5354"/>
      <c r="DP100" s="5355"/>
      <c r="DQ100" s="5279"/>
      <c r="DR100" s="5356"/>
      <c r="DS100" s="5357"/>
      <c r="DT100" s="5282"/>
      <c r="DU100" s="5358"/>
      <c r="EJ100" s="121"/>
      <c r="EK100" s="121"/>
      <c r="EL100" s="121"/>
      <c r="EM100" s="121"/>
      <c r="EN100" s="121"/>
      <c r="EO100" s="121"/>
      <c r="EP100" s="121"/>
      <c r="EQ100" s="121"/>
      <c r="ER100" s="121"/>
      <c r="ES100" s="121"/>
      <c r="ET100" s="121"/>
      <c r="EU100" s="121"/>
      <c r="EV100" s="121"/>
      <c r="EW100" s="121"/>
      <c r="EX100" s="121"/>
      <c r="EY100" s="121"/>
      <c r="EZ100" s="121"/>
      <c r="FA100" s="121"/>
      <c r="FB100" s="121"/>
      <c r="FC100" s="121"/>
      <c r="FD100" s="121"/>
      <c r="FE100" s="121"/>
      <c r="FF100" s="121"/>
      <c r="FG100" s="121"/>
      <c r="FH100" s="121"/>
      <c r="FI100" s="121"/>
      <c r="FJ100" s="121"/>
      <c r="FK100" s="121"/>
      <c r="FL100" s="121"/>
      <c r="FM100" s="121"/>
      <c r="FN100" s="121"/>
      <c r="FO100" s="121"/>
      <c r="FP100" s="121"/>
      <c r="FQ100" s="121"/>
      <c r="FR100" s="121"/>
      <c r="FS100" s="121"/>
      <c r="FT100" s="121"/>
      <c r="FU100" s="121"/>
      <c r="FV100" s="121"/>
      <c r="FW100" s="121"/>
      <c r="FX100" s="121"/>
      <c r="FY100" s="121"/>
      <c r="FZ100" s="121"/>
      <c r="GA100" s="121"/>
      <c r="GB100" s="121"/>
      <c r="GC100" s="121"/>
      <c r="GD100" s="121"/>
      <c r="GE100" s="121"/>
      <c r="GF100" s="121"/>
      <c r="GG100" s="121"/>
      <c r="GH100" s="121"/>
      <c r="GI100" s="121"/>
      <c r="GJ100" s="121"/>
      <c r="GK100" s="121"/>
      <c r="GL100" s="121"/>
      <c r="GM100" s="121"/>
      <c r="GN100" s="122"/>
      <c r="GO100" s="122"/>
      <c r="GP100" s="122"/>
      <c r="GQ100" s="122"/>
      <c r="GR100" s="122"/>
      <c r="GS100" s="122"/>
      <c r="GT100" s="122"/>
      <c r="GU100" s="122"/>
      <c r="GV100" s="122"/>
      <c r="GW100" s="122"/>
      <c r="GX100" s="122"/>
      <c r="GY100" s="122"/>
      <c r="GZ100" s="122"/>
      <c r="HA100" s="122"/>
      <c r="HB100" s="122"/>
      <c r="HC100" s="122"/>
      <c r="HD100" s="122"/>
      <c r="HE100" s="122"/>
      <c r="HF100" s="122"/>
      <c r="HG100" s="122"/>
      <c r="HH100" s="122"/>
      <c r="HI100" s="122"/>
      <c r="HJ100" s="122"/>
      <c r="HK100" s="122"/>
      <c r="HL100" s="122"/>
      <c r="HM100" s="122"/>
      <c r="HN100" s="122"/>
      <c r="HO100" s="122"/>
      <c r="HP100" s="122"/>
      <c r="HQ100" s="122"/>
      <c r="HR100" s="122"/>
      <c r="HS100" s="122"/>
      <c r="HT100" s="122"/>
      <c r="HU100" s="122"/>
      <c r="HV100" s="122"/>
      <c r="HW100" s="122"/>
      <c r="HX100" s="122"/>
      <c r="HY100" s="122"/>
    </row>
    <row r="101" spans="1:338" ht="5.75" customHeight="1">
      <c r="A101" s="2084"/>
      <c r="B101" s="1468"/>
      <c r="C101" s="5359"/>
      <c r="D101" s="5360"/>
      <c r="E101" s="5361"/>
      <c r="F101" s="5362"/>
      <c r="G101" s="5363"/>
      <c r="H101" s="5364"/>
      <c r="I101" s="5365"/>
      <c r="J101" s="5366"/>
      <c r="K101" s="5367"/>
      <c r="L101" s="5368"/>
      <c r="M101" s="5369"/>
      <c r="N101" s="5370"/>
      <c r="O101" s="5371"/>
      <c r="P101" s="5372"/>
      <c r="Q101" s="5373"/>
      <c r="R101" s="5374"/>
      <c r="S101" s="5375"/>
      <c r="T101" s="5376"/>
      <c r="U101" s="5377"/>
      <c r="V101" s="5378"/>
      <c r="W101" s="5379"/>
      <c r="X101" s="5380"/>
      <c r="Y101" s="5381"/>
      <c r="Z101" s="5382"/>
      <c r="AA101" s="5383"/>
      <c r="AB101" s="4538"/>
      <c r="AC101" s="4773"/>
      <c r="AD101" s="4514"/>
      <c r="AE101" s="5384"/>
      <c r="AF101" s="1484"/>
      <c r="AG101" s="5385"/>
      <c r="AH101" s="5386"/>
      <c r="AI101" s="5387"/>
      <c r="AJ101" s="1699"/>
      <c r="AK101" s="2063"/>
      <c r="AL101" s="5388"/>
      <c r="AM101" s="4586"/>
      <c r="AN101" s="4509"/>
      <c r="AO101" s="5389"/>
      <c r="AP101" s="5390"/>
      <c r="AQ101" s="5391"/>
      <c r="AR101" s="5392"/>
      <c r="AS101" s="5393"/>
      <c r="AT101" s="5394"/>
      <c r="AU101" s="5395"/>
      <c r="AV101" s="5396"/>
      <c r="AW101" s="5397"/>
      <c r="AX101" s="5398"/>
      <c r="AY101" s="5399"/>
      <c r="AZ101" s="5400"/>
      <c r="BA101" s="5401"/>
      <c r="BB101" s="5402"/>
      <c r="BC101" s="5403"/>
      <c r="BD101" s="5404"/>
      <c r="BE101" s="5405"/>
      <c r="BF101" s="5406"/>
      <c r="BG101" s="5407"/>
      <c r="BH101" s="5408"/>
      <c r="BI101" s="5409"/>
      <c r="BJ101" s="5410"/>
      <c r="BK101" s="5411"/>
      <c r="BL101" s="5412"/>
      <c r="BM101" s="5413"/>
      <c r="BN101" s="5414"/>
      <c r="BO101" s="5415"/>
      <c r="BP101" s="5416"/>
      <c r="BQ101" s="1127"/>
      <c r="BR101" s="5417"/>
      <c r="BS101" s="5418"/>
      <c r="BT101" s="1480"/>
      <c r="BU101" s="1301"/>
      <c r="BV101" s="5419"/>
      <c r="BW101" s="5420"/>
      <c r="BX101" s="5421"/>
      <c r="BY101" s="5422"/>
      <c r="BZ101" s="5423"/>
      <c r="CA101" s="5424"/>
      <c r="CB101" s="5425"/>
      <c r="CC101" s="5426"/>
      <c r="CD101" s="5427"/>
      <c r="CE101" s="5428"/>
      <c r="CF101" s="5429"/>
      <c r="CG101" s="5430"/>
      <c r="CH101" s="546"/>
      <c r="CI101" s="5431"/>
      <c r="CJ101" s="5432"/>
      <c r="CK101" s="5433"/>
      <c r="CL101" s="5348"/>
      <c r="CM101" s="5434"/>
      <c r="CN101" s="5435"/>
      <c r="CO101" s="4497"/>
      <c r="CP101" s="2032"/>
      <c r="CQ101" s="3582"/>
      <c r="CR101" s="218"/>
      <c r="CS101" s="1446"/>
      <c r="CT101" s="4387"/>
      <c r="CU101" s="4784"/>
      <c r="CV101" s="144"/>
      <c r="CW101" s="147"/>
      <c r="CX101" s="5272"/>
      <c r="CY101" s="545"/>
      <c r="CZ101" s="5272"/>
      <c r="DA101" s="4960"/>
      <c r="DB101" s="5191"/>
      <c r="DC101" s="5196"/>
      <c r="DD101" s="5196"/>
      <c r="DE101" s="5196"/>
      <c r="DF101" s="5436"/>
      <c r="DG101" s="5436"/>
      <c r="DH101" s="5437"/>
      <c r="DI101" s="5438"/>
      <c r="DJ101" s="5439"/>
      <c r="DK101" s="5440"/>
      <c r="DL101" s="542"/>
      <c r="DM101" s="228"/>
      <c r="DN101" s="5441"/>
      <c r="DO101" s="5442"/>
      <c r="DP101" s="5443"/>
      <c r="DQ101" s="5444"/>
      <c r="DR101" s="5445"/>
      <c r="DS101" s="5446"/>
      <c r="DT101" s="5447"/>
      <c r="DU101" s="5448"/>
      <c r="EJ101" s="121"/>
      <c r="EK101" s="121"/>
      <c r="EL101" s="121"/>
      <c r="EM101" s="121"/>
      <c r="EN101" s="121"/>
      <c r="EO101" s="121"/>
      <c r="EP101" s="121"/>
      <c r="EQ101" s="121"/>
      <c r="ER101" s="121"/>
      <c r="ES101" s="121"/>
      <c r="ET101" s="121"/>
      <c r="EU101" s="121"/>
      <c r="EV101" s="121"/>
      <c r="EW101" s="121"/>
      <c r="EX101" s="121"/>
      <c r="EY101" s="121"/>
      <c r="EZ101" s="121"/>
      <c r="FA101" s="121"/>
      <c r="FB101" s="121"/>
      <c r="FC101" s="121"/>
      <c r="FD101" s="121"/>
      <c r="FE101" s="121"/>
      <c r="FF101" s="121"/>
      <c r="FG101" s="121"/>
      <c r="FH101" s="121"/>
      <c r="FI101" s="121"/>
      <c r="FJ101" s="121"/>
      <c r="FK101" s="121"/>
      <c r="FL101" s="121"/>
      <c r="FM101" s="121"/>
      <c r="FN101" s="121"/>
      <c r="FO101" s="121"/>
      <c r="FP101" s="121"/>
      <c r="FQ101" s="121"/>
      <c r="FR101" s="121"/>
      <c r="FS101" s="121"/>
      <c r="FT101" s="121"/>
      <c r="FU101" s="121"/>
      <c r="FV101" s="121"/>
      <c r="FW101" s="121"/>
      <c r="FX101" s="121"/>
      <c r="FY101" s="121"/>
      <c r="FZ101" s="121"/>
      <c r="GA101" s="121"/>
      <c r="GB101" s="121"/>
      <c r="GC101" s="121"/>
      <c r="GD101" s="121"/>
      <c r="GE101" s="121"/>
      <c r="GF101" s="121"/>
      <c r="GG101" s="121"/>
      <c r="GH101" s="121"/>
      <c r="GI101" s="121"/>
      <c r="GJ101" s="121"/>
      <c r="GK101" s="121"/>
      <c r="GL101" s="121"/>
      <c r="GM101" s="121"/>
      <c r="GN101" s="122"/>
      <c r="GO101" s="122"/>
      <c r="GP101" s="122"/>
      <c r="GQ101" s="122"/>
      <c r="GR101" s="122"/>
      <c r="GS101" s="122"/>
      <c r="GT101" s="122"/>
      <c r="GU101" s="122"/>
      <c r="GV101" s="122"/>
      <c r="GW101" s="122"/>
      <c r="GX101" s="122"/>
      <c r="GY101" s="122"/>
      <c r="GZ101" s="122"/>
      <c r="HA101" s="122"/>
      <c r="HB101" s="122"/>
      <c r="HC101" s="122"/>
      <c r="HD101" s="122"/>
      <c r="HE101" s="122"/>
      <c r="HF101" s="122"/>
      <c r="HG101" s="122"/>
      <c r="HH101" s="122"/>
      <c r="HI101" s="122"/>
      <c r="HJ101" s="122"/>
      <c r="HK101" s="122"/>
      <c r="HL101" s="122"/>
      <c r="HM101" s="122"/>
      <c r="HN101" s="122"/>
      <c r="HO101" s="122"/>
      <c r="HP101" s="122"/>
      <c r="HQ101" s="122"/>
      <c r="HR101" s="122"/>
      <c r="HS101" s="122"/>
      <c r="HT101" s="122"/>
      <c r="HU101" s="122"/>
      <c r="HV101" s="122"/>
      <c r="HW101" s="122"/>
      <c r="HX101" s="122"/>
      <c r="HY101" s="122"/>
    </row>
    <row r="102" spans="1:338" ht="5.75" customHeight="1">
      <c r="A102" s="2243"/>
      <c r="B102" s="2462"/>
      <c r="C102" s="5449"/>
      <c r="D102" s="5450"/>
      <c r="E102" s="5451"/>
      <c r="F102" s="5452"/>
      <c r="G102" s="5453"/>
      <c r="H102" s="5454"/>
      <c r="I102" s="5455"/>
      <c r="J102" s="5456"/>
      <c r="K102" s="5457"/>
      <c r="L102" s="5458"/>
      <c r="M102" s="5459"/>
      <c r="N102" s="5460"/>
      <c r="O102" s="5461"/>
      <c r="P102" s="3880"/>
      <c r="Q102" s="5462"/>
      <c r="R102" s="5463"/>
      <c r="S102" s="5464"/>
      <c r="T102" s="5465"/>
      <c r="U102" s="5466"/>
      <c r="V102" s="5467"/>
      <c r="W102" s="5468"/>
      <c r="X102" s="3183"/>
      <c r="Y102" s="5469"/>
      <c r="Z102" s="5470"/>
      <c r="AA102" s="5471"/>
      <c r="AB102" s="5472"/>
      <c r="AC102" s="5473"/>
      <c r="AD102" s="5474"/>
      <c r="AE102" s="4017"/>
      <c r="AF102" s="4456"/>
      <c r="AG102" s="5475"/>
      <c r="AH102" s="4396"/>
      <c r="AI102" s="5476"/>
      <c r="AJ102" s="5477"/>
      <c r="AK102" s="5478"/>
      <c r="AL102" s="4681"/>
      <c r="AM102" s="5479"/>
      <c r="AN102" s="4906"/>
      <c r="AO102" s="3748"/>
      <c r="AP102" s="5480"/>
      <c r="AQ102" s="5481"/>
      <c r="AR102" s="5482"/>
      <c r="AS102" s="5483"/>
      <c r="AT102" s="5484"/>
      <c r="AU102" s="5485"/>
      <c r="AV102" s="5486"/>
      <c r="AW102" s="5487"/>
      <c r="AX102" s="5488"/>
      <c r="AY102" s="5489"/>
      <c r="AZ102" s="5490"/>
      <c r="BA102" s="5491"/>
      <c r="BB102" s="5492"/>
      <c r="BC102" s="5493"/>
      <c r="BD102" s="5494"/>
      <c r="BE102" s="5495"/>
      <c r="BF102" s="5496"/>
      <c r="BG102" s="5497"/>
      <c r="BH102" s="5498"/>
      <c r="BI102" s="5499"/>
      <c r="BJ102" s="5500"/>
      <c r="BK102" s="5501"/>
      <c r="BL102" s="5502"/>
      <c r="BM102" s="5503"/>
      <c r="BN102" s="5504"/>
      <c r="BO102" s="5505"/>
      <c r="BP102" s="5506"/>
      <c r="BQ102" s="5507"/>
      <c r="BR102" s="5508"/>
      <c r="BS102" s="5509"/>
      <c r="BT102" s="5510"/>
      <c r="BU102" s="5511"/>
      <c r="BV102" s="5512"/>
      <c r="BW102" s="5513"/>
      <c r="BX102" s="5514"/>
      <c r="BY102" s="5515"/>
      <c r="BZ102" s="5516"/>
      <c r="CA102" s="5517"/>
      <c r="CB102" s="5518"/>
      <c r="CC102" s="5519"/>
      <c r="CD102" s="5520"/>
      <c r="CE102" s="5521"/>
      <c r="CF102" s="5522"/>
      <c r="CG102" s="5523"/>
      <c r="CH102" s="5524"/>
      <c r="CI102" s="979"/>
      <c r="CJ102" s="880"/>
      <c r="CK102" s="1233"/>
      <c r="CL102" s="2072"/>
      <c r="CM102" s="5525"/>
      <c r="CN102" s="5526"/>
      <c r="CO102" s="3722"/>
      <c r="CP102" s="5527"/>
      <c r="CQ102" s="5528"/>
      <c r="CR102" s="4389"/>
      <c r="CS102" s="544"/>
      <c r="CT102" s="5529"/>
      <c r="CU102" s="5530"/>
      <c r="CV102" s="1788"/>
      <c r="CW102" s="5026"/>
      <c r="CX102" s="5026"/>
      <c r="CY102" s="5531"/>
      <c r="CZ102" s="5026"/>
      <c r="DA102" s="157"/>
      <c r="DB102" s="5532"/>
      <c r="DC102" s="5533"/>
      <c r="DD102" s="5533"/>
      <c r="DE102" s="5532"/>
      <c r="DF102" s="5196"/>
      <c r="DG102" s="5436"/>
      <c r="DH102" s="5437"/>
      <c r="DI102" s="5534"/>
      <c r="DJ102" s="5535"/>
      <c r="DK102" s="450"/>
      <c r="DL102" s="376"/>
      <c r="DM102" s="376"/>
      <c r="DN102" s="348"/>
      <c r="DO102" s="184"/>
      <c r="DP102" s="5536"/>
      <c r="DQ102" s="5537"/>
      <c r="DR102" s="2192"/>
      <c r="DS102" s="5538"/>
      <c r="DT102" s="5538"/>
      <c r="DU102" s="5538"/>
      <c r="EJ102" s="121"/>
      <c r="EK102" s="121"/>
      <c r="EL102" s="121"/>
      <c r="EM102" s="121"/>
      <c r="EN102" s="121"/>
      <c r="EO102" s="121"/>
      <c r="EP102" s="121"/>
      <c r="EQ102" s="121"/>
      <c r="ER102" s="121"/>
      <c r="ES102" s="121"/>
      <c r="ET102" s="121"/>
      <c r="EU102" s="121"/>
      <c r="EV102" s="121"/>
      <c r="EW102" s="121"/>
      <c r="EX102" s="121"/>
      <c r="EY102" s="121"/>
      <c r="EZ102" s="121"/>
      <c r="FA102" s="121"/>
      <c r="FB102" s="121"/>
      <c r="FC102" s="121"/>
      <c r="FD102" s="121"/>
      <c r="FE102" s="121"/>
      <c r="FF102" s="121"/>
      <c r="FG102" s="121"/>
      <c r="FH102" s="121"/>
      <c r="FI102" s="121"/>
      <c r="FJ102" s="121"/>
      <c r="FK102" s="121"/>
      <c r="FL102" s="121"/>
      <c r="FM102" s="121"/>
      <c r="FN102" s="121"/>
      <c r="FO102" s="121"/>
      <c r="FP102" s="121"/>
      <c r="FQ102" s="121"/>
      <c r="FR102" s="121"/>
      <c r="FS102" s="121"/>
      <c r="FT102" s="121"/>
      <c r="FU102" s="121"/>
      <c r="FV102" s="121"/>
      <c r="FW102" s="121"/>
      <c r="FX102" s="121"/>
      <c r="FY102" s="121"/>
      <c r="FZ102" s="121"/>
      <c r="GA102" s="121"/>
      <c r="GB102" s="121"/>
      <c r="GC102" s="121"/>
      <c r="GD102" s="121"/>
      <c r="GE102" s="121"/>
      <c r="GF102" s="121"/>
      <c r="GG102" s="121"/>
      <c r="GH102" s="121"/>
      <c r="GI102" s="121"/>
      <c r="GJ102" s="121"/>
      <c r="GK102" s="121"/>
      <c r="GL102" s="121"/>
      <c r="GM102" s="121"/>
      <c r="GN102" s="122"/>
      <c r="GO102" s="122"/>
      <c r="GP102" s="122"/>
      <c r="GQ102" s="122"/>
      <c r="GR102" s="122"/>
      <c r="GS102" s="122"/>
      <c r="GT102" s="122"/>
      <c r="GU102" s="122"/>
      <c r="GV102" s="122"/>
      <c r="GW102" s="122"/>
      <c r="GX102" s="122"/>
      <c r="GY102" s="122"/>
      <c r="GZ102" s="122"/>
      <c r="HA102" s="122"/>
      <c r="HB102" s="122"/>
      <c r="HC102" s="122"/>
      <c r="HD102" s="122"/>
      <c r="HE102" s="122"/>
      <c r="HF102" s="122"/>
      <c r="HG102" s="122"/>
      <c r="HH102" s="122"/>
      <c r="HI102" s="122"/>
      <c r="HJ102" s="122"/>
      <c r="HK102" s="122"/>
      <c r="HL102" s="122"/>
      <c r="HM102" s="122"/>
      <c r="HN102" s="122"/>
      <c r="HO102" s="122"/>
      <c r="HP102" s="122"/>
      <c r="HQ102" s="122"/>
      <c r="HR102" s="122"/>
      <c r="HS102" s="122"/>
      <c r="HT102" s="122"/>
      <c r="HU102" s="122"/>
      <c r="HV102" s="122"/>
      <c r="HW102" s="122"/>
      <c r="HX102" s="122"/>
      <c r="HY102" s="122"/>
    </row>
    <row r="103" spans="1:338" ht="5.75" customHeight="1">
      <c r="A103" s="5539"/>
      <c r="B103" s="3251"/>
      <c r="C103" s="1782"/>
      <c r="D103" s="5540"/>
      <c r="E103" s="5541"/>
      <c r="F103" s="5542"/>
      <c r="G103" s="5543"/>
      <c r="H103" s="5544"/>
      <c r="I103" s="5545"/>
      <c r="J103" s="5546"/>
      <c r="K103" s="5547"/>
      <c r="L103" s="5548"/>
      <c r="M103" s="5549"/>
      <c r="N103" s="5550"/>
      <c r="O103" s="5551"/>
      <c r="P103" s="5552"/>
      <c r="Q103" s="446"/>
      <c r="R103" s="5553"/>
      <c r="S103" s="5554"/>
      <c r="T103" s="5555"/>
      <c r="U103" s="5556"/>
      <c r="V103" s="5557"/>
      <c r="W103" s="5558"/>
      <c r="X103" s="5559"/>
      <c r="Y103" s="3280"/>
      <c r="Z103" s="5560"/>
      <c r="AA103" s="5561"/>
      <c r="AB103" s="5562"/>
      <c r="AC103" s="5563"/>
      <c r="AD103" s="5564"/>
      <c r="AE103" s="5565"/>
      <c r="AF103" s="5566"/>
      <c r="AG103" s="5567"/>
      <c r="AH103" s="4833"/>
      <c r="AI103" s="1908"/>
      <c r="AJ103" s="2322"/>
      <c r="AK103" s="4463"/>
      <c r="AL103" s="5568"/>
      <c r="AM103" s="5569"/>
      <c r="AN103" s="4820"/>
      <c r="AO103" s="5570"/>
      <c r="AP103" s="5571"/>
      <c r="AQ103" s="5572"/>
      <c r="AR103" s="5573"/>
      <c r="AS103" s="5574"/>
      <c r="AT103" s="5575"/>
      <c r="AU103" s="5576"/>
      <c r="AV103" s="5577"/>
      <c r="AW103" s="5578"/>
      <c r="AX103" s="5579"/>
      <c r="AY103" s="5580"/>
      <c r="AZ103" s="5581"/>
      <c r="BA103" s="5582"/>
      <c r="BB103" s="5583"/>
      <c r="BC103" s="5584"/>
      <c r="BD103" s="5585"/>
      <c r="BE103" s="5586"/>
      <c r="BF103" s="5587"/>
      <c r="BG103" s="5588"/>
      <c r="BH103" s="5589"/>
      <c r="BI103" s="5590"/>
      <c r="BJ103" s="5591"/>
      <c r="BK103" s="5592"/>
      <c r="BL103" s="5593"/>
      <c r="BM103" s="5594"/>
      <c r="BN103" s="5595"/>
      <c r="BO103" s="5596"/>
      <c r="BP103" s="5597"/>
      <c r="BQ103" s="5598"/>
      <c r="BR103" s="5599"/>
      <c r="BS103" s="5600"/>
      <c r="BT103" s="5601"/>
      <c r="BU103" s="5602"/>
      <c r="BV103" s="5603"/>
      <c r="BW103" s="5604"/>
      <c r="BX103" s="5605"/>
      <c r="BY103" s="5606"/>
      <c r="BZ103" s="5607"/>
      <c r="CA103" s="440"/>
      <c r="CB103" s="475"/>
      <c r="CC103" s="5608"/>
      <c r="CD103" s="5609"/>
      <c r="CE103" s="5610"/>
      <c r="CF103" s="5611"/>
      <c r="CG103" s="5612"/>
      <c r="CH103" s="5613"/>
      <c r="CI103" s="5614"/>
      <c r="CJ103" s="5615"/>
      <c r="CK103" s="5616"/>
      <c r="CL103" s="5617"/>
      <c r="CM103" s="5618"/>
      <c r="CN103" s="5619"/>
      <c r="CO103" s="2580"/>
      <c r="CP103" s="1315"/>
      <c r="CQ103" s="126"/>
      <c r="CR103" s="96"/>
      <c r="CS103" s="157"/>
      <c r="CT103" s="544"/>
      <c r="CU103" s="5620"/>
      <c r="CV103" s="5621"/>
      <c r="CW103" s="228"/>
      <c r="CX103" s="5622"/>
      <c r="CY103" s="5441"/>
      <c r="CZ103" s="5622"/>
      <c r="DA103" s="228"/>
      <c r="DB103" s="5623"/>
      <c r="DC103" s="5623"/>
      <c r="DD103" s="5623"/>
      <c r="DE103" s="228"/>
      <c r="DF103" s="228"/>
      <c r="DG103" s="5623"/>
      <c r="DH103" s="5624"/>
      <c r="DI103" s="456"/>
      <c r="DJ103" s="457"/>
      <c r="DK103" s="457"/>
      <c r="DL103" s="452"/>
      <c r="DM103" s="106"/>
      <c r="DN103" s="5625"/>
      <c r="DO103" s="238"/>
      <c r="DP103" s="413"/>
      <c r="DQ103" s="553"/>
      <c r="DR103" s="1975"/>
      <c r="DS103" s="5626"/>
      <c r="DT103" s="5627"/>
      <c r="DU103" s="5628"/>
      <c r="EJ103" s="121"/>
      <c r="EK103" s="121"/>
      <c r="EL103" s="121"/>
      <c r="EM103" s="121"/>
      <c r="EN103" s="121"/>
      <c r="EO103" s="121"/>
      <c r="EP103" s="121"/>
      <c r="EQ103" s="121"/>
      <c r="ER103" s="121"/>
      <c r="ES103" s="121"/>
      <c r="ET103" s="121"/>
      <c r="EU103" s="121"/>
      <c r="EV103" s="121"/>
      <c r="EW103" s="121"/>
      <c r="EX103" s="121"/>
      <c r="EY103" s="121"/>
      <c r="EZ103" s="121"/>
      <c r="FA103" s="121"/>
      <c r="FB103" s="121"/>
      <c r="FC103" s="121"/>
      <c r="FD103" s="121"/>
      <c r="FE103" s="121"/>
      <c r="FF103" s="121"/>
      <c r="FG103" s="121"/>
      <c r="FH103" s="121"/>
      <c r="FI103" s="121"/>
      <c r="FJ103" s="121"/>
      <c r="FK103" s="121"/>
      <c r="FL103" s="121"/>
      <c r="FM103" s="121"/>
      <c r="FN103" s="121"/>
      <c r="FO103" s="121"/>
      <c r="FP103" s="121"/>
      <c r="FQ103" s="121"/>
      <c r="FR103" s="121"/>
      <c r="FS103" s="121"/>
      <c r="FT103" s="121"/>
      <c r="FU103" s="121"/>
      <c r="FV103" s="121"/>
      <c r="FW103" s="121"/>
      <c r="FX103" s="121"/>
      <c r="FY103" s="121"/>
      <c r="FZ103" s="121"/>
      <c r="GA103" s="121"/>
      <c r="GB103" s="121"/>
      <c r="GC103" s="121"/>
      <c r="GD103" s="121"/>
      <c r="GE103" s="121"/>
      <c r="GF103" s="121"/>
      <c r="GG103" s="121"/>
      <c r="GH103" s="121"/>
      <c r="GI103" s="121"/>
      <c r="GJ103" s="121"/>
      <c r="GK103" s="121"/>
      <c r="GL103" s="121"/>
      <c r="GM103" s="121"/>
      <c r="GN103" s="122"/>
      <c r="GO103" s="122"/>
      <c r="GP103" s="122"/>
      <c r="GQ103" s="122"/>
      <c r="GR103" s="122"/>
      <c r="GS103" s="122"/>
      <c r="GT103" s="122"/>
      <c r="GU103" s="122"/>
      <c r="GV103" s="122"/>
      <c r="GW103" s="122"/>
      <c r="GX103" s="122"/>
      <c r="GY103" s="122"/>
      <c r="GZ103" s="122"/>
      <c r="HA103" s="122"/>
      <c r="HB103" s="122"/>
      <c r="HC103" s="122"/>
      <c r="HD103" s="122"/>
      <c r="HE103" s="122"/>
      <c r="HF103" s="122"/>
      <c r="HG103" s="122"/>
      <c r="HH103" s="122"/>
      <c r="HI103" s="122"/>
      <c r="HJ103" s="122"/>
      <c r="HK103" s="122"/>
      <c r="HL103" s="122"/>
      <c r="HM103" s="122"/>
      <c r="HN103" s="122"/>
      <c r="HO103" s="122"/>
      <c r="HP103" s="122"/>
      <c r="HQ103" s="122"/>
      <c r="HR103" s="122"/>
      <c r="HS103" s="122"/>
      <c r="HT103" s="122"/>
      <c r="HU103" s="122"/>
      <c r="HV103" s="122"/>
      <c r="HW103" s="122"/>
      <c r="HX103" s="122"/>
      <c r="HY103" s="122"/>
    </row>
    <row r="104" spans="1:338" ht="5.75" customHeight="1">
      <c r="A104" s="5629"/>
      <c r="B104" s="4435"/>
      <c r="C104" s="5630"/>
      <c r="D104" s="5631"/>
      <c r="E104" s="5632"/>
      <c r="F104" s="4851"/>
      <c r="G104" s="5633"/>
      <c r="H104" s="5634"/>
      <c r="I104" s="5635"/>
      <c r="J104" s="5636"/>
      <c r="K104" s="5637"/>
      <c r="L104" s="2842"/>
      <c r="M104" s="392"/>
      <c r="N104" s="5638"/>
      <c r="O104" s="5639"/>
      <c r="P104" s="5640"/>
      <c r="Q104" s="5641"/>
      <c r="R104" s="5642"/>
      <c r="S104" s="5643"/>
      <c r="T104" s="5644"/>
      <c r="U104" s="5645"/>
      <c r="V104" s="5646"/>
      <c r="W104" s="5647"/>
      <c r="X104" s="5648"/>
      <c r="Y104" s="5649"/>
      <c r="Z104" s="5650"/>
      <c r="AA104" s="5651"/>
      <c r="AB104" s="5652"/>
      <c r="AC104" s="5653"/>
      <c r="AD104" s="5654"/>
      <c r="AE104" s="5655"/>
      <c r="AF104" s="5656"/>
      <c r="AG104" s="5657"/>
      <c r="AH104" s="5658"/>
      <c r="AI104" s="5659"/>
      <c r="AJ104" s="5568"/>
      <c r="AK104" s="5660"/>
      <c r="AL104" s="5661"/>
      <c r="AM104" s="3859"/>
      <c r="AN104" s="5662"/>
      <c r="AO104" s="5663"/>
      <c r="AP104" s="5664"/>
      <c r="AQ104" s="5665"/>
      <c r="AR104" s="5666"/>
      <c r="AS104" s="5667"/>
      <c r="AT104" s="5668"/>
      <c r="AU104" s="5669"/>
      <c r="AV104" s="5670"/>
      <c r="AW104" s="5671"/>
      <c r="AX104" s="5672"/>
      <c r="AY104" s="5673"/>
      <c r="AZ104" s="5674"/>
      <c r="BA104" s="5675"/>
      <c r="BB104" s="5676"/>
      <c r="BC104" s="5677"/>
      <c r="BD104" s="5678"/>
      <c r="BE104" s="5679"/>
      <c r="BF104" s="5680"/>
      <c r="BG104" s="5681"/>
      <c r="BH104" s="5682"/>
      <c r="BI104" s="5683"/>
      <c r="BJ104" s="5684"/>
      <c r="BK104" s="5685"/>
      <c r="BL104" s="5686"/>
      <c r="BM104" s="5687"/>
      <c r="BN104" s="5688"/>
      <c r="BO104" s="5689"/>
      <c r="BP104" s="5690"/>
      <c r="BQ104" s="5691"/>
      <c r="BR104" s="5692"/>
      <c r="BS104" s="5693"/>
      <c r="BT104" s="5694"/>
      <c r="BU104" s="5695"/>
      <c r="BV104" s="5696"/>
      <c r="BW104" s="5697"/>
      <c r="BX104" s="5698"/>
      <c r="BY104" s="5699"/>
      <c r="BZ104" s="5700"/>
      <c r="CA104" s="5701"/>
      <c r="CB104" s="2547"/>
      <c r="CC104" s="5702"/>
      <c r="CD104" s="5703"/>
      <c r="CE104" s="5704"/>
      <c r="CF104" s="5705"/>
      <c r="CG104" s="5706"/>
      <c r="CH104" s="5707"/>
      <c r="CI104" s="5708"/>
      <c r="CJ104" s="5709"/>
      <c r="CK104" s="5710"/>
      <c r="CL104" s="5711"/>
      <c r="CM104" s="5712"/>
      <c r="CN104" s="5713"/>
      <c r="CO104" s="5714"/>
      <c r="CP104" s="4505"/>
      <c r="CQ104" s="115"/>
      <c r="CR104" s="418"/>
      <c r="CS104" s="544"/>
      <c r="CT104" s="5441"/>
      <c r="CU104" s="5623"/>
      <c r="CV104" s="5623"/>
      <c r="CW104" s="5715"/>
      <c r="CX104" s="5441"/>
      <c r="CY104" s="5441"/>
      <c r="CZ104" s="5622"/>
      <c r="DA104" s="198"/>
      <c r="DB104" s="198"/>
      <c r="DC104" s="198"/>
      <c r="DD104" s="198"/>
      <c r="DE104" s="5624"/>
      <c r="DF104" s="5623"/>
      <c r="DG104" s="228"/>
      <c r="DH104" s="5623"/>
      <c r="DI104" s="5716"/>
      <c r="DJ104" s="5717"/>
      <c r="DK104" s="165"/>
      <c r="DL104" s="438"/>
      <c r="DM104" s="408"/>
      <c r="DN104" s="548"/>
      <c r="DO104" s="186"/>
      <c r="DP104" s="381"/>
      <c r="DQ104" s="5718"/>
      <c r="DR104" s="5282"/>
      <c r="DS104" s="5719"/>
      <c r="DT104" s="5720"/>
      <c r="DU104" s="5721"/>
      <c r="EJ104" s="121"/>
      <c r="EK104" s="121"/>
      <c r="EL104" s="121"/>
      <c r="EM104" s="121"/>
      <c r="EN104" s="121"/>
      <c r="EO104" s="121"/>
      <c r="EP104" s="121"/>
      <c r="EQ104" s="121"/>
      <c r="ER104" s="121"/>
      <c r="ES104" s="121"/>
      <c r="ET104" s="121"/>
      <c r="EU104" s="121"/>
      <c r="EV104" s="121"/>
      <c r="EW104" s="121"/>
      <c r="EX104" s="121"/>
      <c r="EY104" s="121"/>
      <c r="EZ104" s="121"/>
      <c r="FA104" s="121"/>
      <c r="FB104" s="121"/>
      <c r="FC104" s="121"/>
      <c r="FD104" s="121"/>
      <c r="FE104" s="121"/>
      <c r="FF104" s="121"/>
      <c r="FG104" s="121"/>
      <c r="FH104" s="121"/>
      <c r="FI104" s="121"/>
      <c r="FJ104" s="121"/>
      <c r="FK104" s="121"/>
      <c r="FL104" s="121"/>
      <c r="FM104" s="121"/>
      <c r="FN104" s="121"/>
      <c r="FO104" s="121"/>
      <c r="FP104" s="121"/>
      <c r="FQ104" s="121"/>
      <c r="FR104" s="121"/>
      <c r="FS104" s="121"/>
      <c r="FT104" s="121"/>
      <c r="FU104" s="121"/>
      <c r="FV104" s="121"/>
      <c r="FW104" s="121"/>
      <c r="FX104" s="121"/>
      <c r="FY104" s="121"/>
      <c r="FZ104" s="121"/>
      <c r="GA104" s="121"/>
      <c r="GB104" s="121"/>
      <c r="GC104" s="121"/>
      <c r="GD104" s="121"/>
      <c r="GE104" s="121"/>
      <c r="GF104" s="121"/>
      <c r="GG104" s="121"/>
      <c r="GH104" s="121"/>
      <c r="GI104" s="121"/>
      <c r="GJ104" s="121"/>
      <c r="GK104" s="121"/>
      <c r="GL104" s="121"/>
      <c r="GM104" s="121"/>
      <c r="GN104" s="122"/>
      <c r="GO104" s="122"/>
      <c r="GP104" s="122"/>
      <c r="GQ104" s="122"/>
      <c r="GR104" s="122"/>
      <c r="GS104" s="122"/>
      <c r="GT104" s="122"/>
      <c r="GU104" s="122"/>
      <c r="GV104" s="122"/>
      <c r="GW104" s="122"/>
      <c r="GX104" s="122"/>
      <c r="GY104" s="122"/>
      <c r="GZ104" s="122"/>
      <c r="HA104" s="122"/>
      <c r="HB104" s="122"/>
      <c r="HC104" s="122"/>
      <c r="HD104" s="122"/>
      <c r="HE104" s="122"/>
      <c r="HF104" s="122"/>
      <c r="HG104" s="122"/>
      <c r="HH104" s="122"/>
      <c r="HI104" s="122"/>
      <c r="HJ104" s="122"/>
      <c r="HK104" s="122"/>
      <c r="HL104" s="122"/>
      <c r="HM104" s="122"/>
      <c r="HN104" s="122"/>
      <c r="HO104" s="122"/>
      <c r="HP104" s="122"/>
      <c r="HQ104" s="122"/>
      <c r="HR104" s="122"/>
      <c r="HS104" s="122"/>
      <c r="HT104" s="122"/>
      <c r="HU104" s="122"/>
      <c r="HV104" s="122"/>
      <c r="HW104" s="122"/>
      <c r="HX104" s="122"/>
      <c r="HY104" s="122"/>
    </row>
    <row r="105" spans="1:338" ht="5.75" customHeight="1">
      <c r="A105" s="563"/>
      <c r="B105" s="5722"/>
      <c r="C105" s="5723"/>
      <c r="D105" s="5724"/>
      <c r="E105" s="5725"/>
      <c r="F105" s="5726"/>
      <c r="G105" s="5727"/>
      <c r="H105" s="4907"/>
      <c r="I105" s="5728"/>
      <c r="J105" s="5729"/>
      <c r="K105" s="3436"/>
      <c r="L105" s="5730"/>
      <c r="M105" s="5731"/>
      <c r="N105" s="5732"/>
      <c r="O105" s="488"/>
      <c r="P105" s="5733"/>
      <c r="Q105" s="5734"/>
      <c r="R105" s="5735"/>
      <c r="S105" s="5736"/>
      <c r="T105" s="5737"/>
      <c r="U105" s="3619"/>
      <c r="V105" s="5738"/>
      <c r="W105" s="5739"/>
      <c r="X105" s="5740"/>
      <c r="Y105" s="5741"/>
      <c r="Z105" s="3892"/>
      <c r="AA105" s="5742"/>
      <c r="AB105" s="5743"/>
      <c r="AC105" s="5744"/>
      <c r="AD105" s="4981"/>
      <c r="AE105" s="3746"/>
      <c r="AF105" s="5745"/>
      <c r="AG105" s="3749"/>
      <c r="AH105" s="3865"/>
      <c r="AI105" s="4066"/>
      <c r="AJ105" s="5746"/>
      <c r="AK105" s="5747"/>
      <c r="AL105" s="5748"/>
      <c r="AM105" s="3255"/>
      <c r="AN105" s="5749"/>
      <c r="AO105" s="5750"/>
      <c r="AP105" s="5751"/>
      <c r="AQ105" s="5752"/>
      <c r="AR105" s="5753"/>
      <c r="AS105" s="5754"/>
      <c r="AT105" s="5755"/>
      <c r="AU105" s="5756"/>
      <c r="AV105" s="5757"/>
      <c r="AW105" s="5758"/>
      <c r="AX105" s="5759"/>
      <c r="AY105" s="5760"/>
      <c r="AZ105" s="5761"/>
      <c r="BA105" s="5762"/>
      <c r="BB105" s="5763"/>
      <c r="BC105" s="5764"/>
      <c r="BD105" s="5765"/>
      <c r="BE105" s="5766"/>
      <c r="BF105" s="5767"/>
      <c r="BG105" s="5768"/>
      <c r="BH105" s="5769"/>
      <c r="BI105" s="5770"/>
      <c r="BJ105" s="5771"/>
      <c r="BK105" s="5772"/>
      <c r="BL105" s="5773"/>
      <c r="BM105" s="5774"/>
      <c r="BN105" s="5775"/>
      <c r="BO105" s="5776"/>
      <c r="BP105" s="5777"/>
      <c r="BQ105" s="5778"/>
      <c r="BR105" s="5779"/>
      <c r="BS105" s="5780"/>
      <c r="BT105" s="5781"/>
      <c r="BU105" s="5782"/>
      <c r="BV105" s="5783"/>
      <c r="BW105" s="5783"/>
      <c r="BX105" s="5784"/>
      <c r="BY105" s="5785"/>
      <c r="BZ105" s="5786"/>
      <c r="CA105" s="5787"/>
      <c r="CB105" s="5788"/>
      <c r="CC105" s="5789"/>
      <c r="CD105" s="5790"/>
      <c r="CE105" s="5791"/>
      <c r="CF105" s="5792"/>
      <c r="CG105" s="5793"/>
      <c r="CH105" s="5794"/>
      <c r="CI105" s="5795"/>
      <c r="CJ105" s="5796"/>
      <c r="CK105" s="5797"/>
      <c r="CL105" s="5615"/>
      <c r="CM105" s="5798"/>
      <c r="CN105" s="5799"/>
      <c r="CO105" s="5800"/>
      <c r="CP105" s="5801"/>
      <c r="CQ105" s="5802"/>
      <c r="CR105" s="5803"/>
      <c r="CS105" s="145"/>
      <c r="CT105" s="5804"/>
      <c r="CU105" s="539"/>
      <c r="CV105" s="5805"/>
      <c r="CW105" s="5806"/>
      <c r="CX105" s="4639"/>
      <c r="CY105" s="5534"/>
      <c r="CZ105" s="4639"/>
      <c r="DA105" s="5534"/>
      <c r="DB105" s="5535"/>
      <c r="DC105" s="539"/>
      <c r="DD105" s="5805"/>
      <c r="DE105" s="5535"/>
      <c r="DF105" s="523"/>
      <c r="DG105" s="156"/>
      <c r="DH105" s="156"/>
      <c r="DI105" s="5807"/>
      <c r="DJ105" s="5808"/>
      <c r="DK105" s="101"/>
      <c r="DL105" s="5809"/>
      <c r="DM105" s="552"/>
      <c r="DN105" s="303"/>
      <c r="DO105" s="5810"/>
      <c r="DP105" s="5811"/>
      <c r="DQ105" s="5812"/>
      <c r="DR105" s="5813"/>
      <c r="DS105" s="5814"/>
      <c r="DT105" s="5815"/>
      <c r="DU105" s="5816"/>
      <c r="EJ105" s="121"/>
      <c r="EK105" s="121"/>
      <c r="EL105" s="121"/>
      <c r="EM105" s="121"/>
      <c r="EN105" s="121"/>
      <c r="EO105" s="121"/>
      <c r="EP105" s="121"/>
      <c r="EQ105" s="121"/>
      <c r="ER105" s="121"/>
      <c r="ES105" s="121"/>
      <c r="ET105" s="121"/>
      <c r="EU105" s="121"/>
      <c r="EV105" s="121"/>
      <c r="EW105" s="121"/>
      <c r="EX105" s="121"/>
      <c r="EY105" s="121"/>
      <c r="EZ105" s="121"/>
      <c r="FA105" s="121"/>
      <c r="FB105" s="121"/>
      <c r="FC105" s="121"/>
      <c r="FD105" s="121"/>
      <c r="FE105" s="121"/>
      <c r="FF105" s="121"/>
      <c r="FG105" s="121"/>
      <c r="FH105" s="121"/>
      <c r="FI105" s="121"/>
      <c r="FJ105" s="121"/>
      <c r="FK105" s="121"/>
      <c r="FL105" s="121"/>
      <c r="FM105" s="121"/>
      <c r="FN105" s="121"/>
      <c r="FO105" s="121"/>
      <c r="FP105" s="121"/>
      <c r="FQ105" s="121"/>
      <c r="FR105" s="121"/>
      <c r="FS105" s="121"/>
      <c r="FT105" s="121"/>
      <c r="FU105" s="121"/>
      <c r="FV105" s="121"/>
      <c r="FW105" s="121"/>
      <c r="FX105" s="121"/>
      <c r="FY105" s="121"/>
      <c r="FZ105" s="121"/>
      <c r="GA105" s="121"/>
      <c r="GB105" s="121"/>
      <c r="GC105" s="121"/>
      <c r="GD105" s="121"/>
      <c r="GE105" s="121"/>
      <c r="GF105" s="121"/>
      <c r="GG105" s="121"/>
      <c r="GH105" s="121"/>
      <c r="GI105" s="121"/>
      <c r="GJ105" s="121"/>
      <c r="GK105" s="121"/>
      <c r="GL105" s="121"/>
      <c r="GM105" s="121"/>
      <c r="GN105" s="122"/>
      <c r="GO105" s="122"/>
      <c r="GP105" s="122"/>
      <c r="GQ105" s="122"/>
      <c r="GR105" s="122"/>
      <c r="GS105" s="122"/>
      <c r="GT105" s="122"/>
      <c r="GU105" s="122"/>
      <c r="GV105" s="122"/>
      <c r="GW105" s="122"/>
      <c r="GX105" s="122"/>
      <c r="GY105" s="122"/>
      <c r="GZ105" s="122"/>
      <c r="HA105" s="122"/>
      <c r="HB105" s="122"/>
      <c r="HC105" s="122"/>
      <c r="HD105" s="122"/>
      <c r="HE105" s="122"/>
      <c r="HF105" s="122"/>
      <c r="HG105" s="122"/>
      <c r="HH105" s="122"/>
      <c r="HI105" s="122"/>
      <c r="HJ105" s="122"/>
      <c r="HK105" s="122"/>
      <c r="HL105" s="122"/>
      <c r="HM105" s="122"/>
      <c r="HN105" s="122"/>
      <c r="HO105" s="122"/>
      <c r="HP105" s="122"/>
      <c r="HQ105" s="122"/>
      <c r="HR105" s="122"/>
      <c r="HS105" s="122"/>
      <c r="HT105" s="122"/>
      <c r="HU105" s="122"/>
      <c r="HV105" s="122"/>
      <c r="HW105" s="122"/>
      <c r="HX105" s="122"/>
      <c r="HY105" s="122"/>
    </row>
    <row r="106" spans="1:338" ht="5.75" customHeight="1">
      <c r="A106" s="5817"/>
      <c r="B106" s="5148"/>
      <c r="C106" s="5818"/>
      <c r="D106" s="3968"/>
      <c r="E106" s="5659"/>
      <c r="F106" s="4686"/>
      <c r="G106" s="5819"/>
      <c r="H106" s="4965"/>
      <c r="I106" s="5820"/>
      <c r="J106" s="5821"/>
      <c r="K106" s="5822"/>
      <c r="L106" s="5823"/>
      <c r="M106" s="5824"/>
      <c r="N106" s="5825"/>
      <c r="O106" s="5826"/>
      <c r="P106" s="5062"/>
      <c r="Q106" s="5827"/>
      <c r="R106" s="5828"/>
      <c r="S106" s="4312"/>
      <c r="T106" s="5829"/>
      <c r="U106" s="5830"/>
      <c r="V106" s="5831"/>
      <c r="W106" s="5832"/>
      <c r="X106" s="5833"/>
      <c r="Y106" s="5834"/>
      <c r="Z106" s="5835"/>
      <c r="AA106" s="5836"/>
      <c r="AB106" s="5837"/>
      <c r="AC106" s="5838"/>
      <c r="AD106" s="5839"/>
      <c r="AE106" s="5840"/>
      <c r="AF106" s="5841"/>
      <c r="AG106" s="5842"/>
      <c r="AH106" s="5843"/>
      <c r="AI106" s="4647"/>
      <c r="AJ106" s="5844"/>
      <c r="AK106" s="5845"/>
      <c r="AL106" s="2846"/>
      <c r="AM106" s="5846"/>
      <c r="AN106" s="1734"/>
      <c r="AO106" s="1627"/>
      <c r="AP106" s="5847"/>
      <c r="AQ106" s="5848"/>
      <c r="AR106" s="5849"/>
      <c r="AS106" s="5850"/>
      <c r="AT106" s="5851"/>
      <c r="AU106" s="5852"/>
      <c r="AV106" s="5853"/>
      <c r="AW106" s="5854"/>
      <c r="AX106" s="5855"/>
      <c r="AY106" s="5856"/>
      <c r="AZ106" s="5857"/>
      <c r="BA106" s="5858"/>
      <c r="BB106" s="5859"/>
      <c r="BC106" s="5860"/>
      <c r="BD106" s="5861"/>
      <c r="BE106" s="5862"/>
      <c r="BF106" s="5863"/>
      <c r="BG106" s="5864"/>
      <c r="BH106" s="5865"/>
      <c r="BI106" s="5866"/>
      <c r="BJ106" s="5867"/>
      <c r="BK106" s="5868"/>
      <c r="BL106" s="5869"/>
      <c r="BM106" s="5870"/>
      <c r="BN106" s="5871"/>
      <c r="BO106" s="5872"/>
      <c r="BP106" s="5873"/>
      <c r="BQ106" s="5874"/>
      <c r="BR106" s="5875"/>
      <c r="BS106" s="5876"/>
      <c r="BT106" s="5877"/>
      <c r="BU106" s="5878"/>
      <c r="BV106" s="5879"/>
      <c r="BW106" s="5880"/>
      <c r="BX106" s="5881"/>
      <c r="BY106" s="5882"/>
      <c r="BZ106" s="5883"/>
      <c r="CA106" s="5884"/>
      <c r="CB106" s="5885"/>
      <c r="CC106" s="5886"/>
      <c r="CD106" s="5887"/>
      <c r="CE106" s="5888"/>
      <c r="CF106" s="5889"/>
      <c r="CG106" s="5890"/>
      <c r="CH106" s="5891"/>
      <c r="CI106" s="5892"/>
      <c r="CJ106" s="5893"/>
      <c r="CK106" s="5894"/>
      <c r="CL106" s="5895"/>
      <c r="CM106" s="5896"/>
      <c r="CN106" s="5897"/>
      <c r="CO106" s="5898"/>
      <c r="CP106" s="5899"/>
      <c r="CQ106" s="5900"/>
      <c r="CR106" s="5901"/>
      <c r="CS106" s="4639"/>
      <c r="CT106" s="5902"/>
      <c r="CU106" s="539"/>
      <c r="CV106" s="5805"/>
      <c r="CW106" s="539"/>
      <c r="CX106" s="523"/>
      <c r="CY106" s="5535"/>
      <c r="CZ106" s="5535"/>
      <c r="DA106" s="5534"/>
      <c r="DB106" s="539"/>
      <c r="DC106" s="356"/>
      <c r="DD106" s="357"/>
      <c r="DE106" s="539"/>
      <c r="DF106" s="523"/>
      <c r="DG106" s="112"/>
      <c r="DH106" s="156"/>
      <c r="DI106" s="189"/>
      <c r="DJ106" s="189"/>
      <c r="DK106" s="5903"/>
      <c r="DL106" s="1242"/>
      <c r="DM106" s="5187"/>
      <c r="DN106" s="5904"/>
      <c r="DO106" s="5905"/>
      <c r="DP106" s="5906"/>
      <c r="DQ106" s="5907"/>
      <c r="DR106" s="5908"/>
      <c r="DS106" s="5909"/>
      <c r="DT106" s="3286"/>
      <c r="DU106" s="5910"/>
      <c r="EJ106" s="121"/>
      <c r="EK106" s="121"/>
      <c r="EL106" s="121"/>
      <c r="EM106" s="121"/>
      <c r="EN106" s="121"/>
      <c r="EO106" s="121"/>
      <c r="EP106" s="121"/>
      <c r="EQ106" s="121"/>
      <c r="ER106" s="121"/>
      <c r="ES106" s="121"/>
      <c r="ET106" s="121"/>
      <c r="EU106" s="121"/>
      <c r="EV106" s="121"/>
      <c r="EW106" s="121"/>
      <c r="EX106" s="121"/>
      <c r="EY106" s="121"/>
      <c r="EZ106" s="121"/>
      <c r="FA106" s="121"/>
      <c r="FB106" s="121"/>
      <c r="FC106" s="121"/>
      <c r="FD106" s="121"/>
      <c r="FE106" s="121"/>
      <c r="FF106" s="121"/>
      <c r="FG106" s="121"/>
      <c r="FH106" s="121"/>
      <c r="FI106" s="121"/>
      <c r="FJ106" s="121"/>
      <c r="FK106" s="121"/>
      <c r="FL106" s="121"/>
      <c r="FM106" s="121"/>
      <c r="FN106" s="121"/>
      <c r="FO106" s="121"/>
      <c r="FP106" s="121"/>
      <c r="FQ106" s="121"/>
      <c r="FR106" s="121"/>
      <c r="FS106" s="121"/>
      <c r="FT106" s="121"/>
      <c r="FU106" s="121"/>
      <c r="FV106" s="121"/>
      <c r="FW106" s="121"/>
      <c r="FX106" s="121"/>
      <c r="FY106" s="121"/>
      <c r="FZ106" s="121"/>
      <c r="GA106" s="121"/>
      <c r="GB106" s="121"/>
      <c r="GC106" s="121"/>
      <c r="GD106" s="121"/>
      <c r="GE106" s="121"/>
      <c r="GF106" s="121"/>
      <c r="GG106" s="121"/>
      <c r="GH106" s="121"/>
      <c r="GI106" s="121"/>
      <c r="GJ106" s="121"/>
      <c r="GK106" s="121"/>
      <c r="GL106" s="121"/>
      <c r="GM106" s="121"/>
      <c r="GN106" s="122"/>
      <c r="GO106" s="122"/>
      <c r="GP106" s="122"/>
      <c r="GQ106" s="122"/>
      <c r="GR106" s="122"/>
      <c r="GS106" s="122"/>
      <c r="GT106" s="122"/>
      <c r="GU106" s="122"/>
      <c r="GV106" s="122"/>
      <c r="GW106" s="122"/>
      <c r="GX106" s="122"/>
      <c r="GY106" s="122"/>
      <c r="GZ106" s="122"/>
      <c r="HA106" s="122"/>
      <c r="HB106" s="122"/>
      <c r="HC106" s="122"/>
      <c r="HD106" s="122"/>
      <c r="HE106" s="122"/>
      <c r="HF106" s="122"/>
      <c r="HG106" s="122"/>
      <c r="HH106" s="122"/>
      <c r="HI106" s="122"/>
      <c r="HJ106" s="122"/>
      <c r="HK106" s="122"/>
      <c r="HL106" s="122"/>
      <c r="HM106" s="122"/>
      <c r="HN106" s="122"/>
      <c r="HO106" s="122"/>
      <c r="HP106" s="122"/>
      <c r="HQ106" s="122"/>
      <c r="HR106" s="122"/>
      <c r="HS106" s="122"/>
      <c r="HT106" s="122"/>
      <c r="HU106" s="122"/>
      <c r="HV106" s="122"/>
      <c r="HW106" s="122"/>
      <c r="HX106" s="122"/>
      <c r="HY106" s="122"/>
    </row>
    <row r="107" spans="1:338" ht="5.75" customHeight="1">
      <c r="A107" s="5911"/>
      <c r="B107" s="4067"/>
      <c r="C107" s="4257"/>
      <c r="D107" s="3917"/>
      <c r="E107" s="5912"/>
      <c r="F107" s="4278"/>
      <c r="G107" s="5139"/>
      <c r="H107" s="5913"/>
      <c r="I107" s="3746"/>
      <c r="J107" s="5912"/>
      <c r="K107" s="2404"/>
      <c r="L107" s="4278"/>
      <c r="M107" s="5914"/>
      <c r="N107" s="5914"/>
      <c r="O107" s="3810"/>
      <c r="P107" s="3967"/>
      <c r="Q107" s="4567"/>
      <c r="R107" s="1987"/>
      <c r="S107" s="5915"/>
      <c r="T107" s="470"/>
      <c r="U107" s="5916"/>
      <c r="V107" s="5917"/>
      <c r="W107" s="5918"/>
      <c r="X107" s="4002"/>
      <c r="Y107" s="5919"/>
      <c r="Z107" s="5920"/>
      <c r="AA107" s="5921"/>
      <c r="AB107" s="5922"/>
      <c r="AC107" s="5923"/>
      <c r="AD107" s="5924"/>
      <c r="AE107" s="5925"/>
      <c r="AF107" s="5926"/>
      <c r="AG107" s="5927"/>
      <c r="AH107" s="5928"/>
      <c r="AI107" s="5929"/>
      <c r="AJ107" s="5930"/>
      <c r="AK107" s="3207"/>
      <c r="AL107" s="3116"/>
      <c r="AM107" s="5931"/>
      <c r="AN107" s="5932"/>
      <c r="AO107" s="5933"/>
      <c r="AP107" s="5934"/>
      <c r="AQ107" s="5935"/>
      <c r="AR107" s="5936"/>
      <c r="AS107" s="5937"/>
      <c r="AT107" s="5938"/>
      <c r="AU107" s="5939"/>
      <c r="AV107" s="5940"/>
      <c r="AW107" s="5941"/>
      <c r="AX107" s="5941"/>
      <c r="AY107" s="5942"/>
      <c r="AZ107" s="5943"/>
      <c r="BA107" s="5944"/>
      <c r="BB107" s="5944"/>
      <c r="BC107" s="5945"/>
      <c r="BD107" s="5946"/>
      <c r="BE107" s="5947"/>
      <c r="BF107" s="5948"/>
      <c r="BG107" s="5949"/>
      <c r="BH107" s="5950"/>
      <c r="BI107" s="5951"/>
      <c r="BJ107" s="5952"/>
      <c r="BK107" s="5953"/>
      <c r="BL107" s="5954"/>
      <c r="BM107" s="5955"/>
      <c r="BN107" s="5956"/>
      <c r="BO107" s="5957"/>
      <c r="BP107" s="5876"/>
      <c r="BQ107" s="5958"/>
      <c r="BR107" s="5959"/>
      <c r="BS107" s="5959"/>
      <c r="BT107" s="5959"/>
      <c r="BU107" s="5960"/>
      <c r="BV107" s="5960"/>
      <c r="BW107" s="5961"/>
      <c r="BX107" s="5961"/>
      <c r="BY107" s="5962"/>
      <c r="BZ107" s="5963"/>
      <c r="CA107" s="5964"/>
      <c r="CB107" s="5964"/>
      <c r="CC107" s="5965"/>
      <c r="CD107" s="5966"/>
      <c r="CE107" s="5967"/>
      <c r="CF107" s="5968"/>
      <c r="CG107" s="5969"/>
      <c r="CH107" s="5970"/>
      <c r="CI107" s="5971"/>
      <c r="CJ107" s="5972"/>
      <c r="CK107" s="5973"/>
      <c r="CL107" s="5974"/>
      <c r="CM107" s="5975"/>
      <c r="CN107" s="5976"/>
      <c r="CO107" s="5975"/>
      <c r="CP107" s="5975"/>
      <c r="CQ107" s="5977"/>
      <c r="CR107" s="5978"/>
      <c r="CS107" s="3150"/>
      <c r="CT107" s="5979"/>
      <c r="CU107" s="5980"/>
      <c r="CV107" s="5981"/>
      <c r="CW107" s="3352"/>
      <c r="CX107" s="5982"/>
      <c r="CY107" s="5983"/>
      <c r="CZ107" s="5984"/>
      <c r="DA107" s="180"/>
      <c r="DB107" s="5985"/>
      <c r="DC107" s="5986"/>
      <c r="DD107" s="1733"/>
      <c r="DE107" s="527"/>
      <c r="DF107" s="5987"/>
      <c r="DG107" s="5988"/>
      <c r="DH107" s="436"/>
      <c r="DI107" s="5989"/>
      <c r="DJ107" s="5990"/>
      <c r="DK107" s="5991"/>
      <c r="DL107" s="5992"/>
      <c r="DM107" s="5993"/>
      <c r="DN107" s="5994"/>
      <c r="DO107" s="5995"/>
      <c r="DP107" s="5996"/>
      <c r="DQ107" s="5997"/>
      <c r="DR107" s="439"/>
      <c r="DS107" s="5998"/>
      <c r="DT107" s="5999"/>
      <c r="DU107" s="6000"/>
    </row>
    <row r="108" spans="1:338" ht="5.75" customHeight="1">
      <c r="A108" s="3732"/>
      <c r="B108" s="2777"/>
      <c r="C108" s="3917"/>
      <c r="D108" s="4348"/>
      <c r="E108" s="4686"/>
      <c r="F108" s="6001"/>
      <c r="G108" s="1830"/>
      <c r="H108" s="6002"/>
      <c r="I108" s="6003"/>
      <c r="J108" s="3198"/>
      <c r="K108" s="4760"/>
      <c r="L108" s="4396"/>
      <c r="M108" s="2840"/>
      <c r="N108" s="4371"/>
      <c r="O108" s="2840"/>
      <c r="P108" s="3732"/>
      <c r="Q108" s="6004"/>
      <c r="R108" s="2360"/>
      <c r="S108" s="6005"/>
      <c r="T108" s="6006"/>
      <c r="U108" s="6007"/>
      <c r="V108" s="6008"/>
      <c r="W108" s="5130"/>
      <c r="X108" s="3508"/>
      <c r="Y108" s="6009"/>
      <c r="Z108" s="6010"/>
      <c r="AA108" s="6011"/>
      <c r="AB108" s="3425"/>
      <c r="AC108" s="6012"/>
      <c r="AD108" s="3267"/>
      <c r="AE108" s="6013"/>
      <c r="AF108" s="6014"/>
      <c r="AG108" s="5231"/>
      <c r="AH108" s="6015"/>
      <c r="AI108" s="2089"/>
      <c r="AJ108" s="2363"/>
      <c r="AK108" s="507"/>
      <c r="AL108" s="6016"/>
      <c r="AM108" s="6017"/>
      <c r="AN108" s="6018"/>
      <c r="AO108" s="6019"/>
      <c r="AP108" s="6020"/>
      <c r="AQ108" s="6021"/>
      <c r="AR108" s="6022"/>
      <c r="AS108" s="6023"/>
      <c r="AT108" s="6024"/>
      <c r="AU108" s="6025"/>
      <c r="AV108" s="6026"/>
      <c r="AW108" s="5942"/>
      <c r="AX108" s="5943"/>
      <c r="AY108" s="5943"/>
      <c r="AZ108" s="6027"/>
      <c r="BA108" s="6028"/>
      <c r="BB108" s="5945"/>
      <c r="BC108" s="6029"/>
      <c r="BD108" s="6029"/>
      <c r="BE108" s="6029"/>
      <c r="BF108" s="5946"/>
      <c r="BG108" s="6026"/>
      <c r="BH108" s="6030"/>
      <c r="BI108" s="5952"/>
      <c r="BJ108" s="6031"/>
      <c r="BK108" s="6032"/>
      <c r="BL108" s="6033"/>
      <c r="BM108" s="6034"/>
      <c r="BN108" s="6035"/>
      <c r="BO108" s="6036"/>
      <c r="BP108" s="5956"/>
      <c r="BQ108" s="6037"/>
      <c r="BR108" s="6038"/>
      <c r="BS108" s="6039"/>
      <c r="BT108" s="6040"/>
      <c r="BU108" s="6041"/>
      <c r="BV108" s="6042"/>
      <c r="BW108" s="6042"/>
      <c r="BX108" s="6041"/>
      <c r="BY108" s="6043"/>
      <c r="BZ108" s="6044"/>
      <c r="CA108" s="6044"/>
      <c r="CB108" s="6044"/>
      <c r="CC108" s="6045"/>
      <c r="CD108" s="6045"/>
      <c r="CE108" s="5967"/>
      <c r="CF108" s="6046"/>
      <c r="CG108" s="6047"/>
      <c r="CH108" s="6048"/>
      <c r="CI108" s="6049"/>
      <c r="CJ108" s="6050"/>
      <c r="CK108" s="5974"/>
      <c r="CL108" s="5893"/>
      <c r="CM108" s="6051"/>
      <c r="CN108" s="5976"/>
      <c r="CO108" s="5975"/>
      <c r="CP108" s="6052"/>
      <c r="CQ108" s="6051"/>
      <c r="CR108" s="5977"/>
      <c r="CS108" s="6053"/>
      <c r="CT108" s="6054"/>
      <c r="CU108" s="6055"/>
      <c r="CV108" s="6056"/>
      <c r="CW108" s="6057"/>
      <c r="CX108" s="421"/>
      <c r="CY108" s="6058"/>
      <c r="CZ108" s="6059"/>
      <c r="DA108" s="6060"/>
      <c r="DB108" s="2044"/>
      <c r="DC108" s="6061"/>
      <c r="DD108" s="1348"/>
      <c r="DE108" s="530"/>
      <c r="DF108" s="6062"/>
      <c r="DG108" s="366"/>
      <c r="DH108" s="6063"/>
      <c r="DI108" s="6064"/>
      <c r="DJ108" s="6065"/>
      <c r="DK108" s="6066"/>
      <c r="DL108" s="6067"/>
      <c r="DM108" s="6068"/>
      <c r="DN108" s="6069"/>
      <c r="DO108" s="6070"/>
      <c r="DP108" s="6071"/>
      <c r="DQ108" s="6072"/>
      <c r="DR108" s="6073"/>
      <c r="DS108" s="6074"/>
      <c r="DT108" s="6075"/>
      <c r="DU108" s="6076"/>
    </row>
    <row r="109" spans="1:338" ht="5.75" customHeight="1">
      <c r="A109" s="6077"/>
      <c r="B109" s="6078"/>
      <c r="C109" s="6079"/>
      <c r="D109" s="6080"/>
      <c r="E109" s="3203"/>
      <c r="F109" s="1779"/>
      <c r="G109" s="6081"/>
      <c r="H109" s="6082"/>
      <c r="I109" s="494"/>
      <c r="J109" s="1997"/>
      <c r="K109" s="6083"/>
      <c r="L109" s="327"/>
      <c r="M109" s="2203"/>
      <c r="N109" s="6084"/>
      <c r="O109" s="6085"/>
      <c r="P109" s="6086"/>
      <c r="Q109" s="6087"/>
      <c r="R109" s="505"/>
      <c r="S109" s="6088"/>
      <c r="T109" s="483"/>
      <c r="U109" s="6089"/>
      <c r="V109" s="6090"/>
      <c r="W109" s="6091"/>
      <c r="X109" s="6092"/>
      <c r="Y109" s="6093"/>
      <c r="Z109" s="6094"/>
      <c r="AA109" s="6095"/>
      <c r="AB109" s="3426"/>
      <c r="AC109" s="6096"/>
      <c r="AD109" s="6097"/>
      <c r="AE109" s="6098"/>
      <c r="AF109" s="6099"/>
      <c r="AG109" s="462"/>
      <c r="AH109" s="6100"/>
      <c r="AI109" s="6101"/>
      <c r="AJ109" s="6102"/>
      <c r="AK109" s="2307"/>
      <c r="AL109" s="6103"/>
      <c r="AM109" s="6104"/>
      <c r="AN109" s="6105"/>
      <c r="AO109" s="6106"/>
      <c r="AP109" s="6107"/>
      <c r="AQ109" s="6108"/>
      <c r="AR109" s="6109"/>
      <c r="AS109" s="6110"/>
      <c r="AT109" s="6111"/>
      <c r="AU109" s="6112"/>
      <c r="AV109" s="6113"/>
      <c r="AW109" s="6027"/>
      <c r="AX109" s="6114"/>
      <c r="AY109" s="6114"/>
      <c r="AZ109" s="6115"/>
      <c r="BA109" s="6116"/>
      <c r="BB109" s="6029"/>
      <c r="BC109" s="6117"/>
      <c r="BD109" s="6117"/>
      <c r="BE109" s="6029"/>
      <c r="BF109" s="6118"/>
      <c r="BG109" s="6119"/>
      <c r="BH109" s="6120"/>
      <c r="BI109" s="6031"/>
      <c r="BJ109" s="6121"/>
      <c r="BK109" s="6122"/>
      <c r="BL109" s="5954"/>
      <c r="BM109" s="6123"/>
      <c r="BN109" s="6034"/>
      <c r="BO109" s="6124"/>
      <c r="BP109" s="6125"/>
      <c r="BQ109" s="6126"/>
      <c r="BR109" s="6127"/>
      <c r="BS109" s="6128"/>
      <c r="BT109" s="6129"/>
      <c r="BU109" s="6130"/>
      <c r="BV109" s="6131"/>
      <c r="BW109" s="6131"/>
      <c r="BX109" s="6131"/>
      <c r="BY109" s="6132"/>
      <c r="BZ109" s="6132"/>
      <c r="CA109" s="6132"/>
      <c r="CB109" s="6133"/>
      <c r="CC109" s="6134"/>
      <c r="CD109" s="6134"/>
      <c r="CE109" s="5967"/>
      <c r="CF109" s="6135"/>
      <c r="CG109" s="6047"/>
      <c r="CH109" s="6136"/>
      <c r="CI109" s="6137"/>
      <c r="CJ109" s="6138"/>
      <c r="CK109" s="6139"/>
      <c r="CL109" s="6140"/>
      <c r="CM109" s="5975"/>
      <c r="CN109" s="6052"/>
      <c r="CO109" s="6052"/>
      <c r="CP109" s="5975"/>
      <c r="CQ109" s="5976"/>
      <c r="CR109" s="6051"/>
      <c r="CS109" s="6141"/>
      <c r="CT109" s="6142"/>
      <c r="CU109" s="6143"/>
      <c r="CV109" s="225"/>
      <c r="CW109" s="253"/>
      <c r="CX109" s="6144"/>
      <c r="CY109" s="493"/>
      <c r="CZ109" s="6145"/>
      <c r="DA109" s="6146"/>
      <c r="DB109" s="3147"/>
      <c r="DC109" s="6147"/>
      <c r="DD109" s="1499"/>
      <c r="DE109" s="6148"/>
      <c r="DF109" s="6149"/>
      <c r="DG109" s="6150"/>
      <c r="DH109" s="6151"/>
      <c r="DI109" s="6152"/>
      <c r="DJ109" s="6153"/>
      <c r="DK109" s="499"/>
      <c r="DL109" s="6154"/>
      <c r="DM109" s="6155"/>
      <c r="DN109" s="6156"/>
      <c r="DO109" s="6157"/>
      <c r="DP109" s="6158"/>
      <c r="DQ109" s="6159"/>
      <c r="DR109" s="6160"/>
      <c r="DS109" s="6161"/>
      <c r="DT109" s="6162"/>
      <c r="DU109" s="6163"/>
    </row>
    <row r="110" spans="1:338" ht="5.75" customHeight="1">
      <c r="A110" s="6164"/>
      <c r="B110" s="1743"/>
      <c r="C110" s="6165"/>
      <c r="D110" s="5030"/>
      <c r="E110" s="6166"/>
      <c r="F110" s="102"/>
      <c r="G110" s="143"/>
      <c r="H110" s="3394"/>
      <c r="I110" s="102"/>
      <c r="J110" s="278"/>
      <c r="K110" s="2419"/>
      <c r="L110" s="2244"/>
      <c r="M110" s="6167"/>
      <c r="N110" s="1856"/>
      <c r="O110" s="6168"/>
      <c r="P110" s="2139"/>
      <c r="Q110" s="409"/>
      <c r="R110" s="4301"/>
      <c r="S110" s="6169"/>
      <c r="T110" s="6170"/>
      <c r="U110" s="6171"/>
      <c r="V110" s="6172"/>
      <c r="W110" s="6173"/>
      <c r="X110" s="6174"/>
      <c r="Y110" s="6175"/>
      <c r="Z110" s="6176"/>
      <c r="AA110" s="6177"/>
      <c r="AB110" s="6178"/>
      <c r="AC110" s="6179"/>
      <c r="AD110" s="6180"/>
      <c r="AE110" s="6181"/>
      <c r="AF110" s="1651"/>
      <c r="AG110" s="3968"/>
      <c r="AH110" s="6182"/>
      <c r="AI110" s="6183"/>
      <c r="AJ110" s="6184"/>
      <c r="AK110" s="1503"/>
      <c r="AL110" s="6185"/>
      <c r="AM110" s="6186"/>
      <c r="AN110" s="6187"/>
      <c r="AO110" s="6188"/>
      <c r="AP110" s="6189"/>
      <c r="AQ110" s="6190"/>
      <c r="AR110" s="6191"/>
      <c r="AS110" s="6192"/>
      <c r="AT110" s="5855"/>
      <c r="AU110" s="6193"/>
      <c r="AV110" s="6194"/>
      <c r="AW110" s="6116"/>
      <c r="AX110" s="6116"/>
      <c r="AY110" s="6195"/>
      <c r="AZ110" s="6195"/>
      <c r="BA110" s="6117"/>
      <c r="BB110" s="6117"/>
      <c r="BC110" s="6117"/>
      <c r="BD110" s="6196"/>
      <c r="BE110" s="6118"/>
      <c r="BF110" s="6119"/>
      <c r="BG110" s="6197"/>
      <c r="BH110" s="6197"/>
      <c r="BI110" s="6198"/>
      <c r="BJ110" s="6199"/>
      <c r="BK110" s="6200"/>
      <c r="BL110" s="6201"/>
      <c r="BM110" s="6202"/>
      <c r="BN110" s="6202"/>
      <c r="BO110" s="6202"/>
      <c r="BP110" s="6202"/>
      <c r="BQ110" s="6203"/>
      <c r="BR110" s="6203"/>
      <c r="BS110" s="6204"/>
      <c r="BT110" s="6205"/>
      <c r="BU110" s="6206"/>
      <c r="BV110" s="6207"/>
      <c r="BW110" s="6208"/>
      <c r="BX110" s="6208"/>
      <c r="BY110" s="6209"/>
      <c r="BZ110" s="6045"/>
      <c r="CA110" s="6045"/>
      <c r="CB110" s="6210"/>
      <c r="CC110" s="6211"/>
      <c r="CD110" s="6212"/>
      <c r="CE110" s="5968"/>
      <c r="CF110" s="6213"/>
      <c r="CG110" s="6214"/>
      <c r="CH110" s="6215"/>
      <c r="CI110" s="6216"/>
      <c r="CJ110" s="6138"/>
      <c r="CK110" s="6217"/>
      <c r="CL110" s="6139"/>
      <c r="CM110" s="6218"/>
      <c r="CN110" s="6218"/>
      <c r="CO110" s="6218"/>
      <c r="CP110" s="6052"/>
      <c r="CQ110" s="5976"/>
      <c r="CR110" s="5974"/>
      <c r="CS110" s="6219"/>
      <c r="CT110" s="6220"/>
      <c r="CU110" s="6221"/>
      <c r="CV110" s="6222"/>
      <c r="CW110" s="6223"/>
      <c r="CX110" s="6224"/>
      <c r="CY110" s="6225"/>
      <c r="CZ110" s="6226"/>
      <c r="DA110" s="6227"/>
      <c r="DB110" s="6228"/>
      <c r="DC110" s="6229"/>
      <c r="DD110" s="1307"/>
      <c r="DE110" s="94"/>
      <c r="DF110" s="6230"/>
      <c r="DG110" s="6231"/>
      <c r="DH110" s="6232"/>
      <c r="DI110" s="2019"/>
      <c r="DJ110" s="6233"/>
      <c r="DK110" s="6234"/>
      <c r="DL110" s="6235"/>
      <c r="DM110" s="6236"/>
      <c r="DN110" s="6237"/>
      <c r="DO110" s="6238"/>
      <c r="DP110" s="6239"/>
      <c r="DQ110" s="3945"/>
      <c r="DR110" s="6240"/>
      <c r="DS110" s="6241"/>
      <c r="DT110" s="6242"/>
      <c r="DU110" s="6243"/>
    </row>
    <row r="111" spans="1:338" ht="5.75" customHeight="1">
      <c r="A111" s="1372"/>
      <c r="B111" s="6244"/>
      <c r="C111" s="6245"/>
      <c r="D111" s="1321"/>
      <c r="E111" s="6246"/>
      <c r="F111" s="2403"/>
      <c r="G111" s="3347"/>
      <c r="H111" s="3297"/>
      <c r="I111" s="1666"/>
      <c r="J111" s="1604"/>
      <c r="K111" s="1634"/>
      <c r="L111" s="1848"/>
      <c r="M111" s="1850"/>
      <c r="N111" s="1342"/>
      <c r="O111" s="1995"/>
      <c r="P111" s="1405"/>
      <c r="Q111" s="3862"/>
      <c r="R111" s="6247"/>
      <c r="S111" s="6248"/>
      <c r="T111" s="6249"/>
      <c r="U111" s="6250"/>
      <c r="V111" s="6251"/>
      <c r="W111" s="6252"/>
      <c r="X111" s="6253"/>
      <c r="Y111" s="6254"/>
      <c r="Z111" s="5740"/>
      <c r="AA111" s="6177"/>
      <c r="AB111" s="3423"/>
      <c r="AC111" s="2828"/>
      <c r="AD111" s="6255"/>
      <c r="AE111" s="6256"/>
      <c r="AF111" s="6257"/>
      <c r="AG111" s="1223"/>
      <c r="AH111" s="1702"/>
      <c r="AI111" s="1503"/>
      <c r="AJ111" s="5336"/>
      <c r="AK111" s="6258"/>
      <c r="AL111" s="6259"/>
      <c r="AM111" s="1127"/>
      <c r="AN111" s="6260"/>
      <c r="AO111" s="6261"/>
      <c r="AP111" s="6262"/>
      <c r="AQ111" s="6263"/>
      <c r="AR111" s="6264"/>
      <c r="AS111" s="6265"/>
      <c r="AT111" s="6266"/>
      <c r="AU111" s="6267"/>
      <c r="AV111" s="6268"/>
      <c r="AW111" s="6116"/>
      <c r="AX111" s="6195"/>
      <c r="AY111" s="6269"/>
      <c r="AZ111" s="6269"/>
      <c r="BA111" s="6117"/>
      <c r="BB111" s="6117"/>
      <c r="BC111" s="6117"/>
      <c r="BD111" s="6196"/>
      <c r="BE111" s="6270"/>
      <c r="BF111" s="6270"/>
      <c r="BG111" s="6197"/>
      <c r="BH111" s="6271"/>
      <c r="BI111" s="6272"/>
      <c r="BJ111" s="6200"/>
      <c r="BK111" s="6273"/>
      <c r="BL111" s="6274"/>
      <c r="BM111" s="6275"/>
      <c r="BN111" s="6275"/>
      <c r="BO111" s="6275"/>
      <c r="BP111" s="6275"/>
      <c r="BQ111" s="6276"/>
      <c r="BR111" s="6276"/>
      <c r="BS111" s="6277"/>
      <c r="BT111" s="6278"/>
      <c r="BU111" s="6279"/>
      <c r="BV111" s="6280"/>
      <c r="BW111" s="6280"/>
      <c r="BX111" s="6280"/>
      <c r="BY111" s="6281"/>
      <c r="BZ111" s="6281"/>
      <c r="CA111" s="6281"/>
      <c r="CB111" s="6281"/>
      <c r="CC111" s="6282"/>
      <c r="CD111" s="6283"/>
      <c r="CE111" s="6284"/>
      <c r="CF111" s="6284"/>
      <c r="CG111" s="6285"/>
      <c r="CH111" s="6286"/>
      <c r="CI111" s="6287"/>
      <c r="CJ111" s="6138"/>
      <c r="CK111" s="6288"/>
      <c r="CL111" s="6289"/>
      <c r="CM111" s="6139"/>
      <c r="CN111" s="6218"/>
      <c r="CO111" s="6218"/>
      <c r="CP111" s="6289"/>
      <c r="CQ111" s="6288"/>
      <c r="CR111" s="5974"/>
      <c r="CS111" s="6290"/>
      <c r="CT111" s="6290"/>
      <c r="CU111" s="6291"/>
      <c r="CV111" s="6292"/>
      <c r="CW111" s="3148"/>
      <c r="CX111" s="6293"/>
      <c r="CY111" s="152"/>
      <c r="CZ111" s="4299"/>
      <c r="DA111" s="4867"/>
      <c r="DB111" s="522"/>
      <c r="DC111" s="302"/>
      <c r="DD111" s="6294"/>
      <c r="DE111" s="1358"/>
      <c r="DF111" s="6295"/>
      <c r="DG111" s="6296"/>
      <c r="DH111" s="6297"/>
      <c r="DI111" s="6298"/>
      <c r="DJ111" s="6299"/>
      <c r="DK111" s="6300"/>
      <c r="DL111" s="6301"/>
      <c r="DM111" s="6302"/>
      <c r="DN111" s="6303"/>
      <c r="DO111" s="6304"/>
      <c r="DP111" s="6305"/>
      <c r="DQ111" s="6306"/>
      <c r="DR111" s="6307"/>
      <c r="DS111" s="6308"/>
      <c r="DT111" s="6309"/>
      <c r="DU111" s="6310"/>
      <c r="EJ111" s="169"/>
      <c r="EK111" s="170"/>
      <c r="EL111" s="170"/>
      <c r="EM111" s="170"/>
      <c r="EN111" s="170"/>
      <c r="EO111" s="170"/>
      <c r="EP111" s="170"/>
      <c r="EQ111" s="170"/>
      <c r="ER111" s="170"/>
      <c r="ES111" s="170"/>
      <c r="ET111" s="170"/>
      <c r="EU111" s="170"/>
      <c r="EV111" s="170"/>
      <c r="EW111" s="170"/>
      <c r="EX111" s="170"/>
      <c r="EY111" s="170"/>
      <c r="EZ111" s="170"/>
      <c r="FA111" s="170"/>
      <c r="FB111" s="170"/>
      <c r="FC111" s="170"/>
      <c r="FD111" s="170"/>
      <c r="FE111" s="170"/>
      <c r="FF111" s="170"/>
      <c r="FG111" s="170"/>
      <c r="FH111" s="170"/>
      <c r="FI111" s="170"/>
      <c r="FJ111" s="170"/>
      <c r="FK111" s="170"/>
      <c r="FL111" s="170"/>
      <c r="FM111" s="170"/>
      <c r="FN111" s="170"/>
      <c r="FO111" s="170"/>
      <c r="FP111" s="170"/>
      <c r="FQ111" s="170"/>
      <c r="FR111" s="170"/>
      <c r="FS111" s="170"/>
      <c r="FT111" s="170"/>
      <c r="FU111" s="170"/>
      <c r="FV111" s="170"/>
      <c r="FW111" s="170"/>
      <c r="FX111" s="170"/>
      <c r="FY111" s="170"/>
      <c r="FZ111" s="170"/>
      <c r="GA111" s="170"/>
      <c r="GB111" s="170"/>
      <c r="GC111" s="170"/>
      <c r="GD111" s="170"/>
      <c r="GE111" s="170"/>
      <c r="GF111" s="170"/>
      <c r="GG111" s="170"/>
      <c r="GH111" s="170"/>
      <c r="GI111" s="170"/>
      <c r="GJ111" s="170"/>
      <c r="GK111" s="170"/>
      <c r="GL111" s="170"/>
      <c r="GM111" s="170"/>
      <c r="GN111" s="170"/>
      <c r="GO111" s="170"/>
      <c r="GP111" s="170"/>
      <c r="GQ111" s="170"/>
      <c r="GR111" s="170"/>
      <c r="GS111" s="170"/>
      <c r="GT111" s="170"/>
      <c r="GU111" s="170"/>
      <c r="GV111" s="170"/>
      <c r="GW111" s="170"/>
      <c r="GX111" s="170"/>
      <c r="GY111" s="170"/>
      <c r="GZ111" s="170"/>
      <c r="HA111" s="170"/>
      <c r="HB111" s="170"/>
      <c r="HC111" s="170"/>
      <c r="HD111" s="170"/>
      <c r="HE111" s="170"/>
      <c r="HF111" s="170"/>
      <c r="HG111" s="170"/>
      <c r="HH111" s="170"/>
      <c r="HI111" s="170"/>
      <c r="HJ111" s="170"/>
      <c r="HK111" s="170"/>
      <c r="HL111" s="170"/>
      <c r="HM111" s="170"/>
      <c r="HN111" s="170"/>
      <c r="HO111" s="170"/>
      <c r="HP111" s="170"/>
      <c r="HQ111" s="170"/>
      <c r="HR111" s="170"/>
      <c r="HS111" s="170"/>
      <c r="HT111" s="170"/>
      <c r="HU111" s="170"/>
      <c r="HV111" s="170"/>
      <c r="HW111" s="170"/>
      <c r="HX111" s="170"/>
      <c r="HY111" s="170"/>
      <c r="HZ111" s="170"/>
      <c r="IA111" s="170"/>
      <c r="IB111" s="170"/>
      <c r="IC111" s="170"/>
      <c r="ID111" s="170"/>
      <c r="IE111" s="170"/>
      <c r="IF111" s="170"/>
      <c r="IG111" s="170"/>
      <c r="IH111" s="170"/>
      <c r="II111" s="170"/>
      <c r="IJ111" s="170"/>
      <c r="IK111" s="170"/>
      <c r="IL111" s="170"/>
      <c r="IM111" s="170"/>
      <c r="IN111" s="170"/>
      <c r="IO111" s="170"/>
      <c r="IP111" s="170"/>
      <c r="IQ111" s="170"/>
      <c r="IR111" s="170"/>
      <c r="IS111" s="170"/>
      <c r="IT111" s="170"/>
      <c r="IU111" s="170"/>
      <c r="IV111" s="170"/>
      <c r="IW111" s="170"/>
      <c r="IX111" s="170"/>
      <c r="IY111" s="170"/>
      <c r="IZ111" s="170"/>
      <c r="JA111" s="170"/>
      <c r="JB111" s="170"/>
      <c r="JC111" s="170"/>
      <c r="JD111" s="170"/>
      <c r="JE111" s="170"/>
      <c r="JF111" s="170"/>
      <c r="JG111" s="170"/>
      <c r="JH111" s="170"/>
      <c r="JI111" s="170"/>
      <c r="JJ111" s="170"/>
      <c r="JK111" s="170"/>
      <c r="JL111" s="170"/>
      <c r="JM111" s="170"/>
      <c r="JN111" s="170"/>
      <c r="JO111" s="170"/>
      <c r="JP111" s="170"/>
      <c r="JQ111" s="170"/>
      <c r="JR111" s="170"/>
      <c r="JS111" s="170"/>
      <c r="JT111" s="170"/>
      <c r="JU111" s="170"/>
      <c r="JV111" s="170"/>
      <c r="JW111" s="170"/>
      <c r="JX111" s="170"/>
      <c r="JY111" s="170"/>
      <c r="JZ111" s="170"/>
      <c r="KA111" s="170"/>
      <c r="KB111" s="170"/>
      <c r="KC111" s="170"/>
      <c r="KD111" s="170"/>
      <c r="KE111" s="170"/>
      <c r="KF111" s="170"/>
      <c r="KG111" s="170"/>
      <c r="KH111" s="170"/>
      <c r="KI111" s="170"/>
      <c r="KJ111" s="170"/>
      <c r="KK111" s="170"/>
      <c r="KL111" s="170"/>
      <c r="KM111" s="170"/>
      <c r="KN111" s="170"/>
      <c r="KO111" s="170"/>
      <c r="KP111" s="170"/>
      <c r="KQ111" s="170"/>
      <c r="KR111" s="170"/>
      <c r="KS111" s="170"/>
      <c r="KT111" s="170"/>
      <c r="KU111" s="170"/>
      <c r="KV111" s="170"/>
      <c r="KW111" s="170"/>
      <c r="KX111" s="170"/>
      <c r="KY111" s="170"/>
      <c r="KZ111" s="170"/>
      <c r="LA111" s="170"/>
      <c r="LB111" s="170"/>
      <c r="LC111" s="170"/>
      <c r="LD111" s="170"/>
      <c r="LE111" s="170"/>
      <c r="LF111" s="170"/>
      <c r="LG111" s="170"/>
      <c r="LH111" s="170"/>
      <c r="LI111" s="170"/>
      <c r="LJ111" s="170"/>
      <c r="LK111" s="170"/>
      <c r="LL111" s="170"/>
      <c r="LM111" s="170"/>
      <c r="LN111" s="170"/>
      <c r="LO111" s="170"/>
      <c r="LP111" s="170"/>
      <c r="LQ111" s="170"/>
      <c r="LR111" s="170"/>
      <c r="LS111" s="170"/>
      <c r="LT111" s="170"/>
      <c r="LU111" s="170"/>
      <c r="LV111" s="170"/>
      <c r="LW111" s="170"/>
      <c r="LX111" s="170"/>
      <c r="LY111" s="170"/>
      <c r="LZ111" s="170"/>
    </row>
    <row r="112" spans="1:338" ht="5.75" customHeight="1">
      <c r="A112" s="863"/>
      <c r="B112" s="6311"/>
      <c r="C112" s="1353"/>
      <c r="D112" s="1368"/>
      <c r="E112" s="6312"/>
      <c r="F112" s="2296"/>
      <c r="G112" s="6313"/>
      <c r="H112" s="297"/>
      <c r="I112" s="6246"/>
      <c r="J112" s="298"/>
      <c r="K112" s="287"/>
      <c r="L112" s="2988"/>
      <c r="M112" s="6314"/>
      <c r="N112" s="2316"/>
      <c r="O112" s="2059"/>
      <c r="P112" s="2098"/>
      <c r="Q112" s="6315"/>
      <c r="R112" s="3745"/>
      <c r="S112" s="6316"/>
      <c r="T112" s="6317"/>
      <c r="U112" s="6318"/>
      <c r="V112" s="6319"/>
      <c r="W112" s="6320"/>
      <c r="X112" s="6321"/>
      <c r="Y112" s="6322"/>
      <c r="Z112" s="6323"/>
      <c r="AA112" s="6324"/>
      <c r="AB112" s="6325"/>
      <c r="AC112" s="6326"/>
      <c r="AD112" s="6327"/>
      <c r="AE112" s="6328"/>
      <c r="AF112" s="6329"/>
      <c r="AG112" s="6330"/>
      <c r="AH112" s="6331"/>
      <c r="AI112" s="6332"/>
      <c r="AJ112" s="6333"/>
      <c r="AK112" s="6334"/>
      <c r="AL112" s="6335"/>
      <c r="AM112" s="6336"/>
      <c r="AN112" s="6337"/>
      <c r="AO112" s="6338"/>
      <c r="AP112" s="6339"/>
      <c r="AQ112" s="6340"/>
      <c r="AR112" s="6341"/>
      <c r="AS112" s="6342"/>
      <c r="AT112" s="6343"/>
      <c r="AU112" s="6344"/>
      <c r="AV112" s="6345"/>
      <c r="AW112" s="6116"/>
      <c r="AX112" s="6269"/>
      <c r="AY112" s="6346"/>
      <c r="AZ112" s="6269"/>
      <c r="BA112" s="6117"/>
      <c r="BB112" s="6117"/>
      <c r="BC112" s="6196"/>
      <c r="BD112" s="6119"/>
      <c r="BE112" s="6347"/>
      <c r="BF112" s="6348"/>
      <c r="BG112" s="6197"/>
      <c r="BH112" s="6272"/>
      <c r="BI112" s="6272"/>
      <c r="BJ112" s="6273"/>
      <c r="BK112" s="6349"/>
      <c r="BL112" s="6350"/>
      <c r="BM112" s="6351"/>
      <c r="BN112" s="6352"/>
      <c r="BO112" s="6353"/>
      <c r="BP112" s="6353"/>
      <c r="BQ112" s="6354"/>
      <c r="BR112" s="6355"/>
      <c r="BS112" s="6356"/>
      <c r="BT112" s="6357"/>
      <c r="BU112" s="6358"/>
      <c r="BV112" s="6359"/>
      <c r="BW112" s="6360"/>
      <c r="BX112" s="6361"/>
      <c r="BY112" s="6362"/>
      <c r="BZ112" s="6362"/>
      <c r="CA112" s="6363"/>
      <c r="CB112" s="6363"/>
      <c r="CC112" s="6364"/>
      <c r="CD112" s="6365"/>
      <c r="CE112" s="6366"/>
      <c r="CF112" s="6367"/>
      <c r="CG112" s="6368"/>
      <c r="CH112" s="6369"/>
      <c r="CI112" s="6138"/>
      <c r="CJ112" s="6370"/>
      <c r="CK112" s="6371"/>
      <c r="CL112" s="6289"/>
      <c r="CM112" s="6289"/>
      <c r="CN112" s="6140"/>
      <c r="CO112" s="6288"/>
      <c r="CP112" s="6140"/>
      <c r="CQ112" s="6371"/>
      <c r="CR112" s="5974"/>
      <c r="CS112" s="6371"/>
      <c r="CT112" s="6372"/>
      <c r="CU112" s="6373"/>
      <c r="CV112" s="6374"/>
      <c r="CW112" s="6375"/>
      <c r="CX112" s="6376"/>
      <c r="CY112" s="5195"/>
      <c r="CZ112" s="142"/>
      <c r="DA112" s="313"/>
      <c r="DB112" s="362"/>
      <c r="DC112" s="2786"/>
      <c r="DD112" s="98"/>
      <c r="DE112" s="6377"/>
      <c r="DF112" s="6378"/>
      <c r="DG112" s="6379"/>
      <c r="DH112" s="339"/>
      <c r="DI112" s="6380"/>
      <c r="DJ112" s="6381"/>
      <c r="DK112" s="6382"/>
      <c r="DL112" s="6383"/>
      <c r="DM112" s="6384"/>
      <c r="DN112" s="6385"/>
      <c r="DO112" s="6386"/>
      <c r="DP112" s="6387"/>
      <c r="DQ112" s="6388"/>
      <c r="DR112" s="6389"/>
      <c r="DS112" s="6390"/>
      <c r="DT112" s="3568"/>
      <c r="DU112" s="6391"/>
      <c r="EJ112" s="170"/>
      <c r="EK112" s="170"/>
      <c r="EL112" s="170"/>
      <c r="EM112" s="170"/>
      <c r="EN112" s="170"/>
      <c r="EO112" s="170"/>
      <c r="EP112" s="170"/>
      <c r="EQ112" s="170"/>
      <c r="ER112" s="170"/>
      <c r="ES112" s="170"/>
      <c r="ET112" s="170"/>
      <c r="EU112" s="170"/>
      <c r="EV112" s="170"/>
      <c r="EW112" s="170"/>
      <c r="EX112" s="170"/>
      <c r="EY112" s="170"/>
      <c r="EZ112" s="170"/>
      <c r="FA112" s="170"/>
      <c r="FB112" s="170"/>
      <c r="FC112" s="170"/>
      <c r="FD112" s="170"/>
      <c r="FE112" s="170"/>
      <c r="FF112" s="170"/>
      <c r="FG112" s="170"/>
      <c r="FH112" s="170"/>
      <c r="FI112" s="170"/>
      <c r="FJ112" s="170"/>
      <c r="FK112" s="170"/>
      <c r="FL112" s="170"/>
      <c r="FM112" s="170"/>
      <c r="FN112" s="170"/>
      <c r="FO112" s="170"/>
      <c r="FP112" s="170"/>
      <c r="FQ112" s="170"/>
      <c r="FR112" s="170"/>
      <c r="FS112" s="170"/>
      <c r="FT112" s="170"/>
      <c r="FU112" s="170"/>
      <c r="FV112" s="170"/>
      <c r="FW112" s="170"/>
      <c r="FX112" s="170"/>
      <c r="FY112" s="170"/>
      <c r="FZ112" s="170"/>
      <c r="GA112" s="170"/>
      <c r="GB112" s="170"/>
      <c r="GC112" s="170"/>
      <c r="GD112" s="170"/>
      <c r="GE112" s="170"/>
      <c r="GF112" s="170"/>
      <c r="GG112" s="170"/>
      <c r="GH112" s="170"/>
      <c r="GI112" s="170"/>
      <c r="GJ112" s="170"/>
      <c r="GK112" s="170"/>
      <c r="GL112" s="170"/>
      <c r="GM112" s="170"/>
      <c r="GN112" s="170"/>
      <c r="GO112" s="170"/>
      <c r="GP112" s="170"/>
      <c r="GQ112" s="170"/>
      <c r="GR112" s="170"/>
      <c r="GS112" s="170"/>
      <c r="GT112" s="170"/>
      <c r="GU112" s="170"/>
      <c r="GV112" s="170"/>
      <c r="GW112" s="170"/>
      <c r="GX112" s="170"/>
      <c r="GY112" s="170"/>
      <c r="GZ112" s="170"/>
      <c r="HA112" s="170"/>
      <c r="HB112" s="170"/>
      <c r="HC112" s="170"/>
      <c r="HD112" s="170"/>
      <c r="HE112" s="170"/>
      <c r="HF112" s="170"/>
      <c r="HG112" s="170"/>
      <c r="HH112" s="170"/>
      <c r="HI112" s="170"/>
      <c r="HJ112" s="170"/>
      <c r="HK112" s="170"/>
      <c r="HL112" s="170"/>
      <c r="HM112" s="170"/>
      <c r="HN112" s="170"/>
      <c r="HO112" s="170"/>
      <c r="HP112" s="170"/>
      <c r="HQ112" s="170"/>
      <c r="HR112" s="170"/>
      <c r="HS112" s="170"/>
      <c r="HT112" s="170"/>
      <c r="HU112" s="170"/>
      <c r="HV112" s="170"/>
      <c r="HW112" s="170"/>
      <c r="HX112" s="170"/>
      <c r="HY112" s="170"/>
      <c r="HZ112" s="170"/>
      <c r="IA112" s="170"/>
      <c r="IB112" s="170"/>
      <c r="IC112" s="170"/>
      <c r="ID112" s="170"/>
      <c r="IE112" s="170"/>
      <c r="IF112" s="170"/>
      <c r="IG112" s="170"/>
      <c r="IH112" s="170"/>
      <c r="II112" s="170"/>
      <c r="IJ112" s="170"/>
      <c r="IK112" s="170"/>
      <c r="IL112" s="170"/>
      <c r="IM112" s="170"/>
      <c r="IN112" s="170"/>
      <c r="IO112" s="170"/>
      <c r="IP112" s="170"/>
      <c r="IQ112" s="170"/>
      <c r="IR112" s="170"/>
      <c r="IS112" s="170"/>
      <c r="IT112" s="170"/>
      <c r="IU112" s="170"/>
      <c r="IV112" s="170"/>
      <c r="IW112" s="170"/>
      <c r="IX112" s="170"/>
      <c r="IY112" s="170"/>
      <c r="IZ112" s="170"/>
      <c r="JA112" s="170"/>
      <c r="JB112" s="170"/>
      <c r="JC112" s="170"/>
      <c r="JD112" s="170"/>
      <c r="JE112" s="170"/>
      <c r="JF112" s="170"/>
      <c r="JG112" s="170"/>
      <c r="JH112" s="170"/>
      <c r="JI112" s="170"/>
      <c r="JJ112" s="170"/>
      <c r="JK112" s="170"/>
      <c r="JL112" s="170"/>
      <c r="JM112" s="170"/>
      <c r="JN112" s="170"/>
      <c r="JO112" s="170"/>
      <c r="JP112" s="170"/>
      <c r="JQ112" s="170"/>
      <c r="JR112" s="170"/>
      <c r="JS112" s="170"/>
      <c r="JT112" s="170"/>
      <c r="JU112" s="170"/>
      <c r="JV112" s="170"/>
      <c r="JW112" s="170"/>
      <c r="JX112" s="170"/>
      <c r="JY112" s="170"/>
      <c r="JZ112" s="170"/>
      <c r="KA112" s="170"/>
      <c r="KB112" s="170"/>
      <c r="KC112" s="170"/>
      <c r="KD112" s="170"/>
      <c r="KE112" s="170"/>
      <c r="KF112" s="170"/>
      <c r="KG112" s="170"/>
      <c r="KH112" s="170"/>
      <c r="KI112" s="170"/>
      <c r="KJ112" s="170"/>
      <c r="KK112" s="170"/>
      <c r="KL112" s="170"/>
      <c r="KM112" s="170"/>
      <c r="KN112" s="170"/>
      <c r="KO112" s="170"/>
      <c r="KP112" s="170"/>
      <c r="KQ112" s="170"/>
      <c r="KR112" s="170"/>
      <c r="KS112" s="170"/>
      <c r="KT112" s="170"/>
      <c r="KU112" s="170"/>
      <c r="KV112" s="170"/>
      <c r="KW112" s="170"/>
      <c r="KX112" s="170"/>
      <c r="KY112" s="170"/>
      <c r="KZ112" s="170"/>
      <c r="LA112" s="170"/>
      <c r="LB112" s="170"/>
      <c r="LC112" s="170"/>
      <c r="LD112" s="170"/>
      <c r="LE112" s="170"/>
      <c r="LF112" s="170"/>
      <c r="LG112" s="170"/>
      <c r="LH112" s="170"/>
      <c r="LI112" s="170"/>
      <c r="LJ112" s="170"/>
      <c r="LK112" s="170"/>
      <c r="LL112" s="170"/>
      <c r="LM112" s="170"/>
      <c r="LN112" s="170"/>
      <c r="LO112" s="170"/>
      <c r="LP112" s="170"/>
      <c r="LQ112" s="170"/>
      <c r="LR112" s="170"/>
      <c r="LS112" s="170"/>
      <c r="LT112" s="170"/>
      <c r="LU112" s="170"/>
      <c r="LV112" s="170"/>
      <c r="LW112" s="170"/>
      <c r="LX112" s="170"/>
      <c r="LY112" s="170"/>
      <c r="LZ112" s="170"/>
    </row>
    <row r="113" spans="1:338" ht="5.75" customHeight="1">
      <c r="A113" s="246"/>
      <c r="B113" s="110"/>
      <c r="C113" s="384"/>
      <c r="D113" s="6392"/>
      <c r="E113" s="6393"/>
      <c r="F113" s="432"/>
      <c r="G113" s="6394"/>
      <c r="H113" s="6395"/>
      <c r="I113" s="6396"/>
      <c r="J113" s="6397"/>
      <c r="K113" s="6398"/>
      <c r="L113" s="6399"/>
      <c r="M113" s="6400"/>
      <c r="N113" s="2719"/>
      <c r="O113" s="6401"/>
      <c r="P113" s="6402"/>
      <c r="Q113" s="6403"/>
      <c r="R113" s="6404"/>
      <c r="S113" s="6405"/>
      <c r="T113" s="6406"/>
      <c r="U113" s="6407"/>
      <c r="V113" s="6408"/>
      <c r="W113" s="5304"/>
      <c r="X113" s="6321"/>
      <c r="Y113" s="6409"/>
      <c r="Z113" s="6410"/>
      <c r="AA113" s="6411"/>
      <c r="AB113" s="6412"/>
      <c r="AC113" s="6413"/>
      <c r="AD113" s="6414"/>
      <c r="AE113" s="6415"/>
      <c r="AF113" s="6416"/>
      <c r="AG113" s="6417"/>
      <c r="AH113" s="6418"/>
      <c r="AI113" s="6419"/>
      <c r="AJ113" s="116"/>
      <c r="AK113" s="3345"/>
      <c r="AL113" s="6420"/>
      <c r="AM113" s="6421"/>
      <c r="AN113" s="6341"/>
      <c r="AO113" s="6422"/>
      <c r="AP113" s="6423"/>
      <c r="AQ113" s="6424"/>
      <c r="AR113" s="6342"/>
      <c r="AS113" s="6425"/>
      <c r="AT113" s="6193"/>
      <c r="AU113" s="6426"/>
      <c r="AV113" s="6427"/>
      <c r="AW113" s="6428"/>
      <c r="AX113" s="6340"/>
      <c r="AY113" s="6429"/>
      <c r="AZ113" s="6429"/>
      <c r="BA113" s="6196"/>
      <c r="BB113" s="6196"/>
      <c r="BC113" s="6430"/>
      <c r="BD113" s="6270"/>
      <c r="BE113" s="6347"/>
      <c r="BF113" s="6197"/>
      <c r="BG113" s="6200"/>
      <c r="BH113" s="6272"/>
      <c r="BI113" s="6431"/>
      <c r="BJ113" s="6431"/>
      <c r="BK113" s="6432"/>
      <c r="BL113" s="6433"/>
      <c r="BM113" s="6351"/>
      <c r="BN113" s="6352"/>
      <c r="BO113" s="6353"/>
      <c r="BP113" s="6353"/>
      <c r="BQ113" s="6355"/>
      <c r="BR113" s="6355"/>
      <c r="BS113" s="6434"/>
      <c r="BT113" s="6435"/>
      <c r="BU113" s="6360"/>
      <c r="BV113" s="6360"/>
      <c r="BW113" s="6361"/>
      <c r="BX113" s="6361"/>
      <c r="BY113" s="6363"/>
      <c r="BZ113" s="6363"/>
      <c r="CA113" s="6363"/>
      <c r="CB113" s="6436"/>
      <c r="CC113" s="6437"/>
      <c r="CD113" s="6437"/>
      <c r="CE113" s="6438"/>
      <c r="CF113" s="6439"/>
      <c r="CG113" s="6440"/>
      <c r="CH113" s="6440"/>
      <c r="CI113" s="6138"/>
      <c r="CJ113" s="6138"/>
      <c r="CK113" s="6289"/>
      <c r="CL113" s="6289"/>
      <c r="CM113" s="6289"/>
      <c r="CN113" s="6140"/>
      <c r="CO113" s="6371"/>
      <c r="CP113" s="6441"/>
      <c r="CQ113" s="5974"/>
      <c r="CR113" s="6442"/>
      <c r="CS113" s="6443"/>
      <c r="CT113" s="6444"/>
      <c r="CU113" s="6050"/>
      <c r="CV113" s="6445"/>
      <c r="CW113" s="6446"/>
      <c r="CX113" s="6447"/>
      <c r="CY113" s="6448"/>
      <c r="CZ113" s="5750"/>
      <c r="DA113" s="4441"/>
      <c r="DB113" s="6449"/>
      <c r="DC113" s="1632"/>
      <c r="DD113" s="6450"/>
      <c r="DE113" s="1497"/>
      <c r="DF113" s="6451"/>
      <c r="DG113" s="118"/>
      <c r="DH113" s="120"/>
      <c r="DI113" s="6452"/>
      <c r="DJ113" s="3327"/>
      <c r="DK113" s="6453"/>
      <c r="DL113" s="6454"/>
      <c r="DM113" s="6455"/>
      <c r="DN113" s="6456"/>
      <c r="DO113" s="6457"/>
      <c r="DP113" s="6458"/>
      <c r="DQ113" s="6459"/>
      <c r="DR113" s="6460"/>
      <c r="DS113" s="6461"/>
      <c r="DT113" s="465"/>
      <c r="DU113" s="6462"/>
      <c r="EJ113" s="170"/>
      <c r="EK113" s="170"/>
      <c r="EL113" s="170"/>
      <c r="EM113" s="170"/>
      <c r="EN113" s="170"/>
      <c r="EO113" s="170"/>
      <c r="EP113" s="170"/>
      <c r="EQ113" s="170"/>
      <c r="ER113" s="170"/>
      <c r="ES113" s="170"/>
      <c r="ET113" s="170"/>
      <c r="EU113" s="170"/>
      <c r="EV113" s="170"/>
      <c r="EW113" s="170"/>
      <c r="EX113" s="170"/>
      <c r="EY113" s="170"/>
      <c r="EZ113" s="170"/>
      <c r="FA113" s="170"/>
      <c r="FB113" s="170"/>
      <c r="FC113" s="170"/>
      <c r="FD113" s="170"/>
      <c r="FE113" s="170"/>
      <c r="FF113" s="170"/>
      <c r="FG113" s="170"/>
      <c r="FH113" s="170"/>
      <c r="FI113" s="170"/>
      <c r="FJ113" s="170"/>
      <c r="FK113" s="170"/>
      <c r="FL113" s="170"/>
      <c r="FM113" s="170"/>
      <c r="FN113" s="170"/>
      <c r="FO113" s="170"/>
      <c r="FP113" s="170"/>
      <c r="FQ113" s="170"/>
      <c r="FR113" s="170"/>
      <c r="FS113" s="170"/>
      <c r="FT113" s="170"/>
      <c r="FU113" s="170"/>
      <c r="FV113" s="170"/>
      <c r="FW113" s="170"/>
      <c r="FX113" s="170"/>
      <c r="FY113" s="170"/>
      <c r="FZ113" s="170"/>
      <c r="GA113" s="170"/>
      <c r="GB113" s="170"/>
      <c r="GC113" s="170"/>
      <c r="GD113" s="170"/>
      <c r="GE113" s="170"/>
      <c r="GF113" s="170"/>
      <c r="GG113" s="170"/>
      <c r="GH113" s="170"/>
      <c r="GI113" s="170"/>
      <c r="GJ113" s="170"/>
      <c r="GK113" s="170"/>
      <c r="GL113" s="170"/>
      <c r="GM113" s="170"/>
      <c r="GN113" s="170"/>
      <c r="GO113" s="170"/>
      <c r="GP113" s="170"/>
      <c r="GQ113" s="170"/>
      <c r="GR113" s="170"/>
      <c r="GS113" s="170"/>
      <c r="GT113" s="170"/>
      <c r="GU113" s="170"/>
      <c r="GV113" s="170"/>
      <c r="GW113" s="170"/>
      <c r="GX113" s="170"/>
      <c r="GY113" s="170"/>
      <c r="GZ113" s="170"/>
      <c r="HA113" s="170"/>
      <c r="HB113" s="170"/>
      <c r="HC113" s="170"/>
      <c r="HD113" s="170"/>
      <c r="HE113" s="170"/>
      <c r="HF113" s="170"/>
      <c r="HG113" s="170"/>
      <c r="HH113" s="170"/>
      <c r="HI113" s="170"/>
      <c r="HJ113" s="170"/>
      <c r="HK113" s="170"/>
      <c r="HL113" s="170"/>
      <c r="HM113" s="170"/>
      <c r="HN113" s="170"/>
      <c r="HO113" s="170"/>
      <c r="HP113" s="170"/>
      <c r="HQ113" s="170"/>
      <c r="HR113" s="170"/>
      <c r="HS113" s="170"/>
      <c r="HT113" s="170"/>
      <c r="HU113" s="170"/>
      <c r="HV113" s="170"/>
      <c r="HW113" s="170"/>
      <c r="HX113" s="170"/>
      <c r="HY113" s="170"/>
      <c r="HZ113" s="170"/>
      <c r="IA113" s="170"/>
      <c r="IB113" s="170"/>
      <c r="IC113" s="170"/>
      <c r="ID113" s="170"/>
      <c r="IE113" s="170"/>
      <c r="IF113" s="170"/>
      <c r="IG113" s="170"/>
      <c r="IH113" s="170"/>
      <c r="II113" s="170"/>
      <c r="IJ113" s="170"/>
      <c r="IK113" s="170"/>
      <c r="IL113" s="170"/>
      <c r="IM113" s="170"/>
      <c r="IN113" s="170"/>
      <c r="IO113" s="170"/>
      <c r="IP113" s="170"/>
      <c r="IQ113" s="170"/>
      <c r="IR113" s="170"/>
      <c r="IS113" s="170"/>
      <c r="IT113" s="170"/>
      <c r="IU113" s="170"/>
      <c r="IV113" s="170"/>
      <c r="IW113" s="170"/>
      <c r="IX113" s="170"/>
      <c r="IY113" s="170"/>
      <c r="IZ113" s="170"/>
      <c r="JA113" s="170"/>
      <c r="JB113" s="170"/>
      <c r="JC113" s="170"/>
      <c r="JD113" s="170"/>
      <c r="JE113" s="170"/>
      <c r="JF113" s="170"/>
      <c r="JG113" s="170"/>
      <c r="JH113" s="170"/>
      <c r="JI113" s="170"/>
      <c r="JJ113" s="170"/>
      <c r="JK113" s="170"/>
      <c r="JL113" s="170"/>
      <c r="JM113" s="170"/>
      <c r="JN113" s="170"/>
      <c r="JO113" s="170"/>
      <c r="JP113" s="170"/>
      <c r="JQ113" s="170"/>
      <c r="JR113" s="170"/>
      <c r="JS113" s="170"/>
      <c r="JT113" s="170"/>
      <c r="JU113" s="170"/>
      <c r="JV113" s="170"/>
      <c r="JW113" s="170"/>
      <c r="JX113" s="170"/>
      <c r="JY113" s="170"/>
      <c r="JZ113" s="170"/>
      <c r="KA113" s="170"/>
      <c r="KB113" s="170"/>
      <c r="KC113" s="170"/>
      <c r="KD113" s="170"/>
      <c r="KE113" s="170"/>
      <c r="KF113" s="170"/>
      <c r="KG113" s="170"/>
      <c r="KH113" s="170"/>
      <c r="KI113" s="170"/>
      <c r="KJ113" s="170"/>
      <c r="KK113" s="170"/>
      <c r="KL113" s="170"/>
      <c r="KM113" s="170"/>
      <c r="KN113" s="170"/>
      <c r="KO113" s="170"/>
      <c r="KP113" s="170"/>
      <c r="KQ113" s="170"/>
      <c r="KR113" s="170"/>
      <c r="KS113" s="170"/>
      <c r="KT113" s="170"/>
      <c r="KU113" s="170"/>
      <c r="KV113" s="170"/>
      <c r="KW113" s="170"/>
      <c r="KX113" s="170"/>
      <c r="KY113" s="170"/>
      <c r="KZ113" s="170"/>
      <c r="LA113" s="170"/>
      <c r="LB113" s="170"/>
      <c r="LC113" s="170"/>
      <c r="LD113" s="170"/>
      <c r="LE113" s="170"/>
      <c r="LF113" s="170"/>
      <c r="LG113" s="170"/>
      <c r="LH113" s="170"/>
      <c r="LI113" s="170"/>
      <c r="LJ113" s="170"/>
      <c r="LK113" s="170"/>
      <c r="LL113" s="170"/>
      <c r="LM113" s="170"/>
      <c r="LN113" s="170"/>
      <c r="LO113" s="170"/>
      <c r="LP113" s="170"/>
      <c r="LQ113" s="170"/>
      <c r="LR113" s="170"/>
      <c r="LS113" s="170"/>
      <c r="LT113" s="170"/>
      <c r="LU113" s="170"/>
      <c r="LV113" s="170"/>
      <c r="LW113" s="170"/>
      <c r="LX113" s="170"/>
      <c r="LY113" s="170"/>
      <c r="LZ113" s="170"/>
    </row>
    <row r="114" spans="1:338" ht="5.75" customHeight="1">
      <c r="A114" s="536"/>
      <c r="B114" s="509"/>
      <c r="C114" s="6463"/>
      <c r="D114" s="535"/>
      <c r="E114" s="532"/>
      <c r="F114" s="165"/>
      <c r="G114" s="6464"/>
      <c r="H114" s="5625"/>
      <c r="I114" s="6465"/>
      <c r="J114" s="160"/>
      <c r="K114" s="506"/>
      <c r="L114" s="292"/>
      <c r="M114" s="5931"/>
      <c r="N114" s="6466"/>
      <c r="O114" s="5930"/>
      <c r="P114" s="6467"/>
      <c r="Q114" s="6468"/>
      <c r="R114" s="6469"/>
      <c r="S114" s="268"/>
      <c r="T114" s="6470"/>
      <c r="U114" s="6471"/>
      <c r="V114" s="6308"/>
      <c r="W114" s="6472"/>
      <c r="X114" s="6473"/>
      <c r="Y114" s="6474"/>
      <c r="Z114" s="6475"/>
      <c r="AA114" s="6476"/>
      <c r="AB114" s="6477"/>
      <c r="AC114" s="6478"/>
      <c r="AD114" s="6479"/>
      <c r="AE114" s="6480"/>
      <c r="AF114" s="6481"/>
      <c r="AG114" s="6482"/>
      <c r="AH114" s="6483"/>
      <c r="AI114" s="6484"/>
      <c r="AJ114" s="6485"/>
      <c r="AK114" s="6486"/>
      <c r="AL114" s="6487"/>
      <c r="AM114" s="6488"/>
      <c r="AN114" s="6489"/>
      <c r="AO114" s="6490"/>
      <c r="AP114" s="6491"/>
      <c r="AQ114" s="6492"/>
      <c r="AR114" s="6493"/>
      <c r="AS114" s="6494"/>
      <c r="AT114" s="6495"/>
      <c r="AU114" s="6266"/>
      <c r="AV114" s="6496"/>
      <c r="AW114" s="6497"/>
      <c r="AX114" s="6340"/>
      <c r="AY114" s="6429"/>
      <c r="AZ114" s="6429"/>
      <c r="BA114" s="6112"/>
      <c r="BB114" s="6196"/>
      <c r="BC114" s="6270"/>
      <c r="BD114" s="6498"/>
      <c r="BE114" s="6499"/>
      <c r="BF114" s="6499"/>
      <c r="BG114" s="6500"/>
      <c r="BH114" s="6501"/>
      <c r="BI114" s="6432"/>
      <c r="BJ114" s="6432"/>
      <c r="BK114" s="6433"/>
      <c r="BL114" s="6502"/>
      <c r="BM114" s="6503"/>
      <c r="BN114" s="6352"/>
      <c r="BO114" s="6504"/>
      <c r="BP114" s="6504"/>
      <c r="BQ114" s="6434"/>
      <c r="BR114" s="6434"/>
      <c r="BS114" s="6356"/>
      <c r="BT114" s="6505"/>
      <c r="BU114" s="6506"/>
      <c r="BV114" s="6360"/>
      <c r="BW114" s="6507"/>
      <c r="BX114" s="6507"/>
      <c r="BY114" s="6365"/>
      <c r="BZ114" s="6365"/>
      <c r="CA114" s="6508"/>
      <c r="CB114" s="6509"/>
      <c r="CC114" s="6510"/>
      <c r="CD114" s="6510"/>
      <c r="CE114" s="6439"/>
      <c r="CF114" s="6511"/>
      <c r="CG114" s="6512"/>
      <c r="CH114" s="6513"/>
      <c r="CI114" s="6514"/>
      <c r="CJ114" s="6515"/>
      <c r="CK114" s="6139"/>
      <c r="CL114" s="6140"/>
      <c r="CM114" s="6140"/>
      <c r="CN114" s="6289"/>
      <c r="CO114" s="6140"/>
      <c r="CP114" s="5974"/>
      <c r="CQ114" s="6516"/>
      <c r="CR114" s="6442"/>
      <c r="CS114" s="6517"/>
      <c r="CT114" s="6518"/>
      <c r="CU114" s="6519"/>
      <c r="CV114" s="6520"/>
      <c r="CW114" s="6521"/>
      <c r="CX114" s="6522"/>
      <c r="CY114" s="6523"/>
      <c r="CZ114" s="6524"/>
      <c r="DA114" s="6525"/>
      <c r="DB114" s="2065"/>
      <c r="DC114" s="6526"/>
      <c r="DD114" s="1807"/>
      <c r="DE114" s="6527"/>
      <c r="DF114" s="6528"/>
      <c r="DG114" s="6529"/>
      <c r="DH114" s="6530"/>
      <c r="DI114" s="6531"/>
      <c r="DJ114" s="6532"/>
      <c r="DK114" s="6533"/>
      <c r="DL114" s="6534"/>
      <c r="DM114" s="6535"/>
      <c r="DN114" s="6536"/>
      <c r="DO114" s="6537"/>
      <c r="DP114" s="6457"/>
      <c r="DQ114" s="6538"/>
      <c r="DR114" s="6539"/>
      <c r="DS114" s="6540"/>
      <c r="DT114" s="6541"/>
      <c r="DU114" s="6542"/>
      <c r="EJ114" s="170"/>
      <c r="EK114" s="170"/>
      <c r="EL114" s="170"/>
      <c r="EM114" s="170"/>
      <c r="EN114" s="170"/>
      <c r="EO114" s="170"/>
      <c r="EP114" s="170"/>
      <c r="EQ114" s="170"/>
      <c r="ER114" s="170"/>
      <c r="ES114" s="170"/>
      <c r="ET114" s="170"/>
      <c r="EU114" s="170"/>
      <c r="EV114" s="170"/>
      <c r="EW114" s="170"/>
      <c r="EX114" s="170"/>
      <c r="EY114" s="170"/>
      <c r="EZ114" s="170"/>
      <c r="FA114" s="170"/>
      <c r="FB114" s="170"/>
      <c r="FC114" s="170"/>
      <c r="FD114" s="170"/>
      <c r="FE114" s="170"/>
      <c r="FF114" s="170"/>
      <c r="FG114" s="170"/>
      <c r="FH114" s="170"/>
      <c r="FI114" s="170"/>
      <c r="FJ114" s="170"/>
      <c r="FK114" s="170"/>
      <c r="FL114" s="170"/>
      <c r="FM114" s="170"/>
      <c r="FN114" s="170"/>
      <c r="FO114" s="170"/>
      <c r="FP114" s="170"/>
      <c r="FQ114" s="170"/>
      <c r="FR114" s="170"/>
      <c r="FS114" s="170"/>
      <c r="FT114" s="170"/>
      <c r="FU114" s="170"/>
      <c r="FV114" s="170"/>
      <c r="FW114" s="170"/>
      <c r="FX114" s="170"/>
      <c r="FY114" s="170"/>
      <c r="FZ114" s="170"/>
      <c r="GA114" s="170"/>
      <c r="GB114" s="170"/>
      <c r="GC114" s="170"/>
      <c r="GD114" s="170"/>
      <c r="GE114" s="170"/>
      <c r="GF114" s="170"/>
      <c r="GG114" s="170"/>
      <c r="GH114" s="170"/>
      <c r="GI114" s="170"/>
      <c r="GJ114" s="170"/>
      <c r="GK114" s="170"/>
      <c r="GL114" s="170"/>
      <c r="GM114" s="170"/>
      <c r="GN114" s="170"/>
      <c r="GO114" s="170"/>
      <c r="GP114" s="170"/>
      <c r="GQ114" s="170"/>
      <c r="GR114" s="170"/>
      <c r="GS114" s="170"/>
      <c r="GT114" s="170"/>
      <c r="GU114" s="170"/>
      <c r="GV114" s="170"/>
      <c r="GW114" s="170"/>
      <c r="GX114" s="170"/>
      <c r="GY114" s="170"/>
      <c r="GZ114" s="170"/>
      <c r="HA114" s="170"/>
      <c r="HB114" s="170"/>
      <c r="HC114" s="170"/>
      <c r="HD114" s="170"/>
      <c r="HE114" s="170"/>
      <c r="HF114" s="170"/>
      <c r="HG114" s="170"/>
      <c r="HH114" s="170"/>
      <c r="HI114" s="170"/>
      <c r="HJ114" s="170"/>
      <c r="HK114" s="170"/>
      <c r="HL114" s="170"/>
      <c r="HM114" s="170"/>
      <c r="HN114" s="170"/>
      <c r="HO114" s="170"/>
      <c r="HP114" s="170"/>
      <c r="HQ114" s="170"/>
      <c r="HR114" s="170"/>
      <c r="HS114" s="170"/>
      <c r="HT114" s="170"/>
      <c r="HU114" s="170"/>
      <c r="HV114" s="170"/>
      <c r="HW114" s="170"/>
      <c r="HX114" s="170"/>
      <c r="HY114" s="170"/>
      <c r="HZ114" s="170"/>
      <c r="IA114" s="170"/>
      <c r="IB114" s="170"/>
      <c r="IC114" s="170"/>
      <c r="ID114" s="170"/>
      <c r="IE114" s="170"/>
      <c r="IF114" s="170"/>
      <c r="IG114" s="170"/>
      <c r="IH114" s="170"/>
      <c r="II114" s="170"/>
      <c r="IJ114" s="170"/>
      <c r="IK114" s="170"/>
      <c r="IL114" s="170"/>
      <c r="IM114" s="170"/>
      <c r="IN114" s="170"/>
      <c r="IO114" s="170"/>
      <c r="IP114" s="170"/>
      <c r="IQ114" s="170"/>
      <c r="IR114" s="170"/>
      <c r="IS114" s="170"/>
      <c r="IT114" s="170"/>
      <c r="IU114" s="170"/>
      <c r="IV114" s="170"/>
      <c r="IW114" s="170"/>
      <c r="IX114" s="170"/>
      <c r="IY114" s="170"/>
      <c r="IZ114" s="170"/>
      <c r="JA114" s="170"/>
      <c r="JB114" s="170"/>
      <c r="JC114" s="170"/>
      <c r="JD114" s="170"/>
      <c r="JE114" s="170"/>
      <c r="JF114" s="170"/>
      <c r="JG114" s="170"/>
      <c r="JH114" s="170"/>
      <c r="JI114" s="170"/>
      <c r="JJ114" s="170"/>
      <c r="JK114" s="170"/>
      <c r="JL114" s="170"/>
      <c r="JM114" s="170"/>
      <c r="JN114" s="170"/>
      <c r="JO114" s="170"/>
      <c r="JP114" s="170"/>
      <c r="JQ114" s="170"/>
      <c r="JR114" s="170"/>
      <c r="JS114" s="170"/>
      <c r="JT114" s="170"/>
      <c r="JU114" s="170"/>
      <c r="JV114" s="170"/>
      <c r="JW114" s="170"/>
      <c r="JX114" s="170"/>
      <c r="JY114" s="170"/>
      <c r="JZ114" s="170"/>
      <c r="KA114" s="170"/>
      <c r="KB114" s="170"/>
      <c r="KC114" s="170"/>
      <c r="KD114" s="170"/>
      <c r="KE114" s="170"/>
      <c r="KF114" s="170"/>
      <c r="KG114" s="170"/>
      <c r="KH114" s="170"/>
      <c r="KI114" s="170"/>
      <c r="KJ114" s="170"/>
      <c r="KK114" s="170"/>
      <c r="KL114" s="170"/>
      <c r="KM114" s="170"/>
      <c r="KN114" s="170"/>
      <c r="KO114" s="170"/>
      <c r="KP114" s="170"/>
      <c r="KQ114" s="170"/>
      <c r="KR114" s="170"/>
      <c r="KS114" s="170"/>
      <c r="KT114" s="170"/>
      <c r="KU114" s="170"/>
      <c r="KV114" s="170"/>
      <c r="KW114" s="170"/>
      <c r="KX114" s="170"/>
      <c r="KY114" s="170"/>
      <c r="KZ114" s="170"/>
      <c r="LA114" s="170"/>
      <c r="LB114" s="170"/>
      <c r="LC114" s="170"/>
      <c r="LD114" s="170"/>
      <c r="LE114" s="170"/>
      <c r="LF114" s="170"/>
      <c r="LG114" s="170"/>
      <c r="LH114" s="170"/>
      <c r="LI114" s="170"/>
      <c r="LJ114" s="170"/>
      <c r="LK114" s="170"/>
      <c r="LL114" s="170"/>
      <c r="LM114" s="170"/>
      <c r="LN114" s="170"/>
      <c r="LO114" s="170"/>
      <c r="LP114" s="170"/>
      <c r="LQ114" s="170"/>
      <c r="LR114" s="170"/>
      <c r="LS114" s="170"/>
      <c r="LT114" s="170"/>
      <c r="LU114" s="170"/>
      <c r="LV114" s="170"/>
      <c r="LW114" s="170"/>
      <c r="LX114" s="170"/>
      <c r="LY114" s="170"/>
      <c r="LZ114" s="170"/>
    </row>
    <row r="115" spans="1:338" ht="5.75" customHeight="1">
      <c r="A115" s="497"/>
      <c r="B115" s="6543"/>
      <c r="C115" s="113"/>
      <c r="D115" s="111"/>
      <c r="E115" s="6544"/>
      <c r="F115" s="113"/>
      <c r="G115" s="113"/>
      <c r="H115" s="1743"/>
      <c r="I115" s="5030"/>
      <c r="J115" s="2204"/>
      <c r="K115" s="6545"/>
      <c r="L115" s="2139"/>
      <c r="M115" s="3257"/>
      <c r="N115" s="2587"/>
      <c r="O115" s="3164"/>
      <c r="P115" s="395"/>
      <c r="Q115" s="6546"/>
      <c r="R115" s="3204"/>
      <c r="S115" s="6547"/>
      <c r="T115" s="6548"/>
      <c r="U115" s="6549"/>
      <c r="V115" s="6550"/>
      <c r="W115" s="6551"/>
      <c r="X115" s="6253"/>
      <c r="Y115" s="6552"/>
      <c r="Z115" s="6553"/>
      <c r="AA115" s="6554"/>
      <c r="AB115" s="6555"/>
      <c r="AC115" s="6556"/>
      <c r="AD115" s="6557"/>
      <c r="AE115" s="6558"/>
      <c r="AF115" s="6559"/>
      <c r="AG115" s="6560"/>
      <c r="AH115" s="6561"/>
      <c r="AI115" s="6562"/>
      <c r="AJ115" s="6563"/>
      <c r="AK115" s="6564"/>
      <c r="AL115" s="6565"/>
      <c r="AM115" s="6130"/>
      <c r="AN115" s="6566"/>
      <c r="AO115" s="6567"/>
      <c r="AP115" s="5944"/>
      <c r="AQ115" s="6568"/>
      <c r="AR115" s="5946"/>
      <c r="AS115" s="6569"/>
      <c r="AT115" s="6495"/>
      <c r="AU115" s="6570"/>
      <c r="AV115" s="6571"/>
      <c r="AW115" s="6572"/>
      <c r="AX115" s="6573"/>
      <c r="AY115" s="6268"/>
      <c r="AZ115" s="6574"/>
      <c r="BA115" s="6575"/>
      <c r="BB115" s="6112"/>
      <c r="BC115" s="6498"/>
      <c r="BD115" s="6347"/>
      <c r="BE115" s="6197"/>
      <c r="BF115" s="6271"/>
      <c r="BG115" s="6501"/>
      <c r="BH115" s="6576"/>
      <c r="BI115" s="6433"/>
      <c r="BJ115" s="6577"/>
      <c r="BK115" s="6432"/>
      <c r="BL115" s="6577"/>
      <c r="BM115" s="6578"/>
      <c r="BN115" s="6579"/>
      <c r="BO115" s="6579"/>
      <c r="BP115" s="6579"/>
      <c r="BQ115" s="6276"/>
      <c r="BR115" s="6502"/>
      <c r="BS115" s="6354"/>
      <c r="BT115" s="6434"/>
      <c r="BU115" s="6580"/>
      <c r="BV115" s="6581"/>
      <c r="BW115" s="6582"/>
      <c r="BX115" s="6583"/>
      <c r="BY115" s="6437"/>
      <c r="BZ115" s="6365"/>
      <c r="CA115" s="6365"/>
      <c r="CB115" s="6508"/>
      <c r="CC115" s="6508"/>
      <c r="CD115" s="6510"/>
      <c r="CE115" s="6367"/>
      <c r="CF115" s="6512"/>
      <c r="CG115" s="6512"/>
      <c r="CH115" s="6440"/>
      <c r="CI115" s="6138"/>
      <c r="CJ115" s="6287"/>
      <c r="CK115" s="6140"/>
      <c r="CL115" s="6289"/>
      <c r="CM115" s="6289"/>
      <c r="CN115" s="6140"/>
      <c r="CO115" s="6441"/>
      <c r="CP115" s="6442"/>
      <c r="CQ115" s="6516"/>
      <c r="CR115" s="6584"/>
      <c r="CS115" s="6585"/>
      <c r="CT115" s="6586"/>
      <c r="CU115" s="6587"/>
      <c r="CV115" s="6588"/>
      <c r="CW115" s="6589"/>
      <c r="CX115" s="6521"/>
      <c r="CY115" s="6590"/>
      <c r="CZ115" s="6591"/>
      <c r="DA115" s="6232"/>
      <c r="DB115" s="6592"/>
      <c r="DC115" s="6593"/>
      <c r="DD115" s="6594"/>
      <c r="DE115" s="417"/>
      <c r="DF115" s="6595"/>
      <c r="DG115" s="6596"/>
      <c r="DH115" s="6597"/>
      <c r="DI115" s="6598"/>
      <c r="DJ115" s="3142"/>
      <c r="DK115" s="6599"/>
      <c r="DL115" s="6600"/>
      <c r="DM115" s="6601"/>
      <c r="DN115" s="6602"/>
      <c r="DO115" s="6603"/>
      <c r="DP115" s="6604"/>
      <c r="DQ115" s="6605"/>
      <c r="DR115" s="6606"/>
      <c r="DS115" s="6607"/>
      <c r="DT115" s="6608"/>
      <c r="DU115" s="6609"/>
      <c r="EJ115" s="170"/>
      <c r="EK115" s="170"/>
      <c r="EL115" s="170"/>
      <c r="EM115" s="170"/>
      <c r="EN115" s="170"/>
      <c r="EO115" s="170"/>
      <c r="EP115" s="170"/>
      <c r="EQ115" s="170"/>
      <c r="ER115" s="170"/>
      <c r="ES115" s="170"/>
      <c r="ET115" s="170"/>
      <c r="EU115" s="170"/>
      <c r="EV115" s="170"/>
      <c r="EW115" s="170"/>
      <c r="EX115" s="170"/>
      <c r="EY115" s="170"/>
      <c r="EZ115" s="170"/>
      <c r="FA115" s="170"/>
      <c r="FB115" s="170"/>
      <c r="FC115" s="170"/>
      <c r="FD115" s="170"/>
      <c r="FE115" s="170"/>
      <c r="FF115" s="170"/>
      <c r="FG115" s="170"/>
      <c r="FH115" s="170"/>
      <c r="FI115" s="170"/>
      <c r="FJ115" s="170"/>
      <c r="FK115" s="170"/>
      <c r="FL115" s="170"/>
      <c r="FM115" s="170"/>
      <c r="FN115" s="170"/>
      <c r="FO115" s="170"/>
      <c r="FP115" s="170"/>
      <c r="FQ115" s="170"/>
      <c r="FR115" s="170"/>
      <c r="FS115" s="170"/>
      <c r="FT115" s="170"/>
      <c r="FU115" s="170"/>
      <c r="FV115" s="170"/>
      <c r="FW115" s="170"/>
      <c r="FX115" s="170"/>
      <c r="FY115" s="170"/>
      <c r="FZ115" s="170"/>
      <c r="GA115" s="170"/>
      <c r="GB115" s="170"/>
      <c r="GC115" s="170"/>
      <c r="GD115" s="170"/>
      <c r="GE115" s="170"/>
      <c r="GF115" s="170"/>
      <c r="GG115" s="170"/>
      <c r="GH115" s="170"/>
      <c r="GI115" s="170"/>
      <c r="GJ115" s="170"/>
      <c r="GK115" s="170"/>
      <c r="GL115" s="170"/>
      <c r="GM115" s="170"/>
      <c r="GN115" s="170"/>
      <c r="GO115" s="170"/>
      <c r="GP115" s="170"/>
      <c r="GQ115" s="170"/>
      <c r="GR115" s="170"/>
      <c r="GS115" s="170"/>
      <c r="GT115" s="170"/>
      <c r="GU115" s="170"/>
      <c r="GV115" s="170"/>
      <c r="GW115" s="170"/>
      <c r="GX115" s="170"/>
      <c r="GY115" s="170"/>
      <c r="GZ115" s="170"/>
      <c r="HA115" s="170"/>
      <c r="HB115" s="170"/>
      <c r="HC115" s="170"/>
      <c r="HD115" s="170"/>
      <c r="HE115" s="170"/>
      <c r="HF115" s="170"/>
      <c r="HG115" s="170"/>
      <c r="HH115" s="170"/>
      <c r="HI115" s="170"/>
      <c r="HJ115" s="170"/>
      <c r="HK115" s="170"/>
      <c r="HL115" s="170"/>
      <c r="HM115" s="170"/>
      <c r="HN115" s="170"/>
      <c r="HO115" s="170"/>
      <c r="HP115" s="170"/>
      <c r="HQ115" s="170"/>
      <c r="HR115" s="170"/>
      <c r="HS115" s="170"/>
      <c r="HT115" s="170"/>
      <c r="HU115" s="170"/>
      <c r="HV115" s="170"/>
      <c r="HW115" s="170"/>
      <c r="HX115" s="170"/>
      <c r="HY115" s="170"/>
      <c r="HZ115" s="170"/>
      <c r="IA115" s="170"/>
      <c r="IB115" s="170"/>
      <c r="IC115" s="170"/>
      <c r="ID115" s="170"/>
      <c r="IE115" s="170"/>
      <c r="IF115" s="170"/>
      <c r="IG115" s="170"/>
      <c r="IH115" s="170"/>
      <c r="II115" s="170"/>
      <c r="IJ115" s="170"/>
      <c r="IK115" s="170"/>
      <c r="IL115" s="170"/>
      <c r="IM115" s="170"/>
      <c r="IN115" s="170"/>
      <c r="IO115" s="170"/>
      <c r="IP115" s="170"/>
      <c r="IQ115" s="170"/>
      <c r="IR115" s="170"/>
      <c r="IS115" s="170"/>
      <c r="IT115" s="170"/>
      <c r="IU115" s="170"/>
      <c r="IV115" s="170"/>
      <c r="IW115" s="170"/>
      <c r="IX115" s="170"/>
      <c r="IY115" s="170"/>
      <c r="IZ115" s="170"/>
      <c r="JA115" s="170"/>
      <c r="JB115" s="170"/>
      <c r="JC115" s="170"/>
      <c r="JD115" s="170"/>
      <c r="JE115" s="170"/>
      <c r="JF115" s="170"/>
      <c r="JG115" s="170"/>
      <c r="JH115" s="170"/>
      <c r="JI115" s="170"/>
      <c r="JJ115" s="170"/>
      <c r="JK115" s="170"/>
      <c r="JL115" s="170"/>
      <c r="JM115" s="170"/>
      <c r="JN115" s="170"/>
      <c r="JO115" s="170"/>
      <c r="JP115" s="170"/>
      <c r="JQ115" s="170"/>
      <c r="JR115" s="170"/>
      <c r="JS115" s="170"/>
      <c r="JT115" s="170"/>
      <c r="JU115" s="170"/>
      <c r="JV115" s="170"/>
      <c r="JW115" s="170"/>
      <c r="JX115" s="170"/>
      <c r="JY115" s="170"/>
      <c r="JZ115" s="170"/>
      <c r="KA115" s="170"/>
      <c r="KB115" s="170"/>
      <c r="KC115" s="170"/>
      <c r="KD115" s="170"/>
      <c r="KE115" s="170"/>
      <c r="KF115" s="170"/>
      <c r="KG115" s="170"/>
      <c r="KH115" s="170"/>
      <c r="KI115" s="170"/>
      <c r="KJ115" s="170"/>
      <c r="KK115" s="170"/>
      <c r="KL115" s="170"/>
      <c r="KM115" s="170"/>
      <c r="KN115" s="170"/>
      <c r="KO115" s="170"/>
      <c r="KP115" s="170"/>
      <c r="KQ115" s="170"/>
      <c r="KR115" s="170"/>
      <c r="KS115" s="170"/>
      <c r="KT115" s="170"/>
      <c r="KU115" s="170"/>
      <c r="KV115" s="170"/>
      <c r="KW115" s="170"/>
      <c r="KX115" s="170"/>
      <c r="KY115" s="170"/>
      <c r="KZ115" s="170"/>
      <c r="LA115" s="170"/>
      <c r="LB115" s="170"/>
      <c r="LC115" s="170"/>
      <c r="LD115" s="170"/>
      <c r="LE115" s="170"/>
      <c r="LF115" s="170"/>
      <c r="LG115" s="170"/>
      <c r="LH115" s="170"/>
      <c r="LI115" s="170"/>
      <c r="LJ115" s="170"/>
      <c r="LK115" s="170"/>
      <c r="LL115" s="170"/>
      <c r="LM115" s="170"/>
      <c r="LN115" s="170"/>
      <c r="LO115" s="170"/>
      <c r="LP115" s="170"/>
      <c r="LQ115" s="170"/>
      <c r="LR115" s="170"/>
      <c r="LS115" s="170"/>
      <c r="LT115" s="170"/>
      <c r="LU115" s="170"/>
      <c r="LV115" s="170"/>
      <c r="LW115" s="170"/>
      <c r="LX115" s="170"/>
      <c r="LY115" s="170"/>
      <c r="LZ115" s="170"/>
    </row>
    <row r="116" spans="1:338" ht="5.75" customHeight="1">
      <c r="A116" s="6610"/>
      <c r="B116" s="2512"/>
      <c r="C116" s="4495"/>
      <c r="D116" s="1309"/>
      <c r="E116" s="1636"/>
      <c r="F116" s="2082"/>
      <c r="G116" s="2134"/>
      <c r="H116" s="6611"/>
      <c r="I116" s="3151"/>
      <c r="J116" s="6612"/>
      <c r="K116" s="1891"/>
      <c r="L116" s="512"/>
      <c r="M116" s="4838"/>
      <c r="N116" s="6613"/>
      <c r="O116" s="6614"/>
      <c r="P116" s="6615"/>
      <c r="Q116" s="6616"/>
      <c r="R116" s="6617"/>
      <c r="S116" s="6618"/>
      <c r="T116" s="6619"/>
      <c r="U116" s="6620"/>
      <c r="V116" s="6621"/>
      <c r="W116" s="6622"/>
      <c r="X116" s="6623"/>
      <c r="Y116" s="5816"/>
      <c r="Z116" s="6624"/>
      <c r="AA116" s="6625"/>
      <c r="AB116" s="6626"/>
      <c r="AC116" s="6627"/>
      <c r="AD116" s="6628"/>
      <c r="AE116" s="6629"/>
      <c r="AF116" s="6630"/>
      <c r="AG116" s="6631"/>
      <c r="AH116" s="6632"/>
      <c r="AI116" s="6633"/>
      <c r="AJ116" s="6634"/>
      <c r="AK116" s="6201"/>
      <c r="AL116" s="6635"/>
      <c r="AM116" s="6636"/>
      <c r="AN116" s="6204"/>
      <c r="AO116" s="6637"/>
      <c r="AP116" s="6638"/>
      <c r="AQ116" s="6639"/>
      <c r="AR116" s="6568"/>
      <c r="AS116" s="6640"/>
      <c r="AT116" s="6641"/>
      <c r="AU116" s="6642"/>
      <c r="AV116" s="6643"/>
      <c r="AW116" s="6644"/>
      <c r="AX116" s="6645"/>
      <c r="AY116" s="6428"/>
      <c r="AZ116" s="6268"/>
      <c r="BA116" s="6493"/>
      <c r="BB116" s="6493"/>
      <c r="BC116" s="6270"/>
      <c r="BD116" s="6270"/>
      <c r="BE116" s="6499"/>
      <c r="BF116" s="6348"/>
      <c r="BG116" s="6576"/>
      <c r="BH116" s="6646"/>
      <c r="BI116" s="6577"/>
      <c r="BJ116" s="6577"/>
      <c r="BK116" s="6577"/>
      <c r="BL116" s="6647"/>
      <c r="BM116" s="6648"/>
      <c r="BN116" s="6275"/>
      <c r="BO116" s="6579"/>
      <c r="BP116" s="6578"/>
      <c r="BQ116" s="6277"/>
      <c r="BR116" s="6277"/>
      <c r="BS116" s="6277"/>
      <c r="BT116" s="6355"/>
      <c r="BU116" s="6504"/>
      <c r="BV116" s="6581"/>
      <c r="BW116" s="6506"/>
      <c r="BX116" s="6507"/>
      <c r="BY116" s="6649"/>
      <c r="BZ116" s="6365"/>
      <c r="CA116" s="6363"/>
      <c r="CB116" s="6365"/>
      <c r="CC116" s="6436"/>
      <c r="CD116" s="6436"/>
      <c r="CE116" s="6368"/>
      <c r="CF116" s="6512"/>
      <c r="CG116" s="6512"/>
      <c r="CH116" s="6512"/>
      <c r="CI116" s="6138"/>
      <c r="CJ116" s="6138"/>
      <c r="CK116" s="6138"/>
      <c r="CL116" s="6288"/>
      <c r="CM116" s="5893"/>
      <c r="CN116" s="5974"/>
      <c r="CO116" s="5893"/>
      <c r="CP116" s="5893"/>
      <c r="CQ116" s="5974"/>
      <c r="CR116" s="6442"/>
      <c r="CS116" s="6650"/>
      <c r="CT116" s="6651"/>
      <c r="CU116" s="6652"/>
      <c r="CV116" s="6653"/>
      <c r="CW116" s="6654"/>
      <c r="CX116" s="6655"/>
      <c r="CY116" s="6656"/>
      <c r="CZ116" s="6657"/>
      <c r="DA116" s="6658"/>
      <c r="DB116" s="6659"/>
      <c r="DC116" s="6660"/>
      <c r="DD116" s="2783"/>
      <c r="DE116" s="6661"/>
      <c r="DF116" s="6662"/>
      <c r="DG116" s="6663"/>
      <c r="DH116" s="6664"/>
      <c r="DI116" s="6665"/>
      <c r="DJ116" s="6666"/>
      <c r="DK116" s="6667"/>
      <c r="DL116" s="6668"/>
      <c r="DM116" s="3620"/>
      <c r="DN116" s="6669"/>
      <c r="DO116" s="6670"/>
      <c r="DP116" s="6671"/>
      <c r="DQ116" s="420"/>
      <c r="DR116" s="6672"/>
      <c r="DS116" s="6673"/>
      <c r="DT116" s="6674"/>
      <c r="DU116" s="6675"/>
      <c r="EJ116" s="170"/>
      <c r="EK116" s="170"/>
      <c r="EL116" s="170"/>
      <c r="EM116" s="170"/>
      <c r="EN116" s="170"/>
      <c r="EO116" s="170"/>
      <c r="EP116" s="170"/>
      <c r="EQ116" s="170"/>
      <c r="ER116" s="170"/>
      <c r="ES116" s="170"/>
      <c r="ET116" s="170"/>
      <c r="EU116" s="170"/>
      <c r="EV116" s="170"/>
      <c r="EW116" s="170"/>
      <c r="EX116" s="170"/>
      <c r="EY116" s="170"/>
      <c r="EZ116" s="170"/>
      <c r="FA116" s="170"/>
      <c r="FB116" s="170"/>
      <c r="FC116" s="170"/>
      <c r="FD116" s="170"/>
      <c r="FE116" s="170"/>
      <c r="FF116" s="170"/>
      <c r="FG116" s="170"/>
      <c r="FH116" s="170"/>
      <c r="FI116" s="170"/>
      <c r="FJ116" s="170"/>
      <c r="FK116" s="170"/>
      <c r="FL116" s="170"/>
      <c r="FM116" s="170"/>
      <c r="FN116" s="170"/>
      <c r="FO116" s="170"/>
      <c r="FP116" s="170"/>
      <c r="FQ116" s="170"/>
      <c r="FR116" s="170"/>
      <c r="FS116" s="170"/>
      <c r="FT116" s="170"/>
      <c r="FU116" s="170"/>
      <c r="FV116" s="170"/>
      <c r="FW116" s="170"/>
      <c r="FX116" s="170"/>
      <c r="FY116" s="170"/>
      <c r="FZ116" s="170"/>
      <c r="GA116" s="170"/>
      <c r="GB116" s="170"/>
      <c r="GC116" s="170"/>
      <c r="GD116" s="170"/>
      <c r="GE116" s="170"/>
      <c r="GF116" s="170"/>
      <c r="GG116" s="170"/>
      <c r="GH116" s="170"/>
      <c r="GI116" s="170"/>
      <c r="GJ116" s="170"/>
      <c r="GK116" s="170"/>
      <c r="GL116" s="170"/>
      <c r="GM116" s="170"/>
      <c r="GN116" s="170"/>
      <c r="GO116" s="170"/>
      <c r="GP116" s="170"/>
      <c r="GQ116" s="170"/>
      <c r="GR116" s="170"/>
      <c r="GS116" s="170"/>
      <c r="GT116" s="170"/>
      <c r="GU116" s="170"/>
      <c r="GV116" s="170"/>
      <c r="GW116" s="170"/>
      <c r="GX116" s="170"/>
      <c r="GY116" s="170"/>
      <c r="GZ116" s="170"/>
      <c r="HA116" s="170"/>
      <c r="HB116" s="170"/>
      <c r="HC116" s="170"/>
      <c r="HD116" s="170"/>
      <c r="HE116" s="170"/>
      <c r="HF116" s="170"/>
      <c r="HG116" s="170"/>
      <c r="HH116" s="170"/>
      <c r="HI116" s="170"/>
      <c r="HJ116" s="170"/>
      <c r="HK116" s="170"/>
      <c r="HL116" s="170"/>
      <c r="HM116" s="170"/>
      <c r="HN116" s="170"/>
      <c r="HO116" s="170"/>
      <c r="HP116" s="170"/>
      <c r="HQ116" s="170"/>
      <c r="HR116" s="170"/>
      <c r="HS116" s="170"/>
      <c r="HT116" s="170"/>
      <c r="HU116" s="170"/>
      <c r="HV116" s="170"/>
      <c r="HW116" s="170"/>
      <c r="HX116" s="170"/>
      <c r="HY116" s="170"/>
      <c r="HZ116" s="170"/>
      <c r="IA116" s="170"/>
      <c r="IB116" s="170"/>
      <c r="IC116" s="170"/>
      <c r="ID116" s="170"/>
      <c r="IE116" s="170"/>
      <c r="IF116" s="170"/>
      <c r="IG116" s="170"/>
      <c r="IH116" s="170"/>
      <c r="II116" s="170"/>
      <c r="IJ116" s="170"/>
      <c r="IK116" s="170"/>
      <c r="IL116" s="170"/>
      <c r="IM116" s="170"/>
      <c r="IN116" s="170"/>
      <c r="IO116" s="170"/>
      <c r="IP116" s="170"/>
      <c r="IQ116" s="170"/>
      <c r="IR116" s="170"/>
      <c r="IS116" s="170"/>
      <c r="IT116" s="170"/>
      <c r="IU116" s="170"/>
      <c r="IV116" s="170"/>
      <c r="IW116" s="170"/>
      <c r="IX116" s="170"/>
      <c r="IY116" s="170"/>
      <c r="IZ116" s="170"/>
      <c r="JA116" s="170"/>
      <c r="JB116" s="170"/>
      <c r="JC116" s="170"/>
      <c r="JD116" s="170"/>
      <c r="JE116" s="170"/>
      <c r="JF116" s="170"/>
      <c r="JG116" s="170"/>
      <c r="JH116" s="170"/>
      <c r="JI116" s="170"/>
      <c r="JJ116" s="170"/>
      <c r="JK116" s="170"/>
      <c r="JL116" s="170"/>
      <c r="JM116" s="170"/>
      <c r="JN116" s="170"/>
      <c r="JO116" s="170"/>
      <c r="JP116" s="170"/>
      <c r="JQ116" s="170"/>
      <c r="JR116" s="170"/>
      <c r="JS116" s="170"/>
      <c r="JT116" s="170"/>
      <c r="JU116" s="170"/>
      <c r="JV116" s="170"/>
      <c r="JW116" s="170"/>
      <c r="JX116" s="170"/>
      <c r="JY116" s="170"/>
      <c r="JZ116" s="170"/>
      <c r="KA116" s="170"/>
      <c r="KB116" s="170"/>
      <c r="KC116" s="170"/>
      <c r="KD116" s="170"/>
      <c r="KE116" s="170"/>
      <c r="KF116" s="170"/>
      <c r="KG116" s="170"/>
      <c r="KH116" s="170"/>
      <c r="KI116" s="170"/>
      <c r="KJ116" s="170"/>
      <c r="KK116" s="170"/>
      <c r="KL116" s="170"/>
      <c r="KM116" s="170"/>
      <c r="KN116" s="170"/>
      <c r="KO116" s="170"/>
      <c r="KP116" s="170"/>
      <c r="KQ116" s="170"/>
      <c r="KR116" s="170"/>
      <c r="KS116" s="170"/>
      <c r="KT116" s="170"/>
      <c r="KU116" s="170"/>
      <c r="KV116" s="170"/>
      <c r="KW116" s="170"/>
      <c r="KX116" s="170"/>
      <c r="KY116" s="170"/>
      <c r="KZ116" s="170"/>
      <c r="LA116" s="170"/>
      <c r="LB116" s="170"/>
      <c r="LC116" s="170"/>
      <c r="LD116" s="170"/>
      <c r="LE116" s="170"/>
      <c r="LF116" s="170"/>
      <c r="LG116" s="170"/>
      <c r="LH116" s="170"/>
      <c r="LI116" s="170"/>
      <c r="LJ116" s="170"/>
      <c r="LK116" s="170"/>
      <c r="LL116" s="170"/>
      <c r="LM116" s="170"/>
      <c r="LN116" s="170"/>
      <c r="LO116" s="170"/>
      <c r="LP116" s="170"/>
      <c r="LQ116" s="170"/>
      <c r="LR116" s="170"/>
      <c r="LS116" s="170"/>
      <c r="LT116" s="170"/>
      <c r="LU116" s="170"/>
      <c r="LV116" s="170"/>
      <c r="LW116" s="170"/>
      <c r="LX116" s="170"/>
      <c r="LY116" s="170"/>
      <c r="LZ116" s="170"/>
    </row>
    <row r="117" spans="1:338" ht="5.75" customHeight="1">
      <c r="A117" s="6676"/>
      <c r="B117" s="6677"/>
      <c r="C117" s="6678"/>
      <c r="D117" s="6679"/>
      <c r="E117" s="6679"/>
      <c r="F117" s="6680"/>
      <c r="G117" s="6681"/>
      <c r="H117" s="6682"/>
      <c r="I117" s="6683"/>
      <c r="J117" s="6684"/>
      <c r="K117" s="6685"/>
      <c r="L117" s="6686"/>
      <c r="M117" s="6687"/>
      <c r="N117" s="6688"/>
      <c r="O117" s="6689"/>
      <c r="P117" s="6689"/>
      <c r="Q117" s="6690"/>
      <c r="R117" s="6691"/>
      <c r="S117" s="6692"/>
      <c r="T117" s="6693"/>
      <c r="U117" s="6694"/>
      <c r="V117" s="6695"/>
      <c r="W117" s="6095"/>
      <c r="X117" s="6696"/>
      <c r="Y117" s="6008"/>
      <c r="Z117" s="6243"/>
      <c r="AA117" s="6697"/>
      <c r="AB117" s="6698"/>
      <c r="AC117" s="6699"/>
      <c r="AD117" s="6700"/>
      <c r="AE117" s="6701"/>
      <c r="AF117" s="6702"/>
      <c r="AG117" s="6703"/>
      <c r="AH117" s="6704"/>
      <c r="AI117" s="6705"/>
      <c r="AJ117" s="6706"/>
      <c r="AK117" s="6566"/>
      <c r="AL117" s="6707"/>
      <c r="AM117" s="6708"/>
      <c r="AN117" s="6354"/>
      <c r="AO117" s="6709"/>
      <c r="AP117" s="6118"/>
      <c r="AQ117" s="6710"/>
      <c r="AR117" s="6711"/>
      <c r="AS117" s="6712"/>
      <c r="AT117" s="6713"/>
      <c r="AU117" s="6495"/>
      <c r="AV117" s="6714"/>
      <c r="AW117" s="6715"/>
      <c r="AX117" s="6025"/>
      <c r="AY117" s="6645"/>
      <c r="AZ117" s="6340"/>
      <c r="BA117" s="6716"/>
      <c r="BB117" s="6493"/>
      <c r="BC117" s="6270"/>
      <c r="BD117" s="6347"/>
      <c r="BE117" s="6271"/>
      <c r="BF117" s="6717"/>
      <c r="BG117" s="6576"/>
      <c r="BH117" s="6718"/>
      <c r="BI117" s="6719"/>
      <c r="BJ117" s="6719"/>
      <c r="BK117" s="6576"/>
      <c r="BL117" s="6646"/>
      <c r="BM117" s="6720"/>
      <c r="BN117" s="6721"/>
      <c r="BO117" s="6721"/>
      <c r="BP117" s="6721"/>
      <c r="BQ117" s="6276"/>
      <c r="BR117" s="6277"/>
      <c r="BS117" s="6722"/>
      <c r="BT117" s="6277"/>
      <c r="BU117" s="6504"/>
      <c r="BV117" s="6504"/>
      <c r="BW117" s="6723"/>
      <c r="BX117" s="6360"/>
      <c r="BY117" s="6362"/>
      <c r="BZ117" s="6362"/>
      <c r="CA117" s="6363"/>
      <c r="CB117" s="6365"/>
      <c r="CC117" s="6436"/>
      <c r="CD117" s="6436"/>
      <c r="CE117" s="6368"/>
      <c r="CF117" s="6368"/>
      <c r="CG117" s="6440"/>
      <c r="CH117" s="6440"/>
      <c r="CI117" s="6137"/>
      <c r="CJ117" s="6287"/>
      <c r="CK117" s="6050"/>
      <c r="CL117" s="6050"/>
      <c r="CM117" s="5893"/>
      <c r="CN117" s="5893"/>
      <c r="CO117" s="5893"/>
      <c r="CP117" s="5974"/>
      <c r="CQ117" s="6516"/>
      <c r="CR117" s="5973"/>
      <c r="CS117" s="6724"/>
      <c r="CT117" s="6725"/>
      <c r="CU117" s="6726"/>
      <c r="CV117" s="6727"/>
      <c r="CW117" s="6728"/>
      <c r="CX117" s="6729"/>
      <c r="CY117" s="6730"/>
      <c r="CZ117" s="6731"/>
      <c r="DA117" s="6732"/>
      <c r="DB117" s="6733"/>
      <c r="DC117" s="6734"/>
      <c r="DD117" s="283"/>
      <c r="DE117" s="6735"/>
      <c r="DF117" s="6736"/>
      <c r="DG117" s="6737"/>
      <c r="DH117" s="6738"/>
      <c r="DI117" s="6739"/>
      <c r="DJ117" s="3177"/>
      <c r="DK117" s="6740"/>
      <c r="DL117" s="6741"/>
      <c r="DM117" s="6742"/>
      <c r="DN117" s="6743"/>
      <c r="DO117" s="6744"/>
      <c r="DP117" s="6745"/>
      <c r="DQ117" s="6746"/>
      <c r="DR117" s="6747"/>
      <c r="DS117" s="6748"/>
      <c r="DT117" s="6749"/>
      <c r="DU117" s="3434"/>
      <c r="EJ117" s="170"/>
      <c r="EK117" s="170"/>
      <c r="EL117" s="170"/>
      <c r="EM117" s="170"/>
      <c r="EN117" s="170"/>
      <c r="EO117" s="170"/>
      <c r="EP117" s="170"/>
      <c r="EQ117" s="170"/>
      <c r="ER117" s="170"/>
      <c r="ES117" s="170"/>
      <c r="ET117" s="170"/>
      <c r="EU117" s="170"/>
      <c r="EV117" s="170"/>
      <c r="EW117" s="170"/>
      <c r="EX117" s="170"/>
      <c r="EY117" s="170"/>
      <c r="EZ117" s="170"/>
      <c r="FA117" s="170"/>
      <c r="FB117" s="170"/>
      <c r="FC117" s="170"/>
      <c r="FD117" s="170"/>
      <c r="FE117" s="170"/>
      <c r="FF117" s="170"/>
      <c r="FG117" s="170"/>
      <c r="FH117" s="170"/>
      <c r="FI117" s="170"/>
      <c r="FJ117" s="170"/>
      <c r="FK117" s="170"/>
      <c r="FL117" s="170"/>
      <c r="FM117" s="170"/>
      <c r="FN117" s="170"/>
      <c r="FO117" s="170"/>
      <c r="FP117" s="170"/>
      <c r="FQ117" s="170"/>
      <c r="FR117" s="170"/>
      <c r="FS117" s="170"/>
      <c r="FT117" s="170"/>
      <c r="FU117" s="170"/>
      <c r="FV117" s="170"/>
      <c r="FW117" s="170"/>
      <c r="FX117" s="170"/>
      <c r="FY117" s="170"/>
      <c r="FZ117" s="170"/>
      <c r="GA117" s="170"/>
      <c r="GB117" s="170"/>
      <c r="GC117" s="170"/>
      <c r="GD117" s="170"/>
      <c r="GE117" s="170"/>
      <c r="GF117" s="170"/>
      <c r="GG117" s="170"/>
      <c r="GH117" s="170"/>
      <c r="GI117" s="170"/>
      <c r="GJ117" s="170"/>
      <c r="GK117" s="170"/>
      <c r="GL117" s="170"/>
      <c r="GM117" s="170"/>
      <c r="GN117" s="170"/>
      <c r="GO117" s="170"/>
      <c r="GP117" s="170"/>
      <c r="GQ117" s="170"/>
      <c r="GR117" s="170"/>
      <c r="GS117" s="170"/>
      <c r="GT117" s="170"/>
      <c r="GU117" s="170"/>
      <c r="GV117" s="170"/>
      <c r="GW117" s="170"/>
      <c r="GX117" s="170"/>
      <c r="GY117" s="170"/>
      <c r="GZ117" s="170"/>
      <c r="HA117" s="170"/>
      <c r="HB117" s="170"/>
      <c r="HC117" s="170"/>
      <c r="HD117" s="170"/>
      <c r="HE117" s="170"/>
      <c r="HF117" s="170"/>
      <c r="HG117" s="170"/>
      <c r="HH117" s="170"/>
      <c r="HI117" s="170"/>
      <c r="HJ117" s="170"/>
      <c r="HK117" s="170"/>
      <c r="HL117" s="170"/>
      <c r="HM117" s="170"/>
      <c r="HN117" s="170"/>
      <c r="HO117" s="170"/>
      <c r="HP117" s="170"/>
      <c r="HQ117" s="170"/>
      <c r="HR117" s="170"/>
      <c r="HS117" s="170"/>
      <c r="HT117" s="170"/>
      <c r="HU117" s="170"/>
      <c r="HV117" s="170"/>
      <c r="HW117" s="170"/>
      <c r="HX117" s="170"/>
      <c r="HY117" s="170"/>
      <c r="HZ117" s="170"/>
      <c r="IA117" s="170"/>
      <c r="IB117" s="170"/>
      <c r="IC117" s="170"/>
      <c r="ID117" s="170"/>
      <c r="IE117" s="170"/>
      <c r="IF117" s="170"/>
      <c r="IG117" s="170"/>
      <c r="IH117" s="170"/>
      <c r="II117" s="170"/>
      <c r="IJ117" s="170"/>
      <c r="IK117" s="170"/>
      <c r="IL117" s="170"/>
      <c r="IM117" s="170"/>
      <c r="IN117" s="170"/>
      <c r="IO117" s="170"/>
      <c r="IP117" s="170"/>
      <c r="IQ117" s="170"/>
      <c r="IR117" s="170"/>
      <c r="IS117" s="170"/>
      <c r="IT117" s="170"/>
      <c r="IU117" s="170"/>
      <c r="IV117" s="170"/>
      <c r="IW117" s="170"/>
      <c r="IX117" s="170"/>
      <c r="IY117" s="170"/>
      <c r="IZ117" s="170"/>
      <c r="JA117" s="170"/>
      <c r="JB117" s="170"/>
      <c r="JC117" s="170"/>
      <c r="JD117" s="170"/>
      <c r="JE117" s="170"/>
      <c r="JF117" s="170"/>
      <c r="JG117" s="170"/>
      <c r="JH117" s="170"/>
      <c r="JI117" s="170"/>
      <c r="JJ117" s="170"/>
      <c r="JK117" s="170"/>
      <c r="JL117" s="170"/>
      <c r="JM117" s="170"/>
      <c r="JN117" s="170"/>
      <c r="JO117" s="170"/>
      <c r="JP117" s="170"/>
      <c r="JQ117" s="170"/>
      <c r="JR117" s="170"/>
      <c r="JS117" s="170"/>
      <c r="JT117" s="170"/>
      <c r="JU117" s="170"/>
      <c r="JV117" s="170"/>
      <c r="JW117" s="170"/>
      <c r="JX117" s="170"/>
      <c r="JY117" s="170"/>
      <c r="JZ117" s="170"/>
      <c r="KA117" s="170"/>
      <c r="KB117" s="170"/>
      <c r="KC117" s="170"/>
      <c r="KD117" s="170"/>
      <c r="KE117" s="170"/>
      <c r="KF117" s="170"/>
      <c r="KG117" s="170"/>
      <c r="KH117" s="170"/>
      <c r="KI117" s="170"/>
      <c r="KJ117" s="170"/>
      <c r="KK117" s="170"/>
      <c r="KL117" s="170"/>
      <c r="KM117" s="170"/>
      <c r="KN117" s="170"/>
      <c r="KO117" s="170"/>
      <c r="KP117" s="170"/>
      <c r="KQ117" s="170"/>
      <c r="KR117" s="170"/>
      <c r="KS117" s="170"/>
      <c r="KT117" s="170"/>
      <c r="KU117" s="170"/>
      <c r="KV117" s="170"/>
      <c r="KW117" s="170"/>
      <c r="KX117" s="170"/>
      <c r="KY117" s="170"/>
      <c r="KZ117" s="170"/>
      <c r="LA117" s="170"/>
      <c r="LB117" s="170"/>
      <c r="LC117" s="170"/>
      <c r="LD117" s="170"/>
      <c r="LE117" s="170"/>
      <c r="LF117" s="170"/>
      <c r="LG117" s="170"/>
      <c r="LH117" s="170"/>
      <c r="LI117" s="170"/>
      <c r="LJ117" s="170"/>
      <c r="LK117" s="170"/>
      <c r="LL117" s="170"/>
      <c r="LM117" s="170"/>
      <c r="LN117" s="170"/>
      <c r="LO117" s="170"/>
      <c r="LP117" s="170"/>
      <c r="LQ117" s="170"/>
      <c r="LR117" s="170"/>
      <c r="LS117" s="170"/>
      <c r="LT117" s="170"/>
      <c r="LU117" s="170"/>
      <c r="LV117" s="170"/>
      <c r="LW117" s="170"/>
      <c r="LX117" s="170"/>
      <c r="LY117" s="170"/>
      <c r="LZ117" s="170"/>
    </row>
    <row r="118" spans="1:338" ht="5.75" customHeight="1">
      <c r="A118" s="6750"/>
      <c r="B118" s="4641"/>
      <c r="C118" s="433"/>
      <c r="D118" s="531"/>
      <c r="E118" s="538"/>
      <c r="F118" s="104"/>
      <c r="G118" s="6751"/>
      <c r="H118" s="385"/>
      <c r="I118" s="110"/>
      <c r="J118" s="150"/>
      <c r="K118" s="248"/>
      <c r="L118" s="6752"/>
      <c r="M118" s="6753"/>
      <c r="N118" s="6754"/>
      <c r="O118" s="6086"/>
      <c r="P118" s="6755"/>
      <c r="Q118" s="291"/>
      <c r="R118" s="6756"/>
      <c r="S118" s="6757"/>
      <c r="T118" s="6758"/>
      <c r="U118" s="6759"/>
      <c r="V118" s="6760"/>
      <c r="W118" s="473"/>
      <c r="X118" s="6761"/>
      <c r="Y118" s="6762"/>
      <c r="Z118" s="6763"/>
      <c r="AA118" s="6764"/>
      <c r="AB118" s="6276"/>
      <c r="AC118" s="6133"/>
      <c r="AD118" s="6765"/>
      <c r="AE118" s="6766"/>
      <c r="AF118" s="5871"/>
      <c r="AG118" s="6767"/>
      <c r="AH118" s="6768"/>
      <c r="AI118" s="6769"/>
      <c r="AJ118" s="6770"/>
      <c r="AK118" s="6771"/>
      <c r="AL118" s="6772"/>
      <c r="AM118" s="6773"/>
      <c r="AN118" s="6774"/>
      <c r="AO118" s="6775"/>
      <c r="AP118" s="6776"/>
      <c r="AQ118" s="6777"/>
      <c r="AR118" s="6778"/>
      <c r="AS118" s="6779"/>
      <c r="AT118" s="6780"/>
      <c r="AU118" s="6781"/>
      <c r="AV118" s="6782"/>
      <c r="AW118" s="6783"/>
      <c r="AX118" s="6784"/>
      <c r="AY118" s="6572"/>
      <c r="AZ118" s="6784"/>
      <c r="BA118" s="6575"/>
      <c r="BB118" s="6430"/>
      <c r="BC118" s="6270"/>
      <c r="BD118" s="6498"/>
      <c r="BE118" s="6785"/>
      <c r="BF118" s="6271"/>
      <c r="BG118" s="6786"/>
      <c r="BH118" s="6787"/>
      <c r="BI118" s="6788"/>
      <c r="BJ118" s="6718"/>
      <c r="BK118" s="6789"/>
      <c r="BL118" s="6646"/>
      <c r="BM118" s="6721"/>
      <c r="BN118" s="6790"/>
      <c r="BO118" s="6790"/>
      <c r="BP118" s="6720"/>
      <c r="BQ118" s="6636"/>
      <c r="BR118" s="6277"/>
      <c r="BS118" s="6277"/>
      <c r="BT118" s="6791"/>
      <c r="BU118" s="6699"/>
      <c r="BV118" s="6504"/>
      <c r="BW118" s="6280"/>
      <c r="BX118" s="6723"/>
      <c r="BY118" s="6792"/>
      <c r="BZ118" s="6362"/>
      <c r="CA118" s="6364"/>
      <c r="CB118" s="6364"/>
      <c r="CC118" s="6436"/>
      <c r="CD118" s="6436"/>
      <c r="CE118" s="6368"/>
      <c r="CF118" s="6285"/>
      <c r="CG118" s="6285"/>
      <c r="CH118" s="6369"/>
      <c r="CI118" s="6793"/>
      <c r="CJ118" s="6049"/>
      <c r="CK118" s="6794"/>
      <c r="CL118" s="6050"/>
      <c r="CM118" s="6515"/>
      <c r="CN118" s="6441"/>
      <c r="CO118" s="6442"/>
      <c r="CP118" s="5973"/>
      <c r="CQ118" s="6373"/>
      <c r="CR118" s="5973"/>
      <c r="CS118" s="6795"/>
      <c r="CT118" s="6796"/>
      <c r="CU118" s="6797"/>
      <c r="CV118" s="6798"/>
      <c r="CW118" s="6799"/>
      <c r="CX118" s="5969"/>
      <c r="CY118" s="6519"/>
      <c r="CZ118" s="6800"/>
      <c r="DA118" s="6801"/>
      <c r="DB118" s="6802"/>
      <c r="DC118" s="6803"/>
      <c r="DD118" s="6804"/>
      <c r="DE118" s="6805"/>
      <c r="DF118" s="6806"/>
      <c r="DG118" s="6807"/>
      <c r="DH118" s="6808"/>
      <c r="DI118" s="6809"/>
      <c r="DJ118" s="6810"/>
      <c r="DK118" s="5739"/>
      <c r="DL118" s="6811"/>
      <c r="DM118" s="6812"/>
      <c r="DN118" s="6813"/>
      <c r="DO118" s="6814"/>
      <c r="DP118" s="6815"/>
      <c r="DQ118" s="6816"/>
      <c r="DR118" s="6817"/>
      <c r="DS118" s="6818"/>
      <c r="DT118" s="6819"/>
      <c r="DU118" s="393"/>
      <c r="EJ118" s="170"/>
      <c r="EK118" s="170"/>
      <c r="EL118" s="170"/>
      <c r="EM118" s="170"/>
      <c r="EN118" s="170"/>
      <c r="EO118" s="170"/>
      <c r="EP118" s="170"/>
      <c r="EQ118" s="170"/>
      <c r="ER118" s="170"/>
      <c r="ES118" s="170"/>
      <c r="ET118" s="170"/>
      <c r="EU118" s="170"/>
      <c r="EV118" s="170"/>
      <c r="EW118" s="170"/>
      <c r="EX118" s="170"/>
      <c r="EY118" s="170"/>
      <c r="EZ118" s="170"/>
      <c r="FA118" s="170"/>
      <c r="FB118" s="170"/>
      <c r="FC118" s="170"/>
      <c r="FD118" s="170"/>
      <c r="FE118" s="170"/>
      <c r="FF118" s="170"/>
      <c r="FG118" s="170"/>
      <c r="FH118" s="170"/>
      <c r="FI118" s="170"/>
      <c r="FJ118" s="170"/>
      <c r="FK118" s="170"/>
      <c r="FL118" s="170"/>
      <c r="FM118" s="170"/>
      <c r="FN118" s="170"/>
      <c r="FO118" s="170"/>
      <c r="FP118" s="170"/>
      <c r="FQ118" s="170"/>
      <c r="FR118" s="170"/>
      <c r="FS118" s="170"/>
      <c r="FT118" s="170"/>
      <c r="FU118" s="170"/>
      <c r="FV118" s="170"/>
      <c r="FW118" s="170"/>
      <c r="FX118" s="170"/>
      <c r="FY118" s="170"/>
      <c r="FZ118" s="170"/>
      <c r="GA118" s="170"/>
      <c r="GB118" s="170"/>
      <c r="GC118" s="170"/>
      <c r="GD118" s="170"/>
      <c r="GE118" s="170"/>
      <c r="GF118" s="170"/>
      <c r="GG118" s="170"/>
      <c r="GH118" s="170"/>
      <c r="GI118" s="170"/>
      <c r="GJ118" s="170"/>
      <c r="GK118" s="170"/>
      <c r="GL118" s="170"/>
      <c r="GM118" s="170"/>
      <c r="GN118" s="170"/>
      <c r="GO118" s="170"/>
      <c r="GP118" s="170"/>
      <c r="GQ118" s="170"/>
      <c r="GR118" s="170"/>
      <c r="GS118" s="170"/>
      <c r="GT118" s="170"/>
      <c r="GU118" s="170"/>
      <c r="GV118" s="170"/>
      <c r="GW118" s="170"/>
      <c r="GX118" s="170"/>
      <c r="GY118" s="170"/>
      <c r="GZ118" s="170"/>
      <c r="HA118" s="170"/>
      <c r="HB118" s="170"/>
      <c r="HC118" s="170"/>
      <c r="HD118" s="170"/>
      <c r="HE118" s="170"/>
      <c r="HF118" s="170"/>
      <c r="HG118" s="170"/>
      <c r="HH118" s="170"/>
      <c r="HI118" s="170"/>
      <c r="HJ118" s="170"/>
      <c r="HK118" s="170"/>
      <c r="HL118" s="170"/>
      <c r="HM118" s="170"/>
      <c r="HN118" s="170"/>
      <c r="HO118" s="170"/>
      <c r="HP118" s="170"/>
      <c r="HQ118" s="170"/>
      <c r="HR118" s="170"/>
      <c r="HS118" s="170"/>
      <c r="HT118" s="170"/>
      <c r="HU118" s="170"/>
      <c r="HV118" s="170"/>
      <c r="HW118" s="170"/>
      <c r="HX118" s="170"/>
      <c r="HY118" s="170"/>
      <c r="HZ118" s="170"/>
      <c r="IA118" s="170"/>
      <c r="IB118" s="170"/>
      <c r="IC118" s="170"/>
      <c r="ID118" s="170"/>
      <c r="IE118" s="170"/>
      <c r="IF118" s="170"/>
      <c r="IG118" s="170"/>
      <c r="IH118" s="170"/>
      <c r="II118" s="170"/>
      <c r="IJ118" s="170"/>
      <c r="IK118" s="170"/>
      <c r="IL118" s="170"/>
      <c r="IM118" s="170"/>
      <c r="IN118" s="170"/>
      <c r="IO118" s="170"/>
      <c r="IP118" s="170"/>
      <c r="IQ118" s="170"/>
      <c r="IR118" s="170"/>
      <c r="IS118" s="170"/>
      <c r="IT118" s="170"/>
      <c r="IU118" s="170"/>
      <c r="IV118" s="170"/>
      <c r="IW118" s="170"/>
      <c r="IX118" s="170"/>
      <c r="IY118" s="170"/>
      <c r="IZ118" s="170"/>
      <c r="JA118" s="170"/>
      <c r="JB118" s="170"/>
      <c r="JC118" s="170"/>
      <c r="JD118" s="170"/>
      <c r="JE118" s="170"/>
      <c r="JF118" s="170"/>
      <c r="JG118" s="170"/>
      <c r="JH118" s="170"/>
      <c r="JI118" s="170"/>
      <c r="JJ118" s="170"/>
      <c r="JK118" s="170"/>
      <c r="JL118" s="170"/>
      <c r="JM118" s="170"/>
      <c r="JN118" s="170"/>
      <c r="JO118" s="170"/>
      <c r="JP118" s="170"/>
      <c r="JQ118" s="170"/>
      <c r="JR118" s="170"/>
      <c r="JS118" s="170"/>
      <c r="JT118" s="170"/>
      <c r="JU118" s="170"/>
      <c r="JV118" s="170"/>
      <c r="JW118" s="170"/>
      <c r="JX118" s="170"/>
      <c r="JY118" s="170"/>
      <c r="JZ118" s="170"/>
      <c r="KA118" s="170"/>
      <c r="KB118" s="170"/>
      <c r="KC118" s="170"/>
      <c r="KD118" s="170"/>
      <c r="KE118" s="170"/>
      <c r="KF118" s="170"/>
      <c r="KG118" s="170"/>
      <c r="KH118" s="170"/>
      <c r="KI118" s="170"/>
      <c r="KJ118" s="170"/>
      <c r="KK118" s="170"/>
      <c r="KL118" s="170"/>
      <c r="KM118" s="170"/>
      <c r="KN118" s="170"/>
      <c r="KO118" s="170"/>
      <c r="KP118" s="170"/>
      <c r="KQ118" s="170"/>
      <c r="KR118" s="170"/>
      <c r="KS118" s="170"/>
      <c r="KT118" s="170"/>
      <c r="KU118" s="170"/>
      <c r="KV118" s="170"/>
      <c r="KW118" s="170"/>
      <c r="KX118" s="170"/>
      <c r="KY118" s="170"/>
      <c r="KZ118" s="170"/>
      <c r="LA118" s="170"/>
      <c r="LB118" s="170"/>
      <c r="LC118" s="170"/>
      <c r="LD118" s="170"/>
      <c r="LE118" s="170"/>
      <c r="LF118" s="170"/>
      <c r="LG118" s="170"/>
      <c r="LH118" s="170"/>
      <c r="LI118" s="170"/>
      <c r="LJ118" s="170"/>
      <c r="LK118" s="170"/>
      <c r="LL118" s="170"/>
      <c r="LM118" s="170"/>
      <c r="LN118" s="170"/>
      <c r="LO118" s="170"/>
      <c r="LP118" s="170"/>
      <c r="LQ118" s="170"/>
      <c r="LR118" s="170"/>
      <c r="LS118" s="170"/>
      <c r="LT118" s="170"/>
      <c r="LU118" s="170"/>
      <c r="LV118" s="170"/>
      <c r="LW118" s="170"/>
      <c r="LX118" s="170"/>
      <c r="LY118" s="170"/>
      <c r="LZ118" s="170"/>
    </row>
    <row r="119" spans="1:338" ht="5.75" customHeight="1">
      <c r="A119" s="6820"/>
      <c r="B119" s="6821"/>
      <c r="C119" s="6822"/>
      <c r="D119" s="6823"/>
      <c r="E119" s="6824"/>
      <c r="F119" s="6824"/>
      <c r="G119" s="6825"/>
      <c r="H119" s="6826"/>
      <c r="I119" s="6827"/>
      <c r="J119" s="6828"/>
      <c r="K119" s="210"/>
      <c r="L119" s="4345"/>
      <c r="M119" s="4397"/>
      <c r="N119" s="6829"/>
      <c r="O119" s="6830"/>
      <c r="P119" s="6831"/>
      <c r="Q119" s="6832"/>
      <c r="R119" s="6833"/>
      <c r="S119" s="6834"/>
      <c r="T119" s="6835"/>
      <c r="U119" s="6836"/>
      <c r="V119" s="6837"/>
      <c r="W119" s="6838"/>
      <c r="X119" s="6839"/>
      <c r="Y119" s="6172"/>
      <c r="Z119" s="6840"/>
      <c r="AA119" s="6841"/>
      <c r="AB119" s="6035"/>
      <c r="AC119" s="6842"/>
      <c r="AD119" s="6843"/>
      <c r="AE119" s="6844"/>
      <c r="AF119" s="6845"/>
      <c r="AG119" s="6846"/>
      <c r="AH119" s="6847"/>
      <c r="AI119" s="6848"/>
      <c r="AJ119" s="6849"/>
      <c r="AK119" s="6850"/>
      <c r="AL119" s="6851"/>
      <c r="AM119" s="6852"/>
      <c r="AN119" s="6853"/>
      <c r="AO119" s="6854"/>
      <c r="AP119" s="6855"/>
      <c r="AQ119" s="6856"/>
      <c r="AR119" s="6711"/>
      <c r="AS119" s="6266"/>
      <c r="AT119" s="6111"/>
      <c r="AU119" s="6780"/>
      <c r="AV119" s="6857"/>
      <c r="AW119" s="6858"/>
      <c r="AX119" s="6859"/>
      <c r="AY119" s="6784"/>
      <c r="AZ119" s="6860"/>
      <c r="BA119" s="6861"/>
      <c r="BB119" s="6430"/>
      <c r="BC119" s="6270"/>
      <c r="BD119" s="6347"/>
      <c r="BE119" s="6120"/>
      <c r="BF119" s="6499"/>
      <c r="BG119" s="6785"/>
      <c r="BH119" s="6862"/>
      <c r="BI119" s="6863"/>
      <c r="BJ119" s="6864"/>
      <c r="BK119" s="6864"/>
      <c r="BL119" s="6865"/>
      <c r="BM119" s="6720"/>
      <c r="BN119" s="6790"/>
      <c r="BO119" s="6866"/>
      <c r="BP119" s="6790"/>
      <c r="BQ119" s="6791"/>
      <c r="BR119" s="6277"/>
      <c r="BS119" s="6791"/>
      <c r="BT119" s="6707"/>
      <c r="BU119" s="6578"/>
      <c r="BV119" s="6353"/>
      <c r="BW119" s="6504"/>
      <c r="BX119" s="6581"/>
      <c r="BY119" s="6867"/>
      <c r="BZ119" s="6364"/>
      <c r="CA119" s="6364"/>
      <c r="CB119" s="6364"/>
      <c r="CC119" s="6363"/>
      <c r="CD119" s="6363"/>
      <c r="CE119" s="6368"/>
      <c r="CF119" s="6214"/>
      <c r="CG119" s="6214"/>
      <c r="CH119" s="6214"/>
      <c r="CI119" s="6049"/>
      <c r="CJ119" s="6868"/>
      <c r="CK119" s="6869"/>
      <c r="CL119" s="6869"/>
      <c r="CM119" s="6870"/>
      <c r="CN119" s="6584"/>
      <c r="CO119" s="5973"/>
      <c r="CP119" s="6584"/>
      <c r="CQ119" s="5974"/>
      <c r="CR119" s="6441"/>
      <c r="CS119" s="6871"/>
      <c r="CT119" s="6872"/>
      <c r="CU119" s="6873"/>
      <c r="CV119" s="6874"/>
      <c r="CW119" s="6875"/>
      <c r="CX119" s="6213"/>
      <c r="CY119" s="6139"/>
      <c r="CZ119" s="6876"/>
      <c r="DA119" s="6877"/>
      <c r="DB119" s="6878"/>
      <c r="DC119" s="5975"/>
      <c r="DD119" s="6879"/>
      <c r="DE119" s="6880"/>
      <c r="DF119" s="6881"/>
      <c r="DG119" s="6882"/>
      <c r="DH119" s="6883"/>
      <c r="DI119" s="6884"/>
      <c r="DJ119" s="3374"/>
      <c r="DK119" s="3457"/>
      <c r="DL119" s="3949"/>
      <c r="DM119" s="5559"/>
      <c r="DN119" s="6813"/>
      <c r="DO119" s="6885"/>
      <c r="DP119" s="6886"/>
      <c r="DQ119" s="6887"/>
      <c r="DR119" s="6888"/>
      <c r="DS119" s="6889"/>
      <c r="DT119" s="6890"/>
      <c r="DU119" s="6891"/>
      <c r="EJ119" s="170"/>
      <c r="EK119" s="170"/>
      <c r="EL119" s="170"/>
      <c r="EM119" s="170"/>
      <c r="EN119" s="170"/>
      <c r="EO119" s="170"/>
      <c r="EP119" s="170"/>
      <c r="EQ119" s="170"/>
      <c r="ER119" s="170"/>
      <c r="ES119" s="170"/>
      <c r="ET119" s="170"/>
      <c r="EU119" s="170"/>
      <c r="EV119" s="170"/>
      <c r="EW119" s="170"/>
      <c r="EX119" s="170"/>
      <c r="EY119" s="170"/>
      <c r="EZ119" s="170"/>
      <c r="FA119" s="170"/>
      <c r="FB119" s="170"/>
      <c r="FC119" s="170"/>
      <c r="FD119" s="170"/>
      <c r="FE119" s="170"/>
      <c r="FF119" s="170"/>
      <c r="FG119" s="170"/>
      <c r="FH119" s="170"/>
      <c r="FI119" s="170"/>
      <c r="FJ119" s="170"/>
      <c r="FK119" s="170"/>
      <c r="FL119" s="170"/>
      <c r="FM119" s="170"/>
      <c r="FN119" s="170"/>
      <c r="FO119" s="170"/>
      <c r="FP119" s="170"/>
      <c r="FQ119" s="170"/>
      <c r="FR119" s="170"/>
      <c r="FS119" s="170"/>
      <c r="FT119" s="170"/>
      <c r="FU119" s="170"/>
      <c r="FV119" s="170"/>
      <c r="FW119" s="170"/>
      <c r="FX119" s="170"/>
      <c r="FY119" s="170"/>
      <c r="FZ119" s="170"/>
      <c r="GA119" s="170"/>
      <c r="GB119" s="170"/>
      <c r="GC119" s="170"/>
      <c r="GD119" s="170"/>
      <c r="GE119" s="170"/>
      <c r="GF119" s="170"/>
      <c r="GG119" s="170"/>
      <c r="GH119" s="170"/>
      <c r="GI119" s="170"/>
      <c r="GJ119" s="170"/>
      <c r="GK119" s="170"/>
      <c r="GL119" s="170"/>
      <c r="GM119" s="170"/>
      <c r="GN119" s="170"/>
      <c r="GO119" s="170"/>
      <c r="GP119" s="170"/>
      <c r="GQ119" s="170"/>
      <c r="GR119" s="170"/>
      <c r="GS119" s="170"/>
      <c r="GT119" s="170"/>
      <c r="GU119" s="170"/>
      <c r="GV119" s="170"/>
      <c r="GW119" s="170"/>
      <c r="GX119" s="170"/>
      <c r="GY119" s="170"/>
      <c r="GZ119" s="170"/>
      <c r="HA119" s="170"/>
      <c r="HB119" s="170"/>
      <c r="HC119" s="170"/>
      <c r="HD119" s="170"/>
      <c r="HE119" s="170"/>
      <c r="HF119" s="170"/>
      <c r="HG119" s="170"/>
      <c r="HH119" s="170"/>
      <c r="HI119" s="170"/>
      <c r="HJ119" s="170"/>
      <c r="HK119" s="170"/>
      <c r="HL119" s="170"/>
      <c r="HM119" s="170"/>
      <c r="HN119" s="170"/>
      <c r="HO119" s="170"/>
      <c r="HP119" s="170"/>
      <c r="HQ119" s="170"/>
      <c r="HR119" s="170"/>
      <c r="HS119" s="170"/>
      <c r="HT119" s="170"/>
      <c r="HU119" s="170"/>
      <c r="HV119" s="170"/>
      <c r="HW119" s="170"/>
      <c r="HX119" s="170"/>
      <c r="HY119" s="170"/>
      <c r="HZ119" s="170"/>
      <c r="IA119" s="170"/>
      <c r="IB119" s="170"/>
      <c r="IC119" s="170"/>
      <c r="ID119" s="170"/>
      <c r="IE119" s="170"/>
      <c r="IF119" s="170"/>
      <c r="IG119" s="170"/>
      <c r="IH119" s="170"/>
      <c r="II119" s="170"/>
      <c r="IJ119" s="170"/>
      <c r="IK119" s="170"/>
      <c r="IL119" s="170"/>
      <c r="IM119" s="170"/>
      <c r="IN119" s="170"/>
      <c r="IO119" s="170"/>
      <c r="IP119" s="170"/>
      <c r="IQ119" s="170"/>
      <c r="IR119" s="170"/>
      <c r="IS119" s="170"/>
      <c r="IT119" s="170"/>
      <c r="IU119" s="170"/>
      <c r="IV119" s="170"/>
      <c r="IW119" s="170"/>
      <c r="IX119" s="170"/>
      <c r="IY119" s="170"/>
      <c r="IZ119" s="170"/>
      <c r="JA119" s="170"/>
      <c r="JB119" s="170"/>
      <c r="JC119" s="170"/>
      <c r="JD119" s="170"/>
      <c r="JE119" s="170"/>
      <c r="JF119" s="170"/>
      <c r="JG119" s="170"/>
      <c r="JH119" s="170"/>
      <c r="JI119" s="170"/>
      <c r="JJ119" s="170"/>
      <c r="JK119" s="170"/>
      <c r="JL119" s="170"/>
      <c r="JM119" s="170"/>
      <c r="JN119" s="170"/>
      <c r="JO119" s="170"/>
      <c r="JP119" s="170"/>
      <c r="JQ119" s="170"/>
      <c r="JR119" s="170"/>
      <c r="JS119" s="170"/>
      <c r="JT119" s="170"/>
      <c r="JU119" s="170"/>
      <c r="JV119" s="170"/>
      <c r="JW119" s="170"/>
      <c r="JX119" s="170"/>
      <c r="JY119" s="170"/>
      <c r="JZ119" s="170"/>
      <c r="KA119" s="170"/>
      <c r="KB119" s="170"/>
      <c r="KC119" s="170"/>
      <c r="KD119" s="170"/>
      <c r="KE119" s="170"/>
      <c r="KF119" s="170"/>
      <c r="KG119" s="170"/>
      <c r="KH119" s="170"/>
      <c r="KI119" s="170"/>
      <c r="KJ119" s="170"/>
      <c r="KK119" s="170"/>
      <c r="KL119" s="170"/>
      <c r="KM119" s="170"/>
      <c r="KN119" s="170"/>
      <c r="KO119" s="170"/>
      <c r="KP119" s="170"/>
      <c r="KQ119" s="170"/>
      <c r="KR119" s="170"/>
      <c r="KS119" s="170"/>
      <c r="KT119" s="170"/>
      <c r="KU119" s="170"/>
      <c r="KV119" s="170"/>
      <c r="KW119" s="170"/>
      <c r="KX119" s="170"/>
      <c r="KY119" s="170"/>
      <c r="KZ119" s="170"/>
      <c r="LA119" s="170"/>
      <c r="LB119" s="170"/>
      <c r="LC119" s="170"/>
      <c r="LD119" s="170"/>
      <c r="LE119" s="170"/>
      <c r="LF119" s="170"/>
      <c r="LG119" s="170"/>
      <c r="LH119" s="170"/>
      <c r="LI119" s="170"/>
      <c r="LJ119" s="170"/>
      <c r="LK119" s="170"/>
      <c r="LL119" s="170"/>
      <c r="LM119" s="170"/>
      <c r="LN119" s="170"/>
      <c r="LO119" s="170"/>
      <c r="LP119" s="170"/>
      <c r="LQ119" s="170"/>
      <c r="LR119" s="170"/>
      <c r="LS119" s="170"/>
      <c r="LT119" s="170"/>
      <c r="LU119" s="170"/>
      <c r="LV119" s="170"/>
      <c r="LW119" s="170"/>
      <c r="LX119" s="170"/>
      <c r="LY119" s="170"/>
      <c r="LZ119" s="170"/>
    </row>
    <row r="120" spans="1:338" ht="5.75" customHeight="1">
      <c r="A120" s="6892"/>
      <c r="B120" s="444"/>
      <c r="C120" s="414"/>
      <c r="D120" s="6893"/>
      <c r="E120" s="6894"/>
      <c r="F120" s="6895"/>
      <c r="G120" s="6892"/>
      <c r="H120" s="410"/>
      <c r="I120" s="6896"/>
      <c r="J120" s="437"/>
      <c r="K120" s="418"/>
      <c r="L120" s="6897"/>
      <c r="M120" s="6898"/>
      <c r="N120" s="6899"/>
      <c r="O120" s="6900"/>
      <c r="P120" s="6901"/>
      <c r="Q120" s="498"/>
      <c r="R120" s="6902"/>
      <c r="S120" s="6903"/>
      <c r="T120" s="6904"/>
      <c r="U120" s="6905"/>
      <c r="V120" s="6906"/>
      <c r="W120" s="6907"/>
      <c r="X120" s="6908"/>
      <c r="Y120" s="6909"/>
      <c r="Z120" s="6910"/>
      <c r="AA120" s="6911"/>
      <c r="AB120" s="5964"/>
      <c r="AC120" s="6131"/>
      <c r="AD120" s="6912"/>
      <c r="AE120" s="6913"/>
      <c r="AF120" s="6914"/>
      <c r="AG120" s="6915"/>
      <c r="AH120" s="6916"/>
      <c r="AI120" s="6917"/>
      <c r="AJ120" s="6918"/>
      <c r="AK120" s="5707"/>
      <c r="AL120" s="6919"/>
      <c r="AM120" s="6920"/>
      <c r="AN120" s="6921"/>
      <c r="AO120" s="6922"/>
      <c r="AP120" s="6923"/>
      <c r="AQ120" s="6924"/>
      <c r="AR120" s="6925"/>
      <c r="AS120" s="6926"/>
      <c r="AT120" s="6927"/>
      <c r="AU120" s="6928"/>
      <c r="AV120" s="6192"/>
      <c r="AW120" s="6929"/>
      <c r="AX120" s="6268"/>
      <c r="AY120" s="6640"/>
      <c r="AZ120" s="6930"/>
      <c r="BA120" s="5947"/>
      <c r="BB120" s="6196"/>
      <c r="BC120" s="6931"/>
      <c r="BD120" s="6931"/>
      <c r="BE120" s="6197"/>
      <c r="BF120" s="6785"/>
      <c r="BG120" s="6785"/>
      <c r="BH120" s="6786"/>
      <c r="BI120" s="6271"/>
      <c r="BJ120" s="6932"/>
      <c r="BK120" s="6933"/>
      <c r="BL120" s="6863"/>
      <c r="BM120" s="6648"/>
      <c r="BN120" s="6648"/>
      <c r="BO120" s="6648"/>
      <c r="BP120" s="6934"/>
      <c r="BQ120" s="6635"/>
      <c r="BR120" s="6635"/>
      <c r="BS120" s="6276"/>
      <c r="BT120" s="6277"/>
      <c r="BU120" s="6352"/>
      <c r="BV120" s="6353"/>
      <c r="BW120" s="6504"/>
      <c r="BX120" s="6935"/>
      <c r="BY120" s="6281"/>
      <c r="BZ120" s="6936"/>
      <c r="CA120" s="6364"/>
      <c r="CB120" s="6364"/>
      <c r="CC120" s="6937"/>
      <c r="CD120" s="6938"/>
      <c r="CE120" s="6213"/>
      <c r="CF120" s="6136"/>
      <c r="CG120" s="6136"/>
      <c r="CH120" s="6136"/>
      <c r="CI120" s="6939"/>
      <c r="CJ120" s="6940"/>
      <c r="CK120" s="5971"/>
      <c r="CL120" s="5972"/>
      <c r="CM120" s="6372"/>
      <c r="CN120" s="6516"/>
      <c r="CO120" s="6441"/>
      <c r="CP120" s="6140"/>
      <c r="CQ120" s="6289"/>
      <c r="CR120" s="6941"/>
      <c r="CS120" s="6942"/>
      <c r="CT120" s="6943"/>
      <c r="CU120" s="6944"/>
      <c r="CV120" s="6945"/>
      <c r="CW120" s="6444"/>
      <c r="CX120" s="6869"/>
      <c r="CY120" s="6286"/>
      <c r="CZ120" s="6946"/>
      <c r="DA120" s="6947"/>
      <c r="DB120" s="6948"/>
      <c r="DC120" s="6949"/>
      <c r="DD120" s="5867"/>
      <c r="DE120" s="6950"/>
      <c r="DF120" s="6951"/>
      <c r="DG120" s="6952"/>
      <c r="DH120" s="6115"/>
      <c r="DI120" s="6953"/>
      <c r="DJ120" s="6954"/>
      <c r="DK120" s="6955"/>
      <c r="DL120" s="6956"/>
      <c r="DM120" s="6957"/>
      <c r="DN120" s="6958"/>
      <c r="DO120" s="6885"/>
      <c r="DP120" s="6959"/>
      <c r="DQ120" s="6960"/>
      <c r="DR120" s="6961"/>
      <c r="DS120" s="6962"/>
      <c r="DT120" s="6963"/>
      <c r="DU120" s="406"/>
      <c r="EJ120" s="170"/>
      <c r="EK120" s="170"/>
      <c r="EL120" s="170"/>
      <c r="EM120" s="170"/>
      <c r="EN120" s="170"/>
      <c r="EO120" s="170"/>
      <c r="EP120" s="170"/>
      <c r="EQ120" s="170"/>
      <c r="ER120" s="170"/>
      <c r="ES120" s="170"/>
      <c r="ET120" s="170"/>
      <c r="EU120" s="170"/>
      <c r="EV120" s="170"/>
      <c r="EW120" s="170"/>
      <c r="EX120" s="170"/>
      <c r="EY120" s="170"/>
      <c r="EZ120" s="170"/>
      <c r="FA120" s="170"/>
      <c r="FB120" s="170"/>
      <c r="FC120" s="170"/>
      <c r="FD120" s="170"/>
      <c r="FE120" s="170"/>
      <c r="FF120" s="170"/>
      <c r="FG120" s="170"/>
      <c r="FH120" s="170"/>
      <c r="FI120" s="170"/>
      <c r="FJ120" s="170"/>
      <c r="FK120" s="170"/>
      <c r="FL120" s="170"/>
      <c r="FM120" s="170"/>
      <c r="FN120" s="170"/>
      <c r="FO120" s="170"/>
      <c r="FP120" s="170"/>
      <c r="FQ120" s="170"/>
      <c r="FR120" s="170"/>
      <c r="FS120" s="170"/>
      <c r="FT120" s="170"/>
      <c r="FU120" s="170"/>
      <c r="FV120" s="170"/>
      <c r="FW120" s="170"/>
      <c r="FX120" s="170"/>
      <c r="FY120" s="170"/>
      <c r="FZ120" s="170"/>
      <c r="GA120" s="170"/>
      <c r="GB120" s="170"/>
      <c r="GC120" s="170"/>
      <c r="GD120" s="170"/>
      <c r="GE120" s="170"/>
      <c r="GF120" s="170"/>
      <c r="GG120" s="170"/>
      <c r="GH120" s="170"/>
      <c r="GI120" s="170"/>
      <c r="GJ120" s="170"/>
      <c r="GK120" s="170"/>
      <c r="GL120" s="170"/>
      <c r="GM120" s="170"/>
      <c r="GN120" s="170"/>
      <c r="GO120" s="170"/>
      <c r="GP120" s="170"/>
      <c r="GQ120" s="170"/>
      <c r="GR120" s="170"/>
      <c r="GS120" s="170"/>
      <c r="GT120" s="170"/>
      <c r="GU120" s="170"/>
      <c r="GV120" s="170"/>
      <c r="GW120" s="170"/>
      <c r="GX120" s="170"/>
      <c r="GY120" s="170"/>
      <c r="GZ120" s="170"/>
      <c r="HA120" s="170"/>
      <c r="HB120" s="170"/>
      <c r="HC120" s="170"/>
      <c r="HD120" s="170"/>
      <c r="HE120" s="170"/>
      <c r="HF120" s="170"/>
      <c r="HG120" s="170"/>
      <c r="HH120" s="170"/>
      <c r="HI120" s="170"/>
      <c r="HJ120" s="170"/>
      <c r="HK120" s="170"/>
      <c r="HL120" s="170"/>
      <c r="HM120" s="170"/>
      <c r="HN120" s="170"/>
      <c r="HO120" s="170"/>
      <c r="HP120" s="170"/>
      <c r="HQ120" s="170"/>
      <c r="HR120" s="170"/>
      <c r="HS120" s="170"/>
      <c r="HT120" s="170"/>
      <c r="HU120" s="170"/>
      <c r="HV120" s="170"/>
      <c r="HW120" s="170"/>
      <c r="HX120" s="170"/>
      <c r="HY120" s="170"/>
      <c r="HZ120" s="170"/>
      <c r="IA120" s="170"/>
      <c r="IB120" s="170"/>
      <c r="IC120" s="170"/>
      <c r="ID120" s="170"/>
      <c r="IE120" s="170"/>
      <c r="IF120" s="170"/>
      <c r="IG120" s="170"/>
      <c r="IH120" s="170"/>
      <c r="II120" s="170"/>
      <c r="IJ120" s="170"/>
      <c r="IK120" s="170"/>
      <c r="IL120" s="170"/>
      <c r="IM120" s="170"/>
      <c r="IN120" s="170"/>
      <c r="IO120" s="170"/>
      <c r="IP120" s="170"/>
      <c r="IQ120" s="170"/>
      <c r="IR120" s="170"/>
      <c r="IS120" s="170"/>
      <c r="IT120" s="170"/>
      <c r="IU120" s="170"/>
      <c r="IV120" s="170"/>
      <c r="IW120" s="170"/>
      <c r="IX120" s="170"/>
      <c r="IY120" s="170"/>
      <c r="IZ120" s="170"/>
      <c r="JA120" s="170"/>
      <c r="JB120" s="170"/>
      <c r="JC120" s="170"/>
      <c r="JD120" s="170"/>
      <c r="JE120" s="170"/>
      <c r="JF120" s="170"/>
      <c r="JG120" s="170"/>
      <c r="JH120" s="170"/>
      <c r="JI120" s="170"/>
      <c r="JJ120" s="170"/>
      <c r="JK120" s="170"/>
      <c r="JL120" s="170"/>
      <c r="JM120" s="170"/>
      <c r="JN120" s="170"/>
      <c r="JO120" s="170"/>
      <c r="JP120" s="170"/>
      <c r="JQ120" s="170"/>
      <c r="JR120" s="170"/>
      <c r="JS120" s="170"/>
      <c r="JT120" s="170"/>
      <c r="JU120" s="170"/>
      <c r="JV120" s="170"/>
      <c r="JW120" s="170"/>
      <c r="JX120" s="170"/>
      <c r="JY120" s="170"/>
      <c r="JZ120" s="170"/>
      <c r="KA120" s="170"/>
      <c r="KB120" s="170"/>
      <c r="KC120" s="170"/>
      <c r="KD120" s="170"/>
      <c r="KE120" s="170"/>
      <c r="KF120" s="170"/>
      <c r="KG120" s="170"/>
      <c r="KH120" s="170"/>
      <c r="KI120" s="170"/>
      <c r="KJ120" s="170"/>
      <c r="KK120" s="170"/>
      <c r="KL120" s="170"/>
      <c r="KM120" s="170"/>
      <c r="KN120" s="170"/>
      <c r="KO120" s="170"/>
      <c r="KP120" s="170"/>
      <c r="KQ120" s="170"/>
      <c r="KR120" s="170"/>
      <c r="KS120" s="170"/>
      <c r="KT120" s="170"/>
      <c r="KU120" s="170"/>
      <c r="KV120" s="170"/>
      <c r="KW120" s="170"/>
      <c r="KX120" s="170"/>
      <c r="KY120" s="170"/>
      <c r="KZ120" s="170"/>
      <c r="LA120" s="170"/>
      <c r="LB120" s="170"/>
      <c r="LC120" s="170"/>
      <c r="LD120" s="170"/>
      <c r="LE120" s="170"/>
      <c r="LF120" s="170"/>
      <c r="LG120" s="170"/>
      <c r="LH120" s="170"/>
      <c r="LI120" s="170"/>
      <c r="LJ120" s="170"/>
      <c r="LK120" s="170"/>
      <c r="LL120" s="170"/>
      <c r="LM120" s="170"/>
      <c r="LN120" s="170"/>
      <c r="LO120" s="170"/>
      <c r="LP120" s="170"/>
      <c r="LQ120" s="170"/>
      <c r="LR120" s="170"/>
      <c r="LS120" s="170"/>
      <c r="LT120" s="170"/>
      <c r="LU120" s="170"/>
      <c r="LV120" s="170"/>
      <c r="LW120" s="170"/>
      <c r="LX120" s="170"/>
      <c r="LY120" s="170"/>
      <c r="LZ120" s="170"/>
    </row>
    <row r="121" spans="1:338" ht="5.75" customHeight="1">
      <c r="A121" s="405"/>
      <c r="B121" s="406"/>
      <c r="C121" s="529"/>
      <c r="D121" s="6964"/>
      <c r="E121" s="6965"/>
      <c r="F121" s="6966"/>
      <c r="G121" s="526"/>
      <c r="H121" s="382"/>
      <c r="I121" s="6967"/>
      <c r="J121" s="6968"/>
      <c r="K121" s="353"/>
      <c r="L121" s="6969"/>
      <c r="M121" s="6970"/>
      <c r="N121" s="6971"/>
      <c r="O121" s="6972"/>
      <c r="P121" s="182"/>
      <c r="Q121" s="391"/>
      <c r="R121" s="2301"/>
      <c r="S121" s="293"/>
      <c r="T121" s="6973"/>
      <c r="U121" s="6974"/>
      <c r="V121" s="6975"/>
      <c r="W121" s="6976"/>
      <c r="X121" s="6977"/>
      <c r="Y121" s="6978"/>
      <c r="Z121" s="6979"/>
      <c r="AA121" s="6433"/>
      <c r="AB121" s="6980"/>
      <c r="AC121" s="6981"/>
      <c r="AD121" s="6982"/>
      <c r="AE121" s="6983"/>
      <c r="AF121" s="6984"/>
      <c r="AG121" s="6985"/>
      <c r="AH121" s="6986"/>
      <c r="AI121" s="6987"/>
      <c r="AJ121" s="6988"/>
      <c r="AK121" s="6989"/>
      <c r="AL121" s="6990"/>
      <c r="AM121" s="5948"/>
      <c r="AN121" s="6991"/>
      <c r="AO121" s="6992"/>
      <c r="AP121" s="6993"/>
      <c r="AQ121" s="6994"/>
      <c r="AR121" s="6995"/>
      <c r="AS121" s="6996"/>
      <c r="AT121" s="6024"/>
      <c r="AU121" s="6997"/>
      <c r="AV121" s="6998"/>
      <c r="AW121" s="5765"/>
      <c r="AX121" s="6269"/>
      <c r="AY121" s="6195"/>
      <c r="AZ121" s="6710"/>
      <c r="BA121" s="5946"/>
      <c r="BB121" s="6196"/>
      <c r="BC121" s="6119"/>
      <c r="BD121" s="6270"/>
      <c r="BE121" s="6999"/>
      <c r="BF121" s="6120"/>
      <c r="BG121" s="7000"/>
      <c r="BH121" s="7000"/>
      <c r="BI121" s="7001"/>
      <c r="BJ121" s="7002"/>
      <c r="BK121" s="7003"/>
      <c r="BL121" s="6774"/>
      <c r="BM121" s="6275"/>
      <c r="BN121" s="6275"/>
      <c r="BO121" s="6275"/>
      <c r="BP121" s="6275"/>
      <c r="BQ121" s="6635"/>
      <c r="BR121" s="7004"/>
      <c r="BS121" s="6707"/>
      <c r="BT121" s="6434"/>
      <c r="BU121" s="6352"/>
      <c r="BV121" s="6504"/>
      <c r="BW121" s="6581"/>
      <c r="BX121" s="6935"/>
      <c r="BY121" s="6212"/>
      <c r="BZ121" s="6283"/>
      <c r="CA121" s="6936"/>
      <c r="CB121" s="6936"/>
      <c r="CC121" s="6937"/>
      <c r="CD121" s="6938"/>
      <c r="CE121" s="6213"/>
      <c r="CF121" s="6047"/>
      <c r="CG121" s="6048"/>
      <c r="CH121" s="6136"/>
      <c r="CI121" s="6939"/>
      <c r="CJ121" s="5971"/>
      <c r="CK121" s="7005"/>
      <c r="CL121" s="7006"/>
      <c r="CM121" s="6794"/>
      <c r="CN121" s="6288"/>
      <c r="CO121" s="6139"/>
      <c r="CP121" s="6217"/>
      <c r="CQ121" s="6139"/>
      <c r="CR121" s="6941"/>
      <c r="CS121" s="7007"/>
      <c r="CT121" s="7008"/>
      <c r="CU121" s="7009"/>
      <c r="CV121" s="6518"/>
      <c r="CW121" s="7010"/>
      <c r="CX121" s="7011"/>
      <c r="CY121" s="6992"/>
      <c r="CZ121" s="5682"/>
      <c r="DA121" s="7012"/>
      <c r="DB121" s="7013"/>
      <c r="DC121" s="7014"/>
      <c r="DD121" s="7015"/>
      <c r="DE121" s="7016"/>
      <c r="DF121" s="7017"/>
      <c r="DG121" s="7018"/>
      <c r="DH121" s="7019"/>
      <c r="DI121" s="7020"/>
      <c r="DJ121" s="7021"/>
      <c r="DK121" s="5301"/>
      <c r="DL121" s="7022"/>
      <c r="DM121" s="7023"/>
      <c r="DN121" s="7024"/>
      <c r="DO121" s="7025"/>
      <c r="DP121" s="7026"/>
      <c r="DQ121" s="7027"/>
      <c r="DR121" s="7028"/>
      <c r="DS121" s="7029"/>
      <c r="DT121" s="7030"/>
      <c r="DU121" s="383"/>
      <c r="EJ121" s="170"/>
      <c r="EK121" s="170"/>
      <c r="EL121" s="170"/>
      <c r="EM121" s="170"/>
      <c r="EN121" s="170"/>
      <c r="EO121" s="170"/>
      <c r="EP121" s="170"/>
      <c r="EQ121" s="170"/>
      <c r="ER121" s="170"/>
      <c r="ES121" s="170"/>
      <c r="ET121" s="170"/>
      <c r="EU121" s="170"/>
      <c r="EV121" s="170"/>
      <c r="EW121" s="170"/>
      <c r="EX121" s="170"/>
      <c r="EY121" s="170"/>
      <c r="EZ121" s="170"/>
      <c r="FA121" s="170"/>
      <c r="FB121" s="170"/>
      <c r="FC121" s="170"/>
      <c r="FD121" s="170"/>
      <c r="FE121" s="170"/>
      <c r="FF121" s="170"/>
      <c r="FG121" s="170"/>
      <c r="FH121" s="170"/>
      <c r="FI121" s="170"/>
      <c r="FJ121" s="170"/>
      <c r="FK121" s="170"/>
      <c r="FL121" s="170"/>
      <c r="FM121" s="170"/>
      <c r="FN121" s="170"/>
      <c r="FO121" s="170"/>
      <c r="FP121" s="170"/>
      <c r="FQ121" s="170"/>
      <c r="FR121" s="170"/>
      <c r="FS121" s="170"/>
      <c r="FT121" s="170"/>
      <c r="FU121" s="170"/>
      <c r="FV121" s="170"/>
      <c r="FW121" s="170"/>
      <c r="FX121" s="170"/>
      <c r="FY121" s="170"/>
      <c r="FZ121" s="170"/>
      <c r="GA121" s="170"/>
      <c r="GB121" s="170"/>
      <c r="GC121" s="170"/>
      <c r="GD121" s="170"/>
      <c r="GE121" s="170"/>
      <c r="GF121" s="170"/>
      <c r="GG121" s="170"/>
      <c r="GH121" s="170"/>
      <c r="GI121" s="170"/>
      <c r="GJ121" s="170"/>
      <c r="GK121" s="170"/>
      <c r="GL121" s="170"/>
      <c r="GM121" s="170"/>
      <c r="GN121" s="170"/>
      <c r="GO121" s="170"/>
      <c r="GP121" s="170"/>
      <c r="GQ121" s="170"/>
      <c r="GR121" s="170"/>
      <c r="GS121" s="170"/>
      <c r="GT121" s="170"/>
      <c r="GU121" s="170"/>
      <c r="GV121" s="170"/>
      <c r="GW121" s="170"/>
      <c r="GX121" s="170"/>
      <c r="GY121" s="170"/>
      <c r="GZ121" s="170"/>
      <c r="HA121" s="170"/>
      <c r="HB121" s="170"/>
      <c r="HC121" s="170"/>
      <c r="HD121" s="170"/>
      <c r="HE121" s="170"/>
      <c r="HF121" s="170"/>
      <c r="HG121" s="170"/>
      <c r="HH121" s="170"/>
      <c r="HI121" s="170"/>
      <c r="HJ121" s="170"/>
      <c r="HK121" s="170"/>
      <c r="HL121" s="170"/>
      <c r="HM121" s="170"/>
      <c r="HN121" s="170"/>
      <c r="HO121" s="170"/>
      <c r="HP121" s="170"/>
      <c r="HQ121" s="170"/>
      <c r="HR121" s="170"/>
      <c r="HS121" s="170"/>
      <c r="HT121" s="170"/>
      <c r="HU121" s="170"/>
      <c r="HV121" s="170"/>
      <c r="HW121" s="170"/>
      <c r="HX121" s="170"/>
      <c r="HY121" s="170"/>
      <c r="HZ121" s="170"/>
      <c r="IA121" s="170"/>
      <c r="IB121" s="170"/>
      <c r="IC121" s="170"/>
      <c r="ID121" s="170"/>
      <c r="IE121" s="170"/>
      <c r="IF121" s="170"/>
      <c r="IG121" s="170"/>
      <c r="IH121" s="170"/>
      <c r="II121" s="170"/>
      <c r="IJ121" s="170"/>
      <c r="IK121" s="170"/>
      <c r="IL121" s="170"/>
      <c r="IM121" s="170"/>
      <c r="IN121" s="170"/>
      <c r="IO121" s="170"/>
      <c r="IP121" s="170"/>
      <c r="IQ121" s="170"/>
      <c r="IR121" s="170"/>
      <c r="IS121" s="170"/>
      <c r="IT121" s="170"/>
      <c r="IU121" s="170"/>
      <c r="IV121" s="170"/>
      <c r="IW121" s="170"/>
      <c r="IX121" s="170"/>
      <c r="IY121" s="170"/>
      <c r="IZ121" s="170"/>
      <c r="JA121" s="170"/>
      <c r="JB121" s="170"/>
      <c r="JC121" s="170"/>
      <c r="JD121" s="170"/>
      <c r="JE121" s="170"/>
      <c r="JF121" s="170"/>
      <c r="JG121" s="170"/>
      <c r="JH121" s="170"/>
      <c r="JI121" s="170"/>
      <c r="JJ121" s="170"/>
      <c r="JK121" s="170"/>
      <c r="JL121" s="170"/>
      <c r="JM121" s="170"/>
      <c r="JN121" s="170"/>
      <c r="JO121" s="170"/>
      <c r="JP121" s="170"/>
      <c r="JQ121" s="170"/>
      <c r="JR121" s="170"/>
      <c r="JS121" s="170"/>
      <c r="JT121" s="170"/>
      <c r="JU121" s="170"/>
      <c r="JV121" s="170"/>
      <c r="JW121" s="170"/>
      <c r="JX121" s="170"/>
      <c r="JY121" s="170"/>
      <c r="JZ121" s="170"/>
      <c r="KA121" s="170"/>
      <c r="KB121" s="170"/>
      <c r="KC121" s="170"/>
      <c r="KD121" s="170"/>
      <c r="KE121" s="170"/>
      <c r="KF121" s="170"/>
      <c r="KG121" s="170"/>
      <c r="KH121" s="170"/>
      <c r="KI121" s="170"/>
      <c r="KJ121" s="170"/>
      <c r="KK121" s="170"/>
      <c r="KL121" s="170"/>
      <c r="KM121" s="170"/>
      <c r="KN121" s="170"/>
      <c r="KO121" s="170"/>
      <c r="KP121" s="170"/>
      <c r="KQ121" s="170"/>
      <c r="KR121" s="170"/>
      <c r="KS121" s="170"/>
      <c r="KT121" s="170"/>
      <c r="KU121" s="170"/>
      <c r="KV121" s="170"/>
      <c r="KW121" s="170"/>
      <c r="KX121" s="170"/>
      <c r="KY121" s="170"/>
      <c r="KZ121" s="170"/>
      <c r="LA121" s="170"/>
      <c r="LB121" s="170"/>
      <c r="LC121" s="170"/>
      <c r="LD121" s="170"/>
      <c r="LE121" s="170"/>
      <c r="LF121" s="170"/>
      <c r="LG121" s="170"/>
      <c r="LH121" s="170"/>
      <c r="LI121" s="170"/>
      <c r="LJ121" s="170"/>
      <c r="LK121" s="170"/>
      <c r="LL121" s="170"/>
      <c r="LM121" s="170"/>
      <c r="LN121" s="170"/>
      <c r="LO121" s="170"/>
      <c r="LP121" s="170"/>
      <c r="LQ121" s="170"/>
      <c r="LR121" s="170"/>
      <c r="LS121" s="170"/>
      <c r="LT121" s="170"/>
      <c r="LU121" s="170"/>
      <c r="LV121" s="170"/>
      <c r="LW121" s="170"/>
      <c r="LX121" s="170"/>
      <c r="LY121" s="170"/>
      <c r="LZ121" s="170"/>
    </row>
    <row r="122" spans="1:338" ht="5.75" customHeight="1">
      <c r="A122" s="2270"/>
      <c r="B122" s="7031"/>
      <c r="C122" s="469"/>
      <c r="D122" s="7032"/>
      <c r="E122" s="7033"/>
      <c r="F122" s="7034"/>
      <c r="G122" s="7035"/>
      <c r="H122" s="7036"/>
      <c r="I122" s="3304"/>
      <c r="J122" s="7036"/>
      <c r="K122" s="588"/>
      <c r="L122" s="7037"/>
      <c r="M122" s="7038"/>
      <c r="N122" s="7039"/>
      <c r="O122" s="7039"/>
      <c r="P122" s="474"/>
      <c r="Q122" s="7040"/>
      <c r="R122" s="7041"/>
      <c r="S122" s="7042"/>
      <c r="T122" s="7043"/>
      <c r="U122" s="7044"/>
      <c r="V122" s="7045"/>
      <c r="W122" s="7046"/>
      <c r="X122" s="7047"/>
      <c r="Y122" s="7048"/>
      <c r="Z122" s="7049"/>
      <c r="AA122" s="7050"/>
      <c r="AB122" s="7051"/>
      <c r="AC122" s="7052"/>
      <c r="AD122" s="7053"/>
      <c r="AE122" s="7054"/>
      <c r="AF122" s="7055"/>
      <c r="AG122" s="7056"/>
      <c r="AH122" s="7057"/>
      <c r="AI122" s="7058"/>
      <c r="AJ122" s="7059"/>
      <c r="AK122" s="7060"/>
      <c r="AL122" s="7061"/>
      <c r="AM122" s="7062"/>
      <c r="AN122" s="7063"/>
      <c r="AO122" s="7064"/>
      <c r="AP122" s="7065"/>
      <c r="AQ122" s="7066"/>
      <c r="AR122" s="7067"/>
      <c r="AS122" s="7068"/>
      <c r="AT122" s="6343"/>
      <c r="AU122" s="7069"/>
      <c r="AV122" s="7070"/>
      <c r="AW122" s="7071"/>
      <c r="AX122" s="5945"/>
      <c r="AY122" s="6116"/>
      <c r="AZ122" s="7072"/>
      <c r="BA122" s="6029"/>
      <c r="BB122" s="6196"/>
      <c r="BC122" s="6931"/>
      <c r="BD122" s="6999"/>
      <c r="BE122" s="6852"/>
      <c r="BF122" s="6999"/>
      <c r="BG122" s="7000"/>
      <c r="BH122" s="6774"/>
      <c r="BI122" s="7073"/>
      <c r="BJ122" s="7074"/>
      <c r="BK122" s="7075"/>
      <c r="BL122" s="7076"/>
      <c r="BM122" s="6648"/>
      <c r="BN122" s="6579"/>
      <c r="BO122" s="6208"/>
      <c r="BP122" s="7077"/>
      <c r="BQ122" s="7078"/>
      <c r="BR122" s="6276"/>
      <c r="BS122" s="6433"/>
      <c r="BT122" s="6502"/>
      <c r="BU122" s="6353"/>
      <c r="BV122" s="6280"/>
      <c r="BW122" s="6581"/>
      <c r="BX122" s="6935"/>
      <c r="BY122" s="6282"/>
      <c r="BZ122" s="7079"/>
      <c r="CA122" s="6283"/>
      <c r="CB122" s="6283"/>
      <c r="CC122" s="6938"/>
      <c r="CD122" s="6363"/>
      <c r="CE122" s="6213"/>
      <c r="CF122" s="7080"/>
      <c r="CG122" s="7081"/>
      <c r="CH122" s="6048"/>
      <c r="CI122" s="7082"/>
      <c r="CJ122" s="6944"/>
      <c r="CK122" s="6049"/>
      <c r="CL122" s="6287"/>
      <c r="CM122" s="6370"/>
      <c r="CN122" s="6370"/>
      <c r="CO122" s="6140"/>
      <c r="CP122" s="6288"/>
      <c r="CQ122" s="6941"/>
      <c r="CR122" s="7083"/>
      <c r="CS122" s="7084"/>
      <c r="CT122" s="6048"/>
      <c r="CU122" s="5891"/>
      <c r="CV122" s="7085"/>
      <c r="CW122" s="7086"/>
      <c r="CX122" s="7087"/>
      <c r="CY122" s="7088"/>
      <c r="CZ122" s="7089"/>
      <c r="DA122" s="7090"/>
      <c r="DB122" s="7091"/>
      <c r="DC122" s="7092"/>
      <c r="DD122" s="7093"/>
      <c r="DE122" s="7094"/>
      <c r="DF122" s="7095"/>
      <c r="DG122" s="7096"/>
      <c r="DH122" s="7097"/>
      <c r="DI122" s="7098"/>
      <c r="DJ122" s="7099"/>
      <c r="DK122" s="7100"/>
      <c r="DL122" s="6241"/>
      <c r="DM122" s="7101"/>
      <c r="DN122" s="7101"/>
      <c r="DO122" s="6816"/>
      <c r="DP122" s="7102"/>
      <c r="DQ122" s="7103"/>
      <c r="DR122" s="7104"/>
      <c r="DS122" s="7105"/>
      <c r="DT122" s="404"/>
      <c r="DU122" s="7106"/>
      <c r="EJ122" s="170"/>
      <c r="EK122" s="170"/>
      <c r="EL122" s="170"/>
      <c r="EM122" s="170"/>
      <c r="EN122" s="170"/>
      <c r="EO122" s="170"/>
      <c r="EP122" s="170"/>
      <c r="EQ122" s="170"/>
      <c r="ER122" s="170"/>
      <c r="ES122" s="170"/>
      <c r="ET122" s="170"/>
      <c r="EU122" s="170"/>
      <c r="EV122" s="170"/>
      <c r="EW122" s="170"/>
      <c r="EX122" s="170"/>
      <c r="EY122" s="170"/>
      <c r="EZ122" s="170"/>
      <c r="FA122" s="170"/>
      <c r="FB122" s="170"/>
      <c r="FC122" s="170"/>
      <c r="FD122" s="170"/>
      <c r="FE122" s="170"/>
      <c r="FF122" s="170"/>
      <c r="FG122" s="170"/>
      <c r="FH122" s="170"/>
      <c r="FI122" s="170"/>
      <c r="FJ122" s="170"/>
      <c r="FK122" s="170"/>
      <c r="FL122" s="170"/>
      <c r="FM122" s="170"/>
      <c r="FN122" s="170"/>
      <c r="FO122" s="170"/>
      <c r="FP122" s="170"/>
      <c r="FQ122" s="170"/>
      <c r="FR122" s="170"/>
      <c r="FS122" s="170"/>
      <c r="FT122" s="170"/>
      <c r="FU122" s="170"/>
      <c r="FV122" s="170"/>
      <c r="FW122" s="170"/>
      <c r="FX122" s="170"/>
      <c r="FY122" s="170"/>
      <c r="FZ122" s="170"/>
      <c r="GA122" s="170"/>
      <c r="GB122" s="170"/>
      <c r="GC122" s="170"/>
      <c r="GD122" s="170"/>
      <c r="GE122" s="170"/>
      <c r="GF122" s="170"/>
      <c r="GG122" s="170"/>
      <c r="GH122" s="170"/>
      <c r="GI122" s="170"/>
      <c r="GJ122" s="170"/>
      <c r="GK122" s="170"/>
      <c r="GL122" s="170"/>
      <c r="GM122" s="170"/>
      <c r="GN122" s="170"/>
      <c r="GO122" s="170"/>
      <c r="GP122" s="170"/>
      <c r="GQ122" s="170"/>
      <c r="GR122" s="170"/>
      <c r="GS122" s="170"/>
      <c r="GT122" s="170"/>
      <c r="GU122" s="170"/>
      <c r="GV122" s="170"/>
      <c r="GW122" s="170"/>
      <c r="GX122" s="170"/>
      <c r="GY122" s="170"/>
      <c r="GZ122" s="170"/>
      <c r="HA122" s="170"/>
      <c r="HB122" s="170"/>
      <c r="HC122" s="170"/>
      <c r="HD122" s="170"/>
      <c r="HE122" s="170"/>
      <c r="HF122" s="170"/>
      <c r="HG122" s="170"/>
      <c r="HH122" s="170"/>
      <c r="HI122" s="170"/>
      <c r="HJ122" s="170"/>
      <c r="HK122" s="170"/>
      <c r="HL122" s="170"/>
      <c r="HM122" s="170"/>
      <c r="HN122" s="170"/>
      <c r="HO122" s="170"/>
      <c r="HP122" s="170"/>
      <c r="HQ122" s="170"/>
      <c r="HR122" s="170"/>
      <c r="HS122" s="170"/>
      <c r="HT122" s="170"/>
      <c r="HU122" s="170"/>
      <c r="HV122" s="170"/>
      <c r="HW122" s="170"/>
      <c r="HX122" s="170"/>
      <c r="HY122" s="170"/>
      <c r="HZ122" s="170"/>
      <c r="IA122" s="170"/>
      <c r="IB122" s="170"/>
      <c r="IC122" s="170"/>
      <c r="ID122" s="170"/>
      <c r="IE122" s="170"/>
      <c r="IF122" s="170"/>
      <c r="IG122" s="170"/>
      <c r="IH122" s="170"/>
      <c r="II122" s="170"/>
      <c r="IJ122" s="170"/>
      <c r="IK122" s="170"/>
      <c r="IL122" s="170"/>
      <c r="IM122" s="170"/>
      <c r="IN122" s="170"/>
      <c r="IO122" s="170"/>
      <c r="IP122" s="170"/>
      <c r="IQ122" s="170"/>
      <c r="IR122" s="170"/>
      <c r="IS122" s="170"/>
      <c r="IT122" s="170"/>
      <c r="IU122" s="170"/>
      <c r="IV122" s="170"/>
      <c r="IW122" s="170"/>
      <c r="IX122" s="170"/>
      <c r="IY122" s="170"/>
      <c r="IZ122" s="170"/>
      <c r="JA122" s="170"/>
      <c r="JB122" s="170"/>
      <c r="JC122" s="170"/>
      <c r="JD122" s="170"/>
      <c r="JE122" s="170"/>
      <c r="JF122" s="170"/>
      <c r="JG122" s="170"/>
      <c r="JH122" s="170"/>
      <c r="JI122" s="170"/>
      <c r="JJ122" s="170"/>
      <c r="JK122" s="170"/>
      <c r="JL122" s="170"/>
      <c r="JM122" s="170"/>
      <c r="JN122" s="170"/>
      <c r="JO122" s="170"/>
      <c r="JP122" s="170"/>
      <c r="JQ122" s="170"/>
      <c r="JR122" s="170"/>
      <c r="JS122" s="170"/>
      <c r="JT122" s="170"/>
      <c r="JU122" s="170"/>
      <c r="JV122" s="170"/>
      <c r="JW122" s="170"/>
      <c r="JX122" s="170"/>
      <c r="JY122" s="170"/>
      <c r="JZ122" s="170"/>
      <c r="KA122" s="170"/>
      <c r="KB122" s="170"/>
      <c r="KC122" s="170"/>
      <c r="KD122" s="170"/>
      <c r="KE122" s="170"/>
      <c r="KF122" s="170"/>
      <c r="KG122" s="170"/>
      <c r="KH122" s="170"/>
      <c r="KI122" s="170"/>
      <c r="KJ122" s="170"/>
      <c r="KK122" s="170"/>
      <c r="KL122" s="170"/>
      <c r="KM122" s="170"/>
      <c r="KN122" s="170"/>
      <c r="KO122" s="170"/>
      <c r="KP122" s="170"/>
      <c r="KQ122" s="170"/>
      <c r="KR122" s="170"/>
      <c r="KS122" s="170"/>
      <c r="KT122" s="170"/>
      <c r="KU122" s="170"/>
      <c r="KV122" s="170"/>
      <c r="KW122" s="170"/>
      <c r="KX122" s="170"/>
      <c r="KY122" s="170"/>
      <c r="KZ122" s="170"/>
      <c r="LA122" s="170"/>
      <c r="LB122" s="170"/>
      <c r="LC122" s="170"/>
      <c r="LD122" s="170"/>
      <c r="LE122" s="170"/>
      <c r="LF122" s="170"/>
      <c r="LG122" s="170"/>
      <c r="LH122" s="170"/>
      <c r="LI122" s="170"/>
      <c r="LJ122" s="170"/>
      <c r="LK122" s="170"/>
      <c r="LL122" s="170"/>
      <c r="LM122" s="170"/>
      <c r="LN122" s="170"/>
      <c r="LO122" s="170"/>
      <c r="LP122" s="170"/>
      <c r="LQ122" s="170"/>
      <c r="LR122" s="170"/>
      <c r="LS122" s="170"/>
      <c r="LT122" s="170"/>
      <c r="LU122" s="170"/>
      <c r="LV122" s="170"/>
      <c r="LW122" s="170"/>
      <c r="LX122" s="170"/>
      <c r="LY122" s="170"/>
      <c r="LZ122" s="170"/>
    </row>
    <row r="123" spans="1:338" ht="5.75" customHeight="1">
      <c r="A123" s="405"/>
      <c r="B123" s="7107"/>
      <c r="C123" s="345"/>
      <c r="D123" s="525"/>
      <c r="E123" s="525"/>
      <c r="F123" s="7108"/>
      <c r="G123" s="407"/>
      <c r="H123" s="316"/>
      <c r="I123" s="316"/>
      <c r="J123" s="451"/>
      <c r="K123" s="355"/>
      <c r="L123" s="325"/>
      <c r="M123" s="7109"/>
      <c r="N123" s="450"/>
      <c r="O123" s="7109"/>
      <c r="P123" s="538"/>
      <c r="Q123" s="217"/>
      <c r="R123" s="2786"/>
      <c r="S123" s="107"/>
      <c r="T123" s="7110"/>
      <c r="U123" s="7111"/>
      <c r="V123" s="7112"/>
      <c r="W123" s="7113"/>
      <c r="X123" s="7114"/>
      <c r="Y123" s="7115"/>
      <c r="Z123" s="7116"/>
      <c r="AA123" s="7117"/>
      <c r="AB123" s="6434"/>
      <c r="AC123" s="6035"/>
      <c r="AD123" s="7118"/>
      <c r="AE123" s="7119"/>
      <c r="AF123" s="7120"/>
      <c r="AG123" s="7121"/>
      <c r="AH123" s="7122"/>
      <c r="AI123" s="7123"/>
      <c r="AJ123" s="7124"/>
      <c r="AK123" s="7125"/>
      <c r="AL123" s="7126"/>
      <c r="AM123" s="7127"/>
      <c r="AN123" s="7128"/>
      <c r="AO123" s="6270"/>
      <c r="AP123" s="7129"/>
      <c r="AQ123" s="6033"/>
      <c r="AR123" s="7130"/>
      <c r="AS123" s="5954"/>
      <c r="AT123" s="7131"/>
      <c r="AU123" s="7132"/>
      <c r="AV123" s="7133"/>
      <c r="AW123" s="7134"/>
      <c r="AX123" s="7135"/>
      <c r="AY123" s="7136"/>
      <c r="AZ123" s="7137"/>
      <c r="BA123" s="7138"/>
      <c r="BB123" s="7139"/>
      <c r="BC123" s="7140"/>
      <c r="BD123" s="7141"/>
      <c r="BE123" s="7142"/>
      <c r="BF123" s="5791"/>
      <c r="BG123" s="7143"/>
      <c r="BH123" s="7144"/>
      <c r="BI123" s="7145"/>
      <c r="BJ123" s="7146"/>
      <c r="BK123" s="7147"/>
      <c r="BL123" s="7148"/>
      <c r="BM123" s="7149"/>
      <c r="BN123" s="7150"/>
      <c r="BO123" s="7151"/>
      <c r="BP123" s="7152"/>
      <c r="BQ123" s="7153"/>
      <c r="BR123" s="7154"/>
      <c r="BS123" s="7155"/>
      <c r="BT123" s="7156"/>
      <c r="BU123" s="6351"/>
      <c r="BV123" s="7157"/>
      <c r="BW123" s="7158"/>
      <c r="BX123" s="7159"/>
      <c r="BY123" s="7160"/>
      <c r="BZ123" s="7161"/>
      <c r="CA123" s="6506"/>
      <c r="CB123" s="7162"/>
      <c r="CC123" s="7163"/>
      <c r="CD123" s="7164"/>
      <c r="CE123" s="7165"/>
      <c r="CF123" s="7166"/>
      <c r="CG123" s="7167"/>
      <c r="CH123" s="7168"/>
      <c r="CI123" s="7169"/>
      <c r="CJ123" s="7170"/>
      <c r="CK123" s="7171"/>
      <c r="CL123" s="7172"/>
      <c r="CM123" s="7173"/>
      <c r="CN123" s="7174"/>
      <c r="CO123" s="7175"/>
      <c r="CP123" s="6282"/>
      <c r="CQ123" s="7176"/>
      <c r="CR123" s="7141"/>
      <c r="CS123" s="5970"/>
      <c r="CT123" s="7177"/>
      <c r="CU123" s="7178"/>
      <c r="CV123" s="7179"/>
      <c r="CW123" s="6632"/>
      <c r="CX123" s="7180"/>
      <c r="CY123" s="7181"/>
      <c r="CZ123" s="7182"/>
      <c r="DA123" s="7183"/>
      <c r="DB123" s="7184"/>
      <c r="DC123" s="7185"/>
      <c r="DD123" s="7186"/>
      <c r="DE123" s="7187"/>
      <c r="DF123" s="7188"/>
      <c r="DG123" s="7189"/>
      <c r="DH123" s="7190"/>
      <c r="DI123" s="7191"/>
      <c r="DJ123" s="7192"/>
      <c r="DK123" s="7193"/>
      <c r="DL123" s="7194"/>
      <c r="DM123" s="7195"/>
      <c r="DN123" s="7196"/>
      <c r="DO123" s="6304"/>
      <c r="DP123" s="7197"/>
      <c r="DQ123" s="7198"/>
      <c r="DR123" s="7199"/>
      <c r="DS123" s="587"/>
      <c r="DT123" s="7200"/>
      <c r="DU123" s="7201"/>
      <c r="EJ123" s="170"/>
      <c r="EK123" s="170"/>
      <c r="EL123" s="170"/>
      <c r="EM123" s="170"/>
      <c r="EN123" s="170"/>
      <c r="EO123" s="170"/>
      <c r="EP123" s="170"/>
      <c r="EQ123" s="170"/>
      <c r="ER123" s="170"/>
      <c r="ES123" s="170"/>
      <c r="ET123" s="170"/>
      <c r="EU123" s="170"/>
      <c r="EV123" s="170"/>
      <c r="EW123" s="170"/>
      <c r="EX123" s="170"/>
      <c r="EY123" s="170"/>
      <c r="EZ123" s="170"/>
      <c r="FA123" s="170"/>
      <c r="FB123" s="170"/>
      <c r="FC123" s="170"/>
      <c r="FD123" s="170"/>
      <c r="FE123" s="170"/>
      <c r="FF123" s="170"/>
      <c r="FG123" s="170"/>
      <c r="FH123" s="170"/>
      <c r="FI123" s="170"/>
      <c r="FJ123" s="170"/>
      <c r="FK123" s="170"/>
      <c r="FL123" s="170"/>
      <c r="FM123" s="170"/>
      <c r="FN123" s="170"/>
      <c r="FO123" s="170"/>
      <c r="FP123" s="170"/>
      <c r="FQ123" s="170"/>
      <c r="FR123" s="170"/>
      <c r="FS123" s="170"/>
      <c r="FT123" s="170"/>
      <c r="FU123" s="170"/>
      <c r="FV123" s="170"/>
      <c r="FW123" s="170"/>
      <c r="FX123" s="170"/>
      <c r="FY123" s="170"/>
      <c r="FZ123" s="170"/>
      <c r="GA123" s="170"/>
      <c r="GB123" s="170"/>
      <c r="GC123" s="170"/>
      <c r="GD123" s="170"/>
      <c r="GE123" s="170"/>
      <c r="GF123" s="170"/>
      <c r="GG123" s="170"/>
      <c r="GH123" s="170"/>
      <c r="GI123" s="170"/>
      <c r="GJ123" s="170"/>
      <c r="GK123" s="170"/>
      <c r="GL123" s="170"/>
      <c r="GM123" s="170"/>
      <c r="GN123" s="170"/>
      <c r="GO123" s="170"/>
      <c r="GP123" s="170"/>
      <c r="GQ123" s="170"/>
      <c r="GR123" s="170"/>
      <c r="GS123" s="170"/>
      <c r="GT123" s="170"/>
      <c r="GU123" s="170"/>
      <c r="GV123" s="170"/>
      <c r="GW123" s="170"/>
      <c r="GX123" s="170"/>
      <c r="GY123" s="170"/>
      <c r="GZ123" s="170"/>
      <c r="HA123" s="170"/>
      <c r="HB123" s="170"/>
      <c r="HC123" s="170"/>
      <c r="HD123" s="170"/>
      <c r="HE123" s="170"/>
      <c r="HF123" s="170"/>
      <c r="HG123" s="170"/>
      <c r="HH123" s="170"/>
      <c r="HI123" s="170"/>
      <c r="HJ123" s="170"/>
      <c r="HK123" s="170"/>
      <c r="HL123" s="170"/>
      <c r="HM123" s="170"/>
      <c r="HN123" s="170"/>
      <c r="HO123" s="170"/>
      <c r="HP123" s="170"/>
      <c r="HQ123" s="170"/>
      <c r="HR123" s="170"/>
      <c r="HS123" s="170"/>
      <c r="HT123" s="170"/>
      <c r="HU123" s="170"/>
      <c r="HV123" s="170"/>
      <c r="HW123" s="170"/>
      <c r="HX123" s="170"/>
      <c r="HY123" s="170"/>
      <c r="HZ123" s="170"/>
      <c r="IA123" s="170"/>
      <c r="IB123" s="170"/>
      <c r="IC123" s="170"/>
      <c r="ID123" s="170"/>
      <c r="IE123" s="170"/>
      <c r="IF123" s="170"/>
      <c r="IG123" s="170"/>
      <c r="IH123" s="170"/>
      <c r="II123" s="170"/>
      <c r="IJ123" s="170"/>
      <c r="IK123" s="170"/>
      <c r="IL123" s="170"/>
      <c r="IM123" s="170"/>
      <c r="IN123" s="170"/>
      <c r="IO123" s="170"/>
      <c r="IP123" s="170"/>
      <c r="IQ123" s="170"/>
      <c r="IR123" s="170"/>
      <c r="IS123" s="170"/>
      <c r="IT123" s="170"/>
      <c r="IU123" s="170"/>
      <c r="IV123" s="170"/>
      <c r="IW123" s="170"/>
      <c r="IX123" s="170"/>
      <c r="IY123" s="170"/>
      <c r="IZ123" s="170"/>
      <c r="JA123" s="170"/>
      <c r="JB123" s="170"/>
      <c r="JC123" s="170"/>
      <c r="JD123" s="170"/>
      <c r="JE123" s="170"/>
      <c r="JF123" s="170"/>
      <c r="JG123" s="170"/>
      <c r="JH123" s="170"/>
      <c r="JI123" s="170"/>
      <c r="JJ123" s="170"/>
      <c r="JK123" s="170"/>
      <c r="JL123" s="170"/>
      <c r="JM123" s="170"/>
      <c r="JN123" s="170"/>
      <c r="JO123" s="170"/>
      <c r="JP123" s="170"/>
      <c r="JQ123" s="170"/>
      <c r="JR123" s="170"/>
      <c r="JS123" s="170"/>
      <c r="JT123" s="170"/>
      <c r="JU123" s="170"/>
      <c r="JV123" s="170"/>
      <c r="JW123" s="170"/>
      <c r="JX123" s="170"/>
      <c r="JY123" s="170"/>
      <c r="JZ123" s="170"/>
      <c r="KA123" s="170"/>
      <c r="KB123" s="170"/>
      <c r="KC123" s="170"/>
      <c r="KD123" s="170"/>
      <c r="KE123" s="170"/>
      <c r="KF123" s="170"/>
      <c r="KG123" s="170"/>
      <c r="KH123" s="170"/>
      <c r="KI123" s="170"/>
      <c r="KJ123" s="170"/>
      <c r="KK123" s="170"/>
      <c r="KL123" s="170"/>
      <c r="KM123" s="170"/>
      <c r="KN123" s="170"/>
      <c r="KO123" s="170"/>
      <c r="KP123" s="170"/>
      <c r="KQ123" s="170"/>
      <c r="KR123" s="170"/>
      <c r="KS123" s="170"/>
      <c r="KT123" s="170"/>
      <c r="KU123" s="170"/>
      <c r="KV123" s="170"/>
      <c r="KW123" s="170"/>
      <c r="KX123" s="170"/>
      <c r="KY123" s="170"/>
      <c r="KZ123" s="170"/>
      <c r="LA123" s="170"/>
      <c r="LB123" s="170"/>
      <c r="LC123" s="170"/>
      <c r="LD123" s="170"/>
      <c r="LE123" s="170"/>
      <c r="LF123" s="170"/>
      <c r="LG123" s="170"/>
      <c r="LH123" s="170"/>
      <c r="LI123" s="170"/>
      <c r="LJ123" s="170"/>
      <c r="LK123" s="170"/>
      <c r="LL123" s="170"/>
      <c r="LM123" s="170"/>
      <c r="LN123" s="170"/>
      <c r="LO123" s="170"/>
      <c r="LP123" s="170"/>
      <c r="LQ123" s="170"/>
      <c r="LR123" s="170"/>
      <c r="LS123" s="170"/>
      <c r="LT123" s="170"/>
      <c r="LU123" s="170"/>
      <c r="LV123" s="170"/>
      <c r="LW123" s="170"/>
      <c r="LX123" s="170"/>
      <c r="LY123" s="170"/>
      <c r="LZ123" s="170"/>
    </row>
    <row r="124" spans="1:338" ht="5.75" customHeight="1">
      <c r="A124" s="7202"/>
      <c r="B124" s="361"/>
      <c r="C124" s="343"/>
      <c r="D124" s="342"/>
      <c r="E124" s="7203"/>
      <c r="F124" s="7204"/>
      <c r="G124" s="7205"/>
      <c r="H124" s="7206"/>
      <c r="I124" s="522"/>
      <c r="J124" s="7207"/>
      <c r="K124" s="363"/>
      <c r="L124" s="138"/>
      <c r="M124" s="138"/>
      <c r="N124" s="137"/>
      <c r="O124" s="137"/>
      <c r="P124" s="137"/>
      <c r="Q124" s="2032"/>
      <c r="R124" s="310"/>
      <c r="S124" s="7208"/>
      <c r="T124" s="7209"/>
      <c r="U124" s="416"/>
      <c r="V124" s="7210"/>
      <c r="W124" s="7211"/>
      <c r="X124" s="7212"/>
      <c r="Y124" s="7213"/>
      <c r="Z124" s="7116"/>
      <c r="AA124" s="7214"/>
      <c r="AB124" s="6789"/>
      <c r="AC124" s="7215"/>
      <c r="AD124" s="7216"/>
      <c r="AE124" s="7217"/>
      <c r="AF124" s="7218"/>
      <c r="AG124" s="7219"/>
      <c r="AH124" s="7220"/>
      <c r="AI124" s="7221"/>
      <c r="AJ124" s="7222"/>
      <c r="AK124" s="7223"/>
      <c r="AL124" s="7224"/>
      <c r="AM124" s="7225"/>
      <c r="AN124" s="7226"/>
      <c r="AO124" s="6430"/>
      <c r="AP124" s="7227"/>
      <c r="AQ124" s="6032"/>
      <c r="AR124" s="7228"/>
      <c r="AS124" s="7229"/>
      <c r="AT124" s="7230"/>
      <c r="AU124" s="6193"/>
      <c r="AV124" s="7133"/>
      <c r="AW124" s="7231"/>
      <c r="AX124" s="7232"/>
      <c r="AY124" s="7233"/>
      <c r="AZ124" s="5765"/>
      <c r="BA124" s="6428"/>
      <c r="BB124" s="7234"/>
      <c r="BC124" s="7235"/>
      <c r="BD124" s="7236"/>
      <c r="BE124" s="7237"/>
      <c r="BF124" s="7238"/>
      <c r="BG124" s="6579"/>
      <c r="BH124" s="7067"/>
      <c r="BI124" s="7239"/>
      <c r="BJ124" s="7240"/>
      <c r="BK124" s="7241"/>
      <c r="BL124" s="7242"/>
      <c r="BM124" s="7243"/>
      <c r="BN124" s="7244"/>
      <c r="BO124" s="7245"/>
      <c r="BP124" s="7246"/>
      <c r="BQ124" s="7247"/>
      <c r="BR124" s="7248"/>
      <c r="BS124" s="7249"/>
      <c r="BT124" s="7250"/>
      <c r="BU124" s="6791"/>
      <c r="BV124" s="7251"/>
      <c r="BW124" s="7252"/>
      <c r="BX124" s="7253"/>
      <c r="BY124" s="7254"/>
      <c r="BZ124" s="7255"/>
      <c r="CA124" s="6355"/>
      <c r="CB124" s="6362"/>
      <c r="CC124" s="7256"/>
      <c r="CD124" s="7257"/>
      <c r="CE124" s="7258"/>
      <c r="CF124" s="6728"/>
      <c r="CG124" s="7167"/>
      <c r="CH124" s="6363"/>
      <c r="CI124" s="7259"/>
      <c r="CJ124" s="7260"/>
      <c r="CK124" s="7261"/>
      <c r="CL124" s="7262"/>
      <c r="CM124" s="5974"/>
      <c r="CN124" s="7263"/>
      <c r="CO124" s="7264"/>
      <c r="CP124" s="7265"/>
      <c r="CQ124" s="7266"/>
      <c r="CR124" s="6781"/>
      <c r="CS124" s="7267"/>
      <c r="CT124" s="7268"/>
      <c r="CU124" s="7269"/>
      <c r="CV124" s="7270"/>
      <c r="CW124" s="5796"/>
      <c r="CX124" s="7271"/>
      <c r="CY124" s="7272"/>
      <c r="CZ124" s="7273"/>
      <c r="DA124" s="7274"/>
      <c r="DB124" s="7188"/>
      <c r="DC124" s="7275"/>
      <c r="DD124" s="7276"/>
      <c r="DE124" s="7277"/>
      <c r="DF124" s="7278"/>
      <c r="DG124" s="7279"/>
      <c r="DH124" s="6358"/>
      <c r="DI124" s="7280"/>
      <c r="DJ124" s="7281"/>
      <c r="DK124" s="7282"/>
      <c r="DL124" s="7283"/>
      <c r="DM124" s="7284"/>
      <c r="DN124" s="5286"/>
      <c r="DO124" s="7285"/>
      <c r="DP124" s="7286"/>
      <c r="DQ124" s="7287"/>
      <c r="DR124" s="468"/>
      <c r="DS124" s="7288"/>
      <c r="DT124" s="7289"/>
      <c r="DU124" s="7290"/>
      <c r="EJ124" s="170"/>
      <c r="EK124" s="170"/>
      <c r="EL124" s="170"/>
      <c r="EM124" s="170"/>
      <c r="EN124" s="170"/>
      <c r="EO124" s="170"/>
      <c r="EP124" s="170"/>
      <c r="EQ124" s="170"/>
      <c r="ER124" s="170"/>
      <c r="ES124" s="170"/>
      <c r="ET124" s="170"/>
      <c r="EU124" s="170"/>
      <c r="EV124" s="170"/>
      <c r="EW124" s="170"/>
      <c r="EX124" s="170"/>
      <c r="EY124" s="170"/>
      <c r="EZ124" s="170"/>
      <c r="FA124" s="170"/>
      <c r="FB124" s="170"/>
      <c r="FC124" s="170"/>
      <c r="FD124" s="170"/>
      <c r="FE124" s="170"/>
      <c r="FF124" s="170"/>
      <c r="FG124" s="170"/>
      <c r="FH124" s="170"/>
      <c r="FI124" s="170"/>
      <c r="FJ124" s="170"/>
      <c r="FK124" s="170"/>
      <c r="FL124" s="170"/>
      <c r="FM124" s="170"/>
      <c r="FN124" s="170"/>
      <c r="FO124" s="170"/>
      <c r="FP124" s="170"/>
      <c r="FQ124" s="170"/>
      <c r="FR124" s="170"/>
      <c r="FS124" s="170"/>
      <c r="FT124" s="170"/>
      <c r="FU124" s="170"/>
      <c r="FV124" s="170"/>
      <c r="FW124" s="170"/>
      <c r="FX124" s="170"/>
      <c r="FY124" s="170"/>
      <c r="FZ124" s="170"/>
      <c r="GA124" s="170"/>
      <c r="GB124" s="170"/>
      <c r="GC124" s="170"/>
      <c r="GD124" s="170"/>
      <c r="GE124" s="170"/>
      <c r="GF124" s="170"/>
      <c r="GG124" s="170"/>
      <c r="GH124" s="170"/>
      <c r="GI124" s="170"/>
      <c r="GJ124" s="170"/>
      <c r="GK124" s="170"/>
      <c r="GL124" s="170"/>
      <c r="GM124" s="170"/>
      <c r="GN124" s="170"/>
      <c r="GO124" s="170"/>
      <c r="GP124" s="170"/>
      <c r="GQ124" s="170"/>
      <c r="GR124" s="170"/>
      <c r="GS124" s="170"/>
      <c r="GT124" s="170"/>
      <c r="GU124" s="170"/>
      <c r="GV124" s="170"/>
      <c r="GW124" s="170"/>
      <c r="GX124" s="170"/>
      <c r="GY124" s="170"/>
      <c r="GZ124" s="170"/>
      <c r="HA124" s="170"/>
      <c r="HB124" s="170"/>
      <c r="HC124" s="170"/>
      <c r="HD124" s="170"/>
      <c r="HE124" s="170"/>
      <c r="HF124" s="170"/>
      <c r="HG124" s="170"/>
      <c r="HH124" s="170"/>
      <c r="HI124" s="170"/>
      <c r="HJ124" s="170"/>
      <c r="HK124" s="170"/>
      <c r="HL124" s="170"/>
      <c r="HM124" s="170"/>
      <c r="HN124" s="170"/>
      <c r="HO124" s="170"/>
      <c r="HP124" s="170"/>
      <c r="HQ124" s="170"/>
      <c r="HR124" s="170"/>
      <c r="HS124" s="170"/>
      <c r="HT124" s="170"/>
      <c r="HU124" s="170"/>
      <c r="HV124" s="170"/>
      <c r="HW124" s="170"/>
      <c r="HX124" s="170"/>
      <c r="HY124" s="170"/>
      <c r="HZ124" s="170"/>
      <c r="IA124" s="170"/>
      <c r="IB124" s="170"/>
      <c r="IC124" s="170"/>
      <c r="ID124" s="170"/>
      <c r="IE124" s="170"/>
      <c r="IF124" s="170"/>
      <c r="IG124" s="170"/>
      <c r="IH124" s="170"/>
      <c r="II124" s="170"/>
      <c r="IJ124" s="170"/>
      <c r="IK124" s="170"/>
      <c r="IL124" s="170"/>
      <c r="IM124" s="170"/>
      <c r="IN124" s="170"/>
      <c r="IO124" s="170"/>
      <c r="IP124" s="170"/>
      <c r="IQ124" s="170"/>
      <c r="IR124" s="170"/>
      <c r="IS124" s="170"/>
      <c r="IT124" s="170"/>
      <c r="IU124" s="170"/>
      <c r="IV124" s="170"/>
      <c r="IW124" s="170"/>
      <c r="IX124" s="170"/>
      <c r="IY124" s="170"/>
      <c r="IZ124" s="170"/>
      <c r="JA124" s="170"/>
      <c r="JB124" s="170"/>
      <c r="JC124" s="170"/>
      <c r="JD124" s="170"/>
      <c r="JE124" s="170"/>
      <c r="JF124" s="170"/>
      <c r="JG124" s="170"/>
      <c r="JH124" s="170"/>
      <c r="JI124" s="170"/>
      <c r="JJ124" s="170"/>
      <c r="JK124" s="170"/>
      <c r="JL124" s="170"/>
      <c r="JM124" s="170"/>
      <c r="JN124" s="170"/>
      <c r="JO124" s="170"/>
      <c r="JP124" s="170"/>
      <c r="JQ124" s="170"/>
      <c r="JR124" s="170"/>
      <c r="JS124" s="170"/>
      <c r="JT124" s="170"/>
      <c r="JU124" s="170"/>
      <c r="JV124" s="170"/>
      <c r="JW124" s="170"/>
      <c r="JX124" s="170"/>
      <c r="JY124" s="170"/>
      <c r="JZ124" s="170"/>
      <c r="KA124" s="170"/>
      <c r="KB124" s="170"/>
      <c r="KC124" s="170"/>
      <c r="KD124" s="170"/>
      <c r="KE124" s="170"/>
      <c r="KF124" s="170"/>
      <c r="KG124" s="170"/>
      <c r="KH124" s="170"/>
      <c r="KI124" s="170"/>
      <c r="KJ124" s="170"/>
      <c r="KK124" s="170"/>
      <c r="KL124" s="170"/>
      <c r="KM124" s="170"/>
      <c r="KN124" s="170"/>
      <c r="KO124" s="170"/>
      <c r="KP124" s="170"/>
      <c r="KQ124" s="170"/>
      <c r="KR124" s="170"/>
      <c r="KS124" s="170"/>
      <c r="KT124" s="170"/>
      <c r="KU124" s="170"/>
      <c r="KV124" s="170"/>
      <c r="KW124" s="170"/>
      <c r="KX124" s="170"/>
      <c r="KY124" s="170"/>
      <c r="KZ124" s="170"/>
      <c r="LA124" s="170"/>
      <c r="LB124" s="170"/>
      <c r="LC124" s="170"/>
      <c r="LD124" s="170"/>
      <c r="LE124" s="170"/>
      <c r="LF124" s="170"/>
      <c r="LG124" s="170"/>
      <c r="LH124" s="170"/>
      <c r="LI124" s="170"/>
      <c r="LJ124" s="170"/>
      <c r="LK124" s="170"/>
      <c r="LL124" s="170"/>
      <c r="LM124" s="170"/>
      <c r="LN124" s="170"/>
      <c r="LO124" s="170"/>
      <c r="LP124" s="170"/>
      <c r="LQ124" s="170"/>
      <c r="LR124" s="170"/>
      <c r="LS124" s="170"/>
      <c r="LT124" s="170"/>
      <c r="LU124" s="170"/>
      <c r="LV124" s="170"/>
      <c r="LW124" s="170"/>
      <c r="LX124" s="170"/>
      <c r="LY124" s="170"/>
      <c r="LZ124" s="170"/>
    </row>
    <row r="125" spans="1:338" ht="5.75" customHeight="1">
      <c r="A125" s="7291"/>
      <c r="B125" s="7291"/>
      <c r="C125" s="335"/>
      <c r="D125" s="335"/>
      <c r="E125" s="7292"/>
      <c r="F125" s="317"/>
      <c r="G125" s="368"/>
      <c r="H125" s="368"/>
      <c r="I125" s="7206"/>
      <c r="J125" s="368"/>
      <c r="K125" s="5534"/>
      <c r="L125" s="344"/>
      <c r="M125" s="158"/>
      <c r="N125" s="344"/>
      <c r="O125" s="104"/>
      <c r="P125" s="344"/>
      <c r="Q125" s="5439"/>
      <c r="R125" s="163"/>
      <c r="S125" s="7293"/>
      <c r="T125" s="340"/>
      <c r="U125" s="7294"/>
      <c r="V125" s="7295"/>
      <c r="W125" s="7296"/>
      <c r="X125" s="7297"/>
      <c r="Y125" s="7298"/>
      <c r="Z125" s="7299"/>
      <c r="AA125" s="7300"/>
      <c r="AB125" s="7301"/>
      <c r="AC125" s="7302"/>
      <c r="AD125" s="7303"/>
      <c r="AE125" s="7217"/>
      <c r="AF125" s="7304"/>
      <c r="AG125" s="5588"/>
      <c r="AH125" s="7219"/>
      <c r="AI125" s="7305"/>
      <c r="AJ125" s="7306"/>
      <c r="AK125" s="7307"/>
      <c r="AL125" s="7308"/>
      <c r="AM125" s="7309"/>
      <c r="AN125" s="7310"/>
      <c r="AO125" s="7311"/>
      <c r="AP125" s="7312"/>
      <c r="AQ125" s="5953"/>
      <c r="AR125" s="7313"/>
      <c r="AS125" s="6032"/>
      <c r="AT125" s="7265"/>
      <c r="AU125" s="6340"/>
      <c r="AV125" s="6644"/>
      <c r="AW125" s="7314"/>
      <c r="AX125" s="7315"/>
      <c r="AY125" s="7316"/>
      <c r="AZ125" s="6784"/>
      <c r="BA125" s="6267"/>
      <c r="BB125" s="7230"/>
      <c r="BC125" s="7227"/>
      <c r="BD125" s="7317"/>
      <c r="BE125" s="4872"/>
      <c r="BF125" s="7318"/>
      <c r="BG125" s="7319"/>
      <c r="BH125" s="7320"/>
      <c r="BI125" s="7321"/>
      <c r="BJ125" s="192"/>
      <c r="BK125" s="7322"/>
      <c r="BL125" s="7323"/>
      <c r="BM125" s="7324"/>
      <c r="BN125" s="7325"/>
      <c r="BO125" s="7326"/>
      <c r="BP125" s="7327"/>
      <c r="BQ125" s="7328"/>
      <c r="BR125" s="7329"/>
      <c r="BS125" s="7330"/>
      <c r="BT125" s="7331"/>
      <c r="BU125" s="6635"/>
      <c r="BV125" s="7332"/>
      <c r="BW125" s="7333"/>
      <c r="BX125" s="7334"/>
      <c r="BY125" s="7335"/>
      <c r="BZ125" s="7336"/>
      <c r="CA125" s="7337"/>
      <c r="CB125" s="6279"/>
      <c r="CC125" s="7338"/>
      <c r="CD125" s="7339"/>
      <c r="CE125" s="7340"/>
      <c r="CF125" s="7341"/>
      <c r="CG125" s="7342"/>
      <c r="CH125" s="7343"/>
      <c r="CI125" s="7344"/>
      <c r="CJ125" s="7345"/>
      <c r="CK125" s="7346"/>
      <c r="CL125" s="7347"/>
      <c r="CM125" s="7177"/>
      <c r="CN125" s="7348"/>
      <c r="CO125" s="7349"/>
      <c r="CP125" s="6572"/>
      <c r="CQ125" s="7179"/>
      <c r="CR125" s="7350"/>
      <c r="CS125" s="7351"/>
      <c r="CT125" s="7352"/>
      <c r="CU125" s="7353"/>
      <c r="CV125" s="7354"/>
      <c r="CW125" s="6993"/>
      <c r="CX125" s="7355"/>
      <c r="CY125" s="6991"/>
      <c r="CZ125" s="7356"/>
      <c r="DA125" s="7357"/>
      <c r="DB125" s="7358"/>
      <c r="DC125" s="7359"/>
      <c r="DD125" s="7360"/>
      <c r="DE125" s="7361"/>
      <c r="DF125" s="6037"/>
      <c r="DG125" s="6722"/>
      <c r="DH125" s="7362"/>
      <c r="DI125" s="7363"/>
      <c r="DJ125" s="7281"/>
      <c r="DK125" s="7364"/>
      <c r="DL125" s="7365"/>
      <c r="DM125" s="7366"/>
      <c r="DN125" s="7367"/>
      <c r="DO125" s="7368"/>
      <c r="DP125" s="7369"/>
      <c r="DQ125" s="7370"/>
      <c r="DR125" s="7371"/>
      <c r="DS125" s="7372"/>
      <c r="DT125" s="7373"/>
      <c r="DU125" s="7374"/>
      <c r="EJ125" s="170"/>
      <c r="EK125" s="170"/>
      <c r="EL125" s="170"/>
      <c r="EM125" s="170"/>
      <c r="EN125" s="170"/>
      <c r="EO125" s="170"/>
      <c r="EP125" s="170"/>
      <c r="EQ125" s="170"/>
      <c r="ER125" s="170"/>
      <c r="ES125" s="170"/>
      <c r="ET125" s="170"/>
      <c r="EU125" s="170"/>
      <c r="EV125" s="170"/>
      <c r="EW125" s="170"/>
      <c r="EX125" s="170"/>
      <c r="EY125" s="170"/>
      <c r="EZ125" s="170"/>
      <c r="FA125" s="170"/>
      <c r="FB125" s="170"/>
      <c r="FC125" s="170"/>
      <c r="FD125" s="170"/>
      <c r="FE125" s="170"/>
      <c r="FF125" s="170"/>
      <c r="FG125" s="170"/>
      <c r="FH125" s="170"/>
      <c r="FI125" s="170"/>
      <c r="FJ125" s="170"/>
      <c r="FK125" s="170"/>
      <c r="FL125" s="170"/>
      <c r="FM125" s="170"/>
      <c r="FN125" s="170"/>
      <c r="FO125" s="170"/>
      <c r="FP125" s="170"/>
      <c r="FQ125" s="170"/>
      <c r="FR125" s="170"/>
      <c r="FS125" s="170"/>
      <c r="FT125" s="170"/>
      <c r="FU125" s="170"/>
      <c r="FV125" s="170"/>
      <c r="FW125" s="170"/>
      <c r="FX125" s="170"/>
      <c r="FY125" s="170"/>
      <c r="FZ125" s="170"/>
      <c r="GA125" s="170"/>
      <c r="GB125" s="170"/>
      <c r="GC125" s="170"/>
      <c r="GD125" s="170"/>
      <c r="GE125" s="170"/>
      <c r="GF125" s="170"/>
      <c r="GG125" s="170"/>
      <c r="GH125" s="170"/>
      <c r="GI125" s="170"/>
      <c r="GJ125" s="170"/>
      <c r="GK125" s="170"/>
      <c r="GL125" s="170"/>
      <c r="GM125" s="170"/>
      <c r="GN125" s="170"/>
      <c r="GO125" s="170"/>
      <c r="GP125" s="170"/>
      <c r="GQ125" s="170"/>
      <c r="GR125" s="170"/>
      <c r="GS125" s="170"/>
      <c r="GT125" s="170"/>
      <c r="GU125" s="170"/>
      <c r="GV125" s="170"/>
      <c r="GW125" s="170"/>
      <c r="GX125" s="170"/>
      <c r="GY125" s="170"/>
      <c r="GZ125" s="170"/>
      <c r="HA125" s="170"/>
      <c r="HB125" s="170"/>
      <c r="HC125" s="170"/>
      <c r="HD125" s="170"/>
      <c r="HE125" s="170"/>
      <c r="HF125" s="170"/>
      <c r="HG125" s="170"/>
      <c r="HH125" s="170"/>
      <c r="HI125" s="170"/>
      <c r="HJ125" s="170"/>
      <c r="HK125" s="170"/>
      <c r="HL125" s="170"/>
      <c r="HM125" s="170"/>
      <c r="HN125" s="170"/>
      <c r="HO125" s="170"/>
      <c r="HP125" s="170"/>
      <c r="HQ125" s="170"/>
      <c r="HR125" s="170"/>
      <c r="HS125" s="170"/>
      <c r="HT125" s="170"/>
      <c r="HU125" s="170"/>
      <c r="HV125" s="170"/>
      <c r="HW125" s="170"/>
      <c r="HX125" s="170"/>
      <c r="HY125" s="170"/>
      <c r="HZ125" s="170"/>
      <c r="IA125" s="170"/>
      <c r="IB125" s="170"/>
      <c r="IC125" s="170"/>
      <c r="ID125" s="170"/>
      <c r="IE125" s="170"/>
      <c r="IF125" s="170"/>
      <c r="IG125" s="170"/>
      <c r="IH125" s="170"/>
      <c r="II125" s="170"/>
      <c r="IJ125" s="170"/>
      <c r="IK125" s="170"/>
      <c r="IL125" s="170"/>
      <c r="IM125" s="170"/>
      <c r="IN125" s="170"/>
      <c r="IO125" s="170"/>
      <c r="IP125" s="170"/>
      <c r="IQ125" s="170"/>
      <c r="IR125" s="170"/>
      <c r="IS125" s="170"/>
      <c r="IT125" s="170"/>
      <c r="IU125" s="170"/>
      <c r="IV125" s="170"/>
      <c r="IW125" s="170"/>
      <c r="IX125" s="170"/>
      <c r="IY125" s="170"/>
      <c r="IZ125" s="170"/>
      <c r="JA125" s="170"/>
      <c r="JB125" s="170"/>
      <c r="JC125" s="170"/>
      <c r="JD125" s="170"/>
      <c r="JE125" s="170"/>
      <c r="JF125" s="170"/>
      <c r="JG125" s="170"/>
      <c r="JH125" s="170"/>
      <c r="JI125" s="170"/>
      <c r="JJ125" s="170"/>
      <c r="JK125" s="170"/>
      <c r="JL125" s="170"/>
      <c r="JM125" s="170"/>
      <c r="JN125" s="170"/>
      <c r="JO125" s="170"/>
      <c r="JP125" s="170"/>
      <c r="JQ125" s="170"/>
      <c r="JR125" s="170"/>
      <c r="JS125" s="170"/>
      <c r="JT125" s="170"/>
      <c r="JU125" s="170"/>
      <c r="JV125" s="170"/>
      <c r="JW125" s="170"/>
      <c r="JX125" s="170"/>
      <c r="JY125" s="170"/>
      <c r="JZ125" s="170"/>
      <c r="KA125" s="170"/>
      <c r="KB125" s="170"/>
      <c r="KC125" s="170"/>
      <c r="KD125" s="170"/>
      <c r="KE125" s="170"/>
      <c r="KF125" s="170"/>
      <c r="KG125" s="170"/>
      <c r="KH125" s="170"/>
      <c r="KI125" s="170"/>
      <c r="KJ125" s="170"/>
      <c r="KK125" s="170"/>
      <c r="KL125" s="170"/>
      <c r="KM125" s="170"/>
      <c r="KN125" s="170"/>
      <c r="KO125" s="170"/>
      <c r="KP125" s="170"/>
      <c r="KQ125" s="170"/>
      <c r="KR125" s="170"/>
      <c r="KS125" s="170"/>
      <c r="KT125" s="170"/>
      <c r="KU125" s="170"/>
      <c r="KV125" s="170"/>
      <c r="KW125" s="170"/>
      <c r="KX125" s="170"/>
      <c r="KY125" s="170"/>
      <c r="KZ125" s="170"/>
      <c r="LA125" s="170"/>
      <c r="LB125" s="170"/>
      <c r="LC125" s="170"/>
      <c r="LD125" s="170"/>
      <c r="LE125" s="170"/>
      <c r="LF125" s="170"/>
      <c r="LG125" s="170"/>
      <c r="LH125" s="170"/>
      <c r="LI125" s="170"/>
      <c r="LJ125" s="170"/>
      <c r="LK125" s="170"/>
      <c r="LL125" s="170"/>
      <c r="LM125" s="170"/>
      <c r="LN125" s="170"/>
      <c r="LO125" s="170"/>
      <c r="LP125" s="170"/>
      <c r="LQ125" s="170"/>
      <c r="LR125" s="170"/>
      <c r="LS125" s="170"/>
      <c r="LT125" s="170"/>
      <c r="LU125" s="170"/>
      <c r="LV125" s="170"/>
      <c r="LW125" s="170"/>
      <c r="LX125" s="170"/>
      <c r="LY125" s="170"/>
      <c r="LZ125" s="170"/>
    </row>
    <row r="126" spans="1:338" ht="5.75" customHeight="1">
      <c r="A126" s="7375"/>
      <c r="B126" s="5987"/>
      <c r="C126" s="5987"/>
      <c r="D126" s="7376"/>
      <c r="E126" s="375"/>
      <c r="F126" s="317"/>
      <c r="G126" s="7206"/>
      <c r="H126" s="7205"/>
      <c r="I126" s="368"/>
      <c r="J126" s="305"/>
      <c r="K126" s="7377"/>
      <c r="L126" s="112"/>
      <c r="M126" s="364"/>
      <c r="N126" s="363"/>
      <c r="O126" s="363"/>
      <c r="P126" s="137"/>
      <c r="Q126" s="4949"/>
      <c r="R126" s="365"/>
      <c r="S126" s="503"/>
      <c r="T126" s="315"/>
      <c r="U126" s="149"/>
      <c r="V126" s="7378"/>
      <c r="W126" s="7379"/>
      <c r="X126" s="7380"/>
      <c r="Y126" s="7381"/>
      <c r="Z126" s="7382"/>
      <c r="AA126" s="7383"/>
      <c r="AB126" s="6499"/>
      <c r="AC126" s="7384"/>
      <c r="AD126" s="7385"/>
      <c r="AE126" s="7386"/>
      <c r="AF126" s="7387"/>
      <c r="AG126" s="7388"/>
      <c r="AH126" s="7389"/>
      <c r="AI126" s="7390"/>
      <c r="AJ126" s="7391"/>
      <c r="AK126" s="7392"/>
      <c r="AL126" s="7393"/>
      <c r="AM126" s="7394"/>
      <c r="AN126" s="7395"/>
      <c r="AO126" s="7396"/>
      <c r="AP126" s="7397"/>
      <c r="AQ126" s="5952"/>
      <c r="AR126" s="5953"/>
      <c r="AS126" s="5953"/>
      <c r="AT126" s="7398"/>
      <c r="AU126" s="6268"/>
      <c r="AV126" s="6879"/>
      <c r="AW126" s="7399"/>
      <c r="AX126" s="6024"/>
      <c r="AY126" s="7400"/>
      <c r="AZ126" s="7401"/>
      <c r="BA126" s="6710"/>
      <c r="BB126" s="7402"/>
      <c r="BC126" s="7403"/>
      <c r="BD126" s="7404"/>
      <c r="BE126" s="7405"/>
      <c r="BF126" s="7406"/>
      <c r="BG126" s="7407"/>
      <c r="BH126" s="7408"/>
      <c r="BI126" s="7409"/>
      <c r="BJ126" s="7410"/>
      <c r="BK126" s="7411"/>
      <c r="BL126" s="7412"/>
      <c r="BM126" s="7413"/>
      <c r="BN126" s="7414"/>
      <c r="BO126" s="7339"/>
      <c r="BP126" s="7415"/>
      <c r="BQ126" s="7416"/>
      <c r="BR126" s="7417"/>
      <c r="BS126" s="5776"/>
      <c r="BT126" s="7418"/>
      <c r="BU126" s="7229"/>
      <c r="BV126" s="7419"/>
      <c r="BW126" s="7420"/>
      <c r="BX126" s="7421"/>
      <c r="BY126" s="7422"/>
      <c r="BZ126" s="7423"/>
      <c r="CA126" s="7424"/>
      <c r="CB126" s="7425"/>
      <c r="CC126" s="7426"/>
      <c r="CD126" s="7427"/>
      <c r="CE126" s="7231"/>
      <c r="CF126" s="7428"/>
      <c r="CG126" s="7429"/>
      <c r="CH126" s="7430"/>
      <c r="CI126" s="7246"/>
      <c r="CJ126" s="7431"/>
      <c r="CK126" s="7432"/>
      <c r="CL126" s="7433"/>
      <c r="CM126" s="7434"/>
      <c r="CN126" s="7435"/>
      <c r="CO126" s="7436"/>
      <c r="CP126" s="7437"/>
      <c r="CQ126" s="7438"/>
      <c r="CR126" s="7439"/>
      <c r="CS126" s="7440"/>
      <c r="CT126" s="7006"/>
      <c r="CU126" s="6049"/>
      <c r="CV126" s="6213"/>
      <c r="CW126" s="7441"/>
      <c r="CX126" s="7442"/>
      <c r="CY126" s="7443"/>
      <c r="CZ126" s="7444"/>
      <c r="DA126" s="7445"/>
      <c r="DB126" s="7446"/>
      <c r="DC126" s="7447"/>
      <c r="DD126" s="7448"/>
      <c r="DE126" s="7449"/>
      <c r="DF126" s="7450"/>
      <c r="DG126" s="7451"/>
      <c r="DH126" s="7452"/>
      <c r="DI126" s="7453"/>
      <c r="DJ126" s="7454"/>
      <c r="DK126" s="7455"/>
      <c r="DL126" s="7456"/>
      <c r="DM126" s="7457"/>
      <c r="DN126" s="7458"/>
      <c r="DO126" s="7459"/>
      <c r="DP126" s="7460"/>
      <c r="DQ126" s="7461"/>
      <c r="DR126" s="7462"/>
      <c r="DS126" s="7463"/>
      <c r="DT126" s="7464"/>
      <c r="DU126" s="463"/>
      <c r="EJ126" s="170"/>
      <c r="EK126" s="170"/>
      <c r="EL126" s="170"/>
      <c r="EM126" s="170"/>
      <c r="EN126" s="170"/>
      <c r="EO126" s="170"/>
      <c r="EP126" s="170"/>
      <c r="EQ126" s="170"/>
      <c r="ER126" s="170"/>
      <c r="ES126" s="170"/>
      <c r="ET126" s="170"/>
      <c r="EU126" s="170"/>
      <c r="EV126" s="170"/>
      <c r="EW126" s="170"/>
      <c r="EX126" s="170"/>
      <c r="EY126" s="170"/>
      <c r="EZ126" s="170"/>
      <c r="FA126" s="170"/>
      <c r="FB126" s="170"/>
      <c r="FC126" s="170"/>
      <c r="FD126" s="170"/>
      <c r="FE126" s="170"/>
      <c r="FF126" s="170"/>
      <c r="FG126" s="170"/>
      <c r="FH126" s="170"/>
      <c r="FI126" s="170"/>
      <c r="FJ126" s="170"/>
      <c r="FK126" s="170"/>
      <c r="FL126" s="170"/>
      <c r="FM126" s="170"/>
      <c r="FN126" s="170"/>
      <c r="FO126" s="170"/>
      <c r="FP126" s="170"/>
      <c r="FQ126" s="170"/>
      <c r="FR126" s="170"/>
      <c r="FS126" s="170"/>
      <c r="FT126" s="170"/>
      <c r="FU126" s="170"/>
      <c r="FV126" s="170"/>
      <c r="FW126" s="170"/>
      <c r="FX126" s="170"/>
      <c r="FY126" s="170"/>
      <c r="FZ126" s="170"/>
      <c r="GA126" s="170"/>
      <c r="GB126" s="170"/>
      <c r="GC126" s="170"/>
      <c r="GD126" s="170"/>
      <c r="GE126" s="170"/>
      <c r="GF126" s="170"/>
      <c r="GG126" s="170"/>
      <c r="GH126" s="170"/>
      <c r="GI126" s="170"/>
      <c r="GJ126" s="170"/>
      <c r="GK126" s="170"/>
      <c r="GL126" s="170"/>
      <c r="GM126" s="170"/>
      <c r="GN126" s="170"/>
      <c r="GO126" s="170"/>
      <c r="GP126" s="170"/>
      <c r="GQ126" s="170"/>
      <c r="GR126" s="170"/>
      <c r="GS126" s="170"/>
      <c r="GT126" s="170"/>
      <c r="GU126" s="170"/>
      <c r="GV126" s="170"/>
      <c r="GW126" s="170"/>
      <c r="GX126" s="170"/>
      <c r="GY126" s="170"/>
      <c r="GZ126" s="170"/>
      <c r="HA126" s="170"/>
      <c r="HB126" s="170"/>
      <c r="HC126" s="170"/>
      <c r="HD126" s="170"/>
      <c r="HE126" s="170"/>
      <c r="HF126" s="170"/>
      <c r="HG126" s="170"/>
      <c r="HH126" s="170"/>
      <c r="HI126" s="170"/>
      <c r="HJ126" s="170"/>
      <c r="HK126" s="170"/>
      <c r="HL126" s="170"/>
      <c r="HM126" s="170"/>
      <c r="HN126" s="170"/>
      <c r="HO126" s="170"/>
      <c r="HP126" s="170"/>
      <c r="HQ126" s="170"/>
      <c r="HR126" s="170"/>
      <c r="HS126" s="170"/>
      <c r="HT126" s="170"/>
      <c r="HU126" s="170"/>
      <c r="HV126" s="170"/>
      <c r="HW126" s="170"/>
      <c r="HX126" s="170"/>
      <c r="HY126" s="170"/>
      <c r="HZ126" s="170"/>
      <c r="IA126" s="170"/>
      <c r="IB126" s="170"/>
      <c r="IC126" s="170"/>
      <c r="ID126" s="170"/>
      <c r="IE126" s="170"/>
      <c r="IF126" s="170"/>
      <c r="IG126" s="170"/>
      <c r="IH126" s="170"/>
      <c r="II126" s="170"/>
      <c r="IJ126" s="170"/>
      <c r="IK126" s="170"/>
      <c r="IL126" s="170"/>
      <c r="IM126" s="170"/>
      <c r="IN126" s="170"/>
      <c r="IO126" s="170"/>
      <c r="IP126" s="170"/>
      <c r="IQ126" s="170"/>
      <c r="IR126" s="170"/>
      <c r="IS126" s="170"/>
      <c r="IT126" s="170"/>
      <c r="IU126" s="170"/>
      <c r="IV126" s="170"/>
      <c r="IW126" s="170"/>
      <c r="IX126" s="170"/>
      <c r="IY126" s="170"/>
      <c r="IZ126" s="170"/>
      <c r="JA126" s="170"/>
      <c r="JB126" s="170"/>
      <c r="JC126" s="170"/>
      <c r="JD126" s="170"/>
      <c r="JE126" s="170"/>
      <c r="JF126" s="170"/>
      <c r="JG126" s="170"/>
      <c r="JH126" s="170"/>
      <c r="JI126" s="170"/>
      <c r="JJ126" s="170"/>
      <c r="JK126" s="170"/>
      <c r="JL126" s="170"/>
      <c r="JM126" s="170"/>
      <c r="JN126" s="170"/>
      <c r="JO126" s="170"/>
      <c r="JP126" s="170"/>
      <c r="JQ126" s="170"/>
      <c r="JR126" s="170"/>
      <c r="JS126" s="170"/>
      <c r="JT126" s="170"/>
      <c r="JU126" s="170"/>
      <c r="JV126" s="170"/>
      <c r="JW126" s="170"/>
      <c r="JX126" s="170"/>
      <c r="JY126" s="170"/>
      <c r="JZ126" s="170"/>
      <c r="KA126" s="170"/>
      <c r="KB126" s="170"/>
      <c r="KC126" s="170"/>
      <c r="KD126" s="170"/>
      <c r="KE126" s="170"/>
      <c r="KF126" s="170"/>
      <c r="KG126" s="170"/>
      <c r="KH126" s="170"/>
      <c r="KI126" s="170"/>
      <c r="KJ126" s="170"/>
      <c r="KK126" s="170"/>
      <c r="KL126" s="170"/>
      <c r="KM126" s="170"/>
      <c r="KN126" s="170"/>
      <c r="KO126" s="170"/>
      <c r="KP126" s="170"/>
      <c r="KQ126" s="170"/>
      <c r="KR126" s="170"/>
      <c r="KS126" s="170"/>
      <c r="KT126" s="170"/>
      <c r="KU126" s="170"/>
      <c r="KV126" s="170"/>
      <c r="KW126" s="170"/>
      <c r="KX126" s="170"/>
      <c r="KY126" s="170"/>
      <c r="KZ126" s="170"/>
      <c r="LA126" s="170"/>
      <c r="LB126" s="170"/>
      <c r="LC126" s="170"/>
      <c r="LD126" s="170"/>
      <c r="LE126" s="170"/>
      <c r="LF126" s="170"/>
      <c r="LG126" s="170"/>
      <c r="LH126" s="170"/>
      <c r="LI126" s="170"/>
      <c r="LJ126" s="170"/>
      <c r="LK126" s="170"/>
      <c r="LL126" s="170"/>
      <c r="LM126" s="170"/>
      <c r="LN126" s="170"/>
      <c r="LO126" s="170"/>
      <c r="LP126" s="170"/>
      <c r="LQ126" s="170"/>
      <c r="LR126" s="170"/>
      <c r="LS126" s="170"/>
      <c r="LT126" s="170"/>
      <c r="LU126" s="170"/>
      <c r="LV126" s="170"/>
      <c r="LW126" s="170"/>
      <c r="LX126" s="170"/>
      <c r="LY126" s="170"/>
      <c r="LZ126" s="170"/>
    </row>
    <row r="127" spans="1:338" ht="5.75" customHeight="1">
      <c r="A127" s="7465"/>
      <c r="B127" s="7466"/>
      <c r="C127" s="7466"/>
      <c r="D127" s="487"/>
      <c r="E127" s="5987"/>
      <c r="F127" s="7377"/>
      <c r="G127" s="522"/>
      <c r="H127" s="522"/>
      <c r="I127" s="161"/>
      <c r="J127" s="522"/>
      <c r="K127" s="521"/>
      <c r="L127" s="145"/>
      <c r="M127" s="140"/>
      <c r="N127" s="137"/>
      <c r="O127" s="137"/>
      <c r="P127" s="137"/>
      <c r="Q127" s="4707"/>
      <c r="R127" s="519"/>
      <c r="S127" s="314"/>
      <c r="T127" s="302"/>
      <c r="U127" s="328"/>
      <c r="V127" s="7467"/>
      <c r="W127" s="7468"/>
      <c r="X127" s="7469"/>
      <c r="Y127" s="7470"/>
      <c r="Z127" s="7471"/>
      <c r="AA127" s="6577"/>
      <c r="AB127" s="7472"/>
      <c r="AC127" s="7473"/>
      <c r="AD127" s="7474"/>
      <c r="AE127" s="7475"/>
      <c r="AF127" s="7476"/>
      <c r="AG127" s="7477"/>
      <c r="AH127" s="5685"/>
      <c r="AI127" s="7478"/>
      <c r="AJ127" s="7217"/>
      <c r="AK127" s="6989"/>
      <c r="AL127" s="7479"/>
      <c r="AM127" s="7480"/>
      <c r="AN127" s="7481"/>
      <c r="AO127" s="7482"/>
      <c r="AP127" s="7483"/>
      <c r="AQ127" s="7484"/>
      <c r="AR127" s="7485"/>
      <c r="AS127" s="6031"/>
      <c r="AT127" s="7486"/>
      <c r="AU127" s="7487"/>
      <c r="AV127" s="6655"/>
      <c r="AW127" s="7488"/>
      <c r="AX127" s="7489"/>
      <c r="AY127" s="7490"/>
      <c r="AZ127" s="6110"/>
      <c r="BA127" s="6193"/>
      <c r="BB127" s="6704"/>
      <c r="BC127" s="7491"/>
      <c r="BD127" s="7492"/>
      <c r="BE127" s="7493"/>
      <c r="BF127" s="168"/>
      <c r="BG127" s="7494"/>
      <c r="BH127" s="7495"/>
      <c r="BI127" s="7496"/>
      <c r="BJ127" s="7497"/>
      <c r="BK127" s="323"/>
      <c r="BL127" s="7498"/>
      <c r="BM127" s="7499"/>
      <c r="BN127" s="7500"/>
      <c r="BO127" s="7501"/>
      <c r="BP127" s="7502"/>
      <c r="BQ127" s="7503"/>
      <c r="BR127" s="7504"/>
      <c r="BS127" s="7505"/>
      <c r="BT127" s="7506"/>
      <c r="BU127" s="5891"/>
      <c r="BV127" s="5964"/>
      <c r="BW127" s="6127"/>
      <c r="BX127" s="7507"/>
      <c r="BY127" s="7508"/>
      <c r="BZ127" s="7509"/>
      <c r="CA127" s="7510"/>
      <c r="CB127" s="7511"/>
      <c r="CC127" s="374"/>
      <c r="CD127" s="514"/>
      <c r="CE127" s="7512"/>
      <c r="CF127" s="7513"/>
      <c r="CG127" s="7514"/>
      <c r="CH127" s="7515"/>
      <c r="CI127" s="7516"/>
      <c r="CJ127" s="7517"/>
      <c r="CK127" s="7518"/>
      <c r="CL127" s="7519"/>
      <c r="CM127" s="7520"/>
      <c r="CN127" s="7521"/>
      <c r="CO127" s="7522"/>
      <c r="CP127" s="7401"/>
      <c r="CQ127" s="7523"/>
      <c r="CR127" s="7524"/>
      <c r="CS127" s="6515"/>
      <c r="CT127" s="6515"/>
      <c r="CU127" s="5971"/>
      <c r="CV127" s="7525"/>
      <c r="CW127" s="7526"/>
      <c r="CX127" s="7527"/>
      <c r="CY127" s="6369"/>
      <c r="CZ127" s="7528"/>
      <c r="DA127" s="7529"/>
      <c r="DB127" s="7530"/>
      <c r="DC127" s="7531"/>
      <c r="DD127" s="7448"/>
      <c r="DE127" s="7532"/>
      <c r="DF127" s="7533"/>
      <c r="DG127" s="7534"/>
      <c r="DH127" s="7535"/>
      <c r="DI127" s="7536"/>
      <c r="DJ127" s="7537"/>
      <c r="DK127" s="7538"/>
      <c r="DL127" s="7539"/>
      <c r="DM127" s="7540"/>
      <c r="DN127" s="7541"/>
      <c r="DO127" s="6091"/>
      <c r="DP127" s="7542"/>
      <c r="DQ127" s="7543"/>
      <c r="DR127" s="7544"/>
      <c r="DS127" s="7545"/>
      <c r="DT127" s="7546"/>
      <c r="DU127" s="7547"/>
      <c r="EJ127" s="170"/>
      <c r="EK127" s="170"/>
      <c r="EL127" s="170"/>
      <c r="EM127" s="170"/>
      <c r="EN127" s="170"/>
      <c r="EO127" s="170"/>
      <c r="EP127" s="170"/>
      <c r="EQ127" s="170"/>
      <c r="ER127" s="170"/>
      <c r="ES127" s="170"/>
      <c r="ET127" s="170"/>
      <c r="EU127" s="170"/>
      <c r="EV127" s="170"/>
      <c r="EW127" s="170"/>
      <c r="EX127" s="170"/>
      <c r="EY127" s="170"/>
      <c r="EZ127" s="170"/>
      <c r="FA127" s="170"/>
      <c r="FB127" s="170"/>
      <c r="FC127" s="170"/>
      <c r="FD127" s="170"/>
      <c r="FE127" s="170"/>
      <c r="FF127" s="170"/>
      <c r="FG127" s="170"/>
      <c r="FH127" s="170"/>
      <c r="FI127" s="170"/>
      <c r="FJ127" s="170"/>
      <c r="FK127" s="170"/>
      <c r="FL127" s="170"/>
      <c r="FM127" s="170"/>
      <c r="FN127" s="170"/>
      <c r="FO127" s="170"/>
      <c r="FP127" s="170"/>
      <c r="FQ127" s="170"/>
      <c r="FR127" s="170"/>
      <c r="FS127" s="170"/>
      <c r="FT127" s="170"/>
      <c r="FU127" s="170"/>
      <c r="FV127" s="170"/>
      <c r="FW127" s="170"/>
      <c r="FX127" s="170"/>
      <c r="FY127" s="170"/>
      <c r="FZ127" s="170"/>
      <c r="GA127" s="170"/>
      <c r="GB127" s="170"/>
      <c r="GC127" s="170"/>
      <c r="GD127" s="170"/>
      <c r="GE127" s="170"/>
      <c r="GF127" s="170"/>
      <c r="GG127" s="170"/>
      <c r="GH127" s="170"/>
      <c r="GI127" s="170"/>
      <c r="GJ127" s="170"/>
      <c r="GK127" s="170"/>
      <c r="GL127" s="170"/>
      <c r="GM127" s="170"/>
      <c r="GN127" s="170"/>
      <c r="GO127" s="170"/>
      <c r="GP127" s="170"/>
      <c r="GQ127" s="170"/>
      <c r="GR127" s="170"/>
      <c r="GS127" s="170"/>
      <c r="GT127" s="170"/>
      <c r="GU127" s="170"/>
      <c r="GV127" s="170"/>
      <c r="GW127" s="170"/>
      <c r="GX127" s="170"/>
      <c r="GY127" s="170"/>
      <c r="GZ127" s="170"/>
      <c r="HA127" s="170"/>
      <c r="HB127" s="170"/>
      <c r="HC127" s="170"/>
      <c r="HD127" s="170"/>
      <c r="HE127" s="170"/>
      <c r="HF127" s="170"/>
      <c r="HG127" s="170"/>
      <c r="HH127" s="170"/>
      <c r="HI127" s="170"/>
      <c r="HJ127" s="170"/>
      <c r="HK127" s="170"/>
      <c r="HL127" s="170"/>
      <c r="HM127" s="170"/>
      <c r="HN127" s="170"/>
      <c r="HO127" s="170"/>
      <c r="HP127" s="170"/>
      <c r="HQ127" s="170"/>
      <c r="HR127" s="170"/>
      <c r="HS127" s="170"/>
      <c r="HT127" s="170"/>
      <c r="HU127" s="170"/>
      <c r="HV127" s="170"/>
      <c r="HW127" s="170"/>
      <c r="HX127" s="170"/>
      <c r="HY127" s="170"/>
      <c r="HZ127" s="170"/>
      <c r="IA127" s="170"/>
      <c r="IB127" s="170"/>
      <c r="IC127" s="170"/>
      <c r="ID127" s="170"/>
      <c r="IE127" s="170"/>
      <c r="IF127" s="170"/>
      <c r="IG127" s="170"/>
      <c r="IH127" s="170"/>
      <c r="II127" s="170"/>
      <c r="IJ127" s="170"/>
      <c r="IK127" s="170"/>
      <c r="IL127" s="170"/>
      <c r="IM127" s="170"/>
      <c r="IN127" s="170"/>
      <c r="IO127" s="170"/>
      <c r="IP127" s="170"/>
      <c r="IQ127" s="170"/>
      <c r="IR127" s="170"/>
      <c r="IS127" s="170"/>
      <c r="IT127" s="170"/>
      <c r="IU127" s="170"/>
      <c r="IV127" s="170"/>
      <c r="IW127" s="170"/>
      <c r="IX127" s="170"/>
      <c r="IY127" s="170"/>
      <c r="IZ127" s="170"/>
      <c r="JA127" s="170"/>
      <c r="JB127" s="170"/>
      <c r="JC127" s="170"/>
      <c r="JD127" s="170"/>
      <c r="JE127" s="170"/>
      <c r="JF127" s="170"/>
      <c r="JG127" s="170"/>
      <c r="JH127" s="170"/>
      <c r="JI127" s="170"/>
      <c r="JJ127" s="170"/>
      <c r="JK127" s="170"/>
      <c r="JL127" s="170"/>
      <c r="JM127" s="170"/>
      <c r="JN127" s="170"/>
      <c r="JO127" s="170"/>
      <c r="JP127" s="170"/>
      <c r="JQ127" s="170"/>
      <c r="JR127" s="170"/>
      <c r="JS127" s="170"/>
      <c r="JT127" s="170"/>
      <c r="JU127" s="170"/>
      <c r="JV127" s="170"/>
      <c r="JW127" s="170"/>
      <c r="JX127" s="170"/>
      <c r="JY127" s="170"/>
      <c r="JZ127" s="170"/>
      <c r="KA127" s="170"/>
      <c r="KB127" s="170"/>
      <c r="KC127" s="170"/>
      <c r="KD127" s="170"/>
      <c r="KE127" s="170"/>
      <c r="KF127" s="170"/>
      <c r="KG127" s="170"/>
      <c r="KH127" s="170"/>
      <c r="KI127" s="170"/>
      <c r="KJ127" s="170"/>
      <c r="KK127" s="170"/>
      <c r="KL127" s="170"/>
      <c r="KM127" s="170"/>
      <c r="KN127" s="170"/>
      <c r="KO127" s="170"/>
      <c r="KP127" s="170"/>
      <c r="KQ127" s="170"/>
      <c r="KR127" s="170"/>
      <c r="KS127" s="170"/>
      <c r="KT127" s="170"/>
      <c r="KU127" s="170"/>
      <c r="KV127" s="170"/>
      <c r="KW127" s="170"/>
      <c r="KX127" s="170"/>
      <c r="KY127" s="170"/>
      <c r="KZ127" s="170"/>
      <c r="LA127" s="170"/>
      <c r="LB127" s="170"/>
      <c r="LC127" s="170"/>
      <c r="LD127" s="170"/>
      <c r="LE127" s="170"/>
      <c r="LF127" s="170"/>
      <c r="LG127" s="170"/>
      <c r="LH127" s="170"/>
      <c r="LI127" s="170"/>
      <c r="LJ127" s="170"/>
      <c r="LK127" s="170"/>
      <c r="LL127" s="170"/>
      <c r="LM127" s="170"/>
      <c r="LN127" s="170"/>
      <c r="LO127" s="170"/>
      <c r="LP127" s="170"/>
      <c r="LQ127" s="170"/>
      <c r="LR127" s="170"/>
      <c r="LS127" s="170"/>
      <c r="LT127" s="170"/>
      <c r="LU127" s="170"/>
      <c r="LV127" s="170"/>
      <c r="LW127" s="170"/>
      <c r="LX127" s="170"/>
      <c r="LY127" s="170"/>
      <c r="LZ127" s="170"/>
    </row>
    <row r="128" spans="1:338" ht="5.75" customHeight="1">
      <c r="A128" s="139"/>
      <c r="B128" s="7548"/>
      <c r="C128" s="7465"/>
      <c r="D128" s="7549"/>
      <c r="E128" s="5108"/>
      <c r="F128" s="521"/>
      <c r="G128" s="7207"/>
      <c r="H128" s="521"/>
      <c r="I128" s="521"/>
      <c r="J128" s="7207"/>
      <c r="K128" s="543"/>
      <c r="L128" s="4554"/>
      <c r="M128" s="7550"/>
      <c r="N128" s="320"/>
      <c r="O128" s="137"/>
      <c r="P128" s="363"/>
      <c r="Q128" s="7465"/>
      <c r="R128" s="543"/>
      <c r="S128" s="454"/>
      <c r="T128" s="145"/>
      <c r="U128" s="326"/>
      <c r="V128" s="442"/>
      <c r="W128" s="7551"/>
      <c r="X128" s="7552"/>
      <c r="Y128" s="7553"/>
      <c r="Z128" s="6772"/>
      <c r="AA128" s="6489"/>
      <c r="AB128" s="6931"/>
      <c r="AC128" s="7554"/>
      <c r="AD128" s="6274"/>
      <c r="AE128" s="7555"/>
      <c r="AF128" s="7143"/>
      <c r="AG128" s="7556"/>
      <c r="AH128" s="7557"/>
      <c r="AI128" s="7558"/>
      <c r="AJ128" s="7559"/>
      <c r="AK128" s="7560"/>
      <c r="AL128" s="7561"/>
      <c r="AM128" s="6348"/>
      <c r="AN128" s="7562"/>
      <c r="AO128" s="7563"/>
      <c r="AP128" s="7564"/>
      <c r="AQ128" s="7565"/>
      <c r="AR128" s="7566"/>
      <c r="AS128" s="7567"/>
      <c r="AT128" s="6575"/>
      <c r="AU128" s="6854"/>
      <c r="AV128" s="7568"/>
      <c r="AW128" s="7569"/>
      <c r="AX128" s="7570"/>
      <c r="AY128" s="7571"/>
      <c r="AZ128" s="7572"/>
      <c r="BA128" s="7573"/>
      <c r="BB128" s="7574"/>
      <c r="BC128" s="7575"/>
      <c r="BD128" s="7576"/>
      <c r="BE128" s="7577"/>
      <c r="BF128" s="7578"/>
      <c r="BG128" s="334"/>
      <c r="BH128" s="7579"/>
      <c r="BI128" s="7580"/>
      <c r="BJ128" s="386"/>
      <c r="BK128" s="7581"/>
      <c r="BL128" s="7582"/>
      <c r="BM128" s="7583"/>
      <c r="BN128" s="226"/>
      <c r="BO128" s="7584"/>
      <c r="BP128" s="7585"/>
      <c r="BQ128" s="7586"/>
      <c r="BR128" s="7587"/>
      <c r="BS128" s="7588"/>
      <c r="BT128" s="7589"/>
      <c r="BU128" s="7590"/>
      <c r="BV128" s="7591"/>
      <c r="BW128" s="7592"/>
      <c r="BX128" s="7593"/>
      <c r="BY128" s="7594"/>
      <c r="BZ128" s="7595"/>
      <c r="CA128" s="7596"/>
      <c r="CB128" s="7597"/>
      <c r="CC128" s="1144"/>
      <c r="CD128" s="7598"/>
      <c r="CE128" s="7599"/>
      <c r="CF128" s="7600"/>
      <c r="CG128" s="7601"/>
      <c r="CH128" s="514"/>
      <c r="CI128" s="7602"/>
      <c r="CJ128" s="7603"/>
      <c r="CK128" s="7604"/>
      <c r="CL128" s="7605"/>
      <c r="CM128" s="7606"/>
      <c r="CN128" s="6028"/>
      <c r="CO128" s="6116"/>
      <c r="CP128" s="7607"/>
      <c r="CQ128" s="7608"/>
      <c r="CR128" s="7609"/>
      <c r="CS128" s="6869"/>
      <c r="CT128" s="6370"/>
      <c r="CU128" s="6793"/>
      <c r="CV128" s="7610"/>
      <c r="CW128" s="7611"/>
      <c r="CX128" s="5969"/>
      <c r="CY128" s="7612"/>
      <c r="CZ128" s="7613"/>
      <c r="DA128" s="7614"/>
      <c r="DB128" s="7615"/>
      <c r="DC128" s="7616"/>
      <c r="DD128" s="7617"/>
      <c r="DE128" s="7449"/>
      <c r="DF128" s="7618"/>
      <c r="DG128" s="7619"/>
      <c r="DH128" s="7620"/>
      <c r="DI128" s="7341"/>
      <c r="DJ128" s="7621"/>
      <c r="DK128" s="7622"/>
      <c r="DL128" s="7623"/>
      <c r="DM128" s="7624"/>
      <c r="DN128" s="7625"/>
      <c r="DO128" s="7626"/>
      <c r="DP128" s="7627"/>
      <c r="DQ128" s="501"/>
      <c r="DR128" s="7628"/>
      <c r="DS128" s="7629"/>
      <c r="DT128" s="7546"/>
      <c r="DU128" s="7630"/>
    </row>
    <row r="129" spans="1:125" ht="5.75" customHeight="1">
      <c r="A129" s="139"/>
      <c r="B129" s="7548"/>
      <c r="C129" s="7548"/>
      <c r="D129" s="7549"/>
      <c r="E129" s="5108"/>
      <c r="F129" s="4869"/>
      <c r="G129" s="521"/>
      <c r="H129" s="7377"/>
      <c r="I129" s="521"/>
      <c r="J129" s="7207"/>
      <c r="K129" s="7207"/>
      <c r="L129" s="543"/>
      <c r="M129" s="4554"/>
      <c r="N129" s="142"/>
      <c r="O129" s="7550"/>
      <c r="P129" s="543"/>
      <c r="Q129" s="146"/>
      <c r="R129" s="7631"/>
      <c r="S129" s="142"/>
      <c r="T129" s="520"/>
      <c r="U129" s="7632"/>
      <c r="V129" s="397"/>
      <c r="W129" s="443"/>
      <c r="X129" s="2280"/>
      <c r="Y129" s="7633"/>
      <c r="Z129" s="7615"/>
      <c r="AA129" s="7634"/>
      <c r="AB129" s="7635"/>
      <c r="AC129" s="7636"/>
      <c r="AD129" s="6199"/>
      <c r="AE129" s="7637"/>
      <c r="AF129" s="7638"/>
      <c r="AG129" s="7639"/>
      <c r="AH129" s="7640"/>
      <c r="AI129" s="7641"/>
      <c r="AJ129" s="7642"/>
      <c r="AK129" s="7052"/>
      <c r="AL129" s="7643"/>
      <c r="AM129" s="7644"/>
      <c r="AN129" s="7311"/>
      <c r="AO129" s="7645"/>
      <c r="AP129" s="7646"/>
      <c r="AQ129" s="7647"/>
      <c r="AR129" s="7648"/>
      <c r="AS129" s="7649"/>
      <c r="AT129" s="6784"/>
      <c r="AU129" s="7650"/>
      <c r="AV129" s="7568"/>
      <c r="AW129" s="7651"/>
      <c r="AX129" s="7652"/>
      <c r="AY129" s="6927"/>
      <c r="AZ129" s="7653"/>
      <c r="BA129" s="7654"/>
      <c r="BB129" s="7655"/>
      <c r="BC129" s="7656"/>
      <c r="BD129" s="7657"/>
      <c r="BE129" s="7658"/>
      <c r="BF129" s="7659"/>
      <c r="BG129" s="333"/>
      <c r="BH129" s="569"/>
      <c r="BI129" s="7660"/>
      <c r="BJ129" s="7661"/>
      <c r="BK129" s="7662"/>
      <c r="BL129" s="7663"/>
      <c r="BM129" s="7664"/>
      <c r="BN129" s="596"/>
      <c r="BO129" s="7665"/>
      <c r="BP129" s="276"/>
      <c r="BQ129" s="7666"/>
      <c r="BR129" s="7667"/>
      <c r="BS129" s="7668"/>
      <c r="BT129" s="6913"/>
      <c r="BU129" s="6205"/>
      <c r="BV129" s="7669"/>
      <c r="BW129" s="7670"/>
      <c r="BX129" s="7671"/>
      <c r="BY129" s="7672"/>
      <c r="BZ129" s="276"/>
      <c r="CA129" s="423"/>
      <c r="CB129" s="559"/>
      <c r="CC129" s="7673"/>
      <c r="CD129" s="7674"/>
      <c r="CE129" s="7675"/>
      <c r="CF129" s="403"/>
      <c r="CG129" s="7676"/>
      <c r="CH129" s="7677"/>
      <c r="CI129" s="7678"/>
      <c r="CJ129" s="7679"/>
      <c r="CK129" s="7680"/>
      <c r="CL129" s="7607"/>
      <c r="CM129" s="7681"/>
      <c r="CN129" s="7682"/>
      <c r="CO129" s="7683"/>
      <c r="CP129" s="7684"/>
      <c r="CQ129" s="7685"/>
      <c r="CR129" s="7686"/>
      <c r="CS129" s="6514"/>
      <c r="CT129" s="7687"/>
      <c r="CU129" s="6444"/>
      <c r="CV129" s="7688"/>
      <c r="CW129" s="7689"/>
      <c r="CX129" s="7690"/>
      <c r="CY129" s="7008"/>
      <c r="CZ129" s="7612"/>
      <c r="DA129" s="7691"/>
      <c r="DB129" s="7692"/>
      <c r="DC129" s="7693"/>
      <c r="DD129" s="7694"/>
      <c r="DE129" s="7695"/>
      <c r="DF129" s="7696"/>
      <c r="DG129" s="7559"/>
      <c r="DH129" s="7697"/>
      <c r="DI129" s="7698"/>
      <c r="DJ129" s="7699"/>
      <c r="DK129" s="7700"/>
      <c r="DL129" s="7701"/>
      <c r="DM129" s="7702"/>
      <c r="DN129" s="7703"/>
      <c r="DO129" s="7704"/>
      <c r="DP129" s="7705"/>
      <c r="DQ129" s="7706"/>
      <c r="DR129" s="7707"/>
      <c r="DS129" s="7708"/>
      <c r="DT129" s="7709"/>
      <c r="DU129" s="7710"/>
    </row>
    <row r="130" spans="1:125" ht="5.75" customHeight="1">
      <c r="A130" s="139"/>
      <c r="B130" s="288"/>
      <c r="C130" s="7711"/>
      <c r="D130" s="288"/>
      <c r="E130" s="155"/>
      <c r="F130" s="520"/>
      <c r="G130" s="520"/>
      <c r="H130" s="7712"/>
      <c r="I130" s="7207"/>
      <c r="J130" s="543"/>
      <c r="K130" s="543"/>
      <c r="L130" s="543"/>
      <c r="M130" s="7550"/>
      <c r="N130" s="142"/>
      <c r="O130" s="4554"/>
      <c r="P130" s="7207"/>
      <c r="Q130" s="146"/>
      <c r="R130" s="324"/>
      <c r="S130" s="5108"/>
      <c r="T130" s="5349"/>
      <c r="U130" s="7466"/>
      <c r="V130" s="441"/>
      <c r="W130" s="7713"/>
      <c r="X130" s="7714"/>
      <c r="Y130" s="7715"/>
      <c r="Z130" s="7634"/>
      <c r="AA130" s="7716"/>
      <c r="AB130" s="7717"/>
      <c r="AC130" s="7718"/>
      <c r="AD130" s="7719"/>
      <c r="AE130" s="7720"/>
      <c r="AF130" s="7721"/>
      <c r="AG130" s="6709"/>
      <c r="AH130" s="7722"/>
      <c r="AI130" s="5591"/>
      <c r="AJ130" s="7723"/>
      <c r="AK130" s="7724"/>
      <c r="AL130" s="7725"/>
      <c r="AM130" s="7726"/>
      <c r="AN130" s="7727"/>
      <c r="AO130" s="7728"/>
      <c r="AP130" s="7729"/>
      <c r="AQ130" s="7730"/>
      <c r="AR130" s="7731"/>
      <c r="AS130" s="7732"/>
      <c r="AT130" s="6572"/>
      <c r="AU130" s="7733"/>
      <c r="AV130" s="5798"/>
      <c r="AW130" s="7734"/>
      <c r="AX130" s="7652"/>
      <c r="AY130" s="7735"/>
      <c r="AZ130" s="7736"/>
      <c r="BA130" s="7737"/>
      <c r="BB130" s="6877"/>
      <c r="BC130" s="7738"/>
      <c r="BD130" s="279"/>
      <c r="BE130" s="7739"/>
      <c r="BF130" s="7740"/>
      <c r="BG130" s="7741"/>
      <c r="BH130" s="7742"/>
      <c r="BI130" s="7743"/>
      <c r="BJ130" s="7744"/>
      <c r="BK130" s="7745"/>
      <c r="BL130" s="7746"/>
      <c r="BM130" s="7747"/>
      <c r="BN130" s="7748"/>
      <c r="BO130" s="7749"/>
      <c r="BP130" s="7750"/>
      <c r="BQ130" s="593"/>
      <c r="BR130" s="7751"/>
      <c r="BS130" s="7752"/>
      <c r="BT130" s="7753"/>
      <c r="BU130" s="7754"/>
      <c r="BV130" s="7755"/>
      <c r="BW130" s="7756"/>
      <c r="BX130" s="7757"/>
      <c r="BY130" s="7758"/>
      <c r="BZ130" s="586"/>
      <c r="CA130" s="7759"/>
      <c r="CB130" s="7760"/>
      <c r="CC130" s="7761"/>
      <c r="CD130" s="579"/>
      <c r="CE130" s="7762"/>
      <c r="CF130" s="7763"/>
      <c r="CG130" s="7764"/>
      <c r="CH130" s="7765"/>
      <c r="CI130" s="7766"/>
      <c r="CJ130" s="7767"/>
      <c r="CK130" s="7680"/>
      <c r="CL130" s="7768"/>
      <c r="CM130" s="7769"/>
      <c r="CN130" s="7770"/>
      <c r="CO130" s="7771"/>
      <c r="CP130" s="6263"/>
      <c r="CQ130" s="7772"/>
      <c r="CR130" s="7773"/>
      <c r="CS130" s="6373"/>
      <c r="CT130" s="7774"/>
      <c r="CU130" s="6944"/>
      <c r="CV130" s="7775"/>
      <c r="CW130" s="7776"/>
      <c r="CX130" s="7777"/>
      <c r="CY130" s="7778"/>
      <c r="CZ130" s="6513"/>
      <c r="DA130" s="5615"/>
      <c r="DB130" s="6045"/>
      <c r="DC130" s="7779"/>
      <c r="DD130" s="7780"/>
      <c r="DE130" s="7781"/>
      <c r="DF130" s="7782"/>
      <c r="DG130" s="7783"/>
      <c r="DH130" s="7784"/>
      <c r="DI130" s="7248"/>
      <c r="DJ130" s="7785"/>
      <c r="DK130" s="7786"/>
      <c r="DL130" s="7787"/>
      <c r="DM130" s="7788"/>
      <c r="DN130" s="7789"/>
      <c r="DO130" s="7790"/>
      <c r="DP130" s="7791"/>
      <c r="DQ130" s="7792"/>
      <c r="DR130" s="7793"/>
      <c r="DS130" s="7708"/>
      <c r="DT130" s="7794"/>
      <c r="DU130" s="7710"/>
    </row>
    <row r="131" spans="1:125" ht="5.75" customHeight="1">
      <c r="A131" s="4954"/>
      <c r="B131" s="7795"/>
      <c r="C131" s="139"/>
      <c r="D131" s="167"/>
      <c r="E131" s="151"/>
      <c r="F131" s="155"/>
      <c r="G131" s="155"/>
      <c r="H131" s="520"/>
      <c r="I131" s="4554"/>
      <c r="J131" s="543"/>
      <c r="K131" s="7207"/>
      <c r="L131" s="543"/>
      <c r="M131" s="4554"/>
      <c r="N131" s="543"/>
      <c r="O131" s="543"/>
      <c r="P131" s="543"/>
      <c r="Q131" s="7796"/>
      <c r="R131" s="146"/>
      <c r="S131" s="5108"/>
      <c r="T131" s="7797"/>
      <c r="U131" s="7375"/>
      <c r="V131" s="7798"/>
      <c r="W131" s="7799"/>
      <c r="X131" s="7800"/>
      <c r="Y131" s="7801"/>
      <c r="Z131" s="7802"/>
      <c r="AA131" s="7803"/>
      <c r="AB131" s="7804"/>
      <c r="AC131" s="6710"/>
      <c r="AD131" s="7805"/>
      <c r="AE131" s="6709"/>
      <c r="AF131" s="7806"/>
      <c r="AG131" s="6948"/>
      <c r="AH131" s="7807"/>
      <c r="AI131" s="7808"/>
      <c r="AJ131" s="7809"/>
      <c r="AK131" s="7810"/>
      <c r="AL131" s="7811"/>
      <c r="AM131" s="7812"/>
      <c r="AN131" s="7813"/>
      <c r="AO131" s="7814"/>
      <c r="AP131" s="7815"/>
      <c r="AQ131" s="7816"/>
      <c r="AR131" s="7817"/>
      <c r="AS131" s="7818"/>
      <c r="AT131" s="7819"/>
      <c r="AU131" s="7736"/>
      <c r="AV131" s="7820"/>
      <c r="AW131" s="7556"/>
      <c r="AX131" s="7821"/>
      <c r="AY131" s="7822"/>
      <c r="AZ131" s="7823"/>
      <c r="BA131" s="7824"/>
      <c r="BB131" s="6587"/>
      <c r="BC131" s="7825"/>
      <c r="BD131" s="7826"/>
      <c r="BE131" s="7827"/>
      <c r="BF131" s="7828"/>
      <c r="BG131" s="3684"/>
      <c r="BH131" s="7829"/>
      <c r="BI131" s="7830"/>
      <c r="BJ131" s="7831"/>
      <c r="BK131" s="7832"/>
      <c r="BL131" s="7833"/>
      <c r="BM131" s="7834"/>
      <c r="BN131" s="7835"/>
      <c r="BO131" s="7836"/>
      <c r="BP131" s="562"/>
      <c r="BQ131" s="7837"/>
      <c r="BR131" s="1743"/>
      <c r="BS131" s="7838"/>
      <c r="BT131" s="7839"/>
      <c r="BU131" s="7840"/>
      <c r="BV131" s="7841"/>
      <c r="BW131" s="581"/>
      <c r="BX131" s="575"/>
      <c r="BY131" s="7842"/>
      <c r="BZ131" s="7843"/>
      <c r="CA131" s="7844"/>
      <c r="CB131" s="7845"/>
      <c r="CC131" s="7846"/>
      <c r="CD131" s="7847"/>
      <c r="CE131" s="7848"/>
      <c r="CF131" s="7849"/>
      <c r="CG131" s="7850"/>
      <c r="CH131" s="568"/>
      <c r="CI131" s="7851"/>
      <c r="CJ131" s="7852"/>
      <c r="CK131" s="7853"/>
      <c r="CL131" s="7177"/>
      <c r="CM131" s="7854"/>
      <c r="CN131" s="7855"/>
      <c r="CO131" s="7856"/>
      <c r="CP131" s="6992"/>
      <c r="CQ131" s="7857"/>
      <c r="CR131" s="7858"/>
      <c r="CS131" s="7859"/>
      <c r="CT131" s="6944"/>
      <c r="CU131" s="7860"/>
      <c r="CV131" s="7776"/>
      <c r="CW131" s="7861"/>
      <c r="CX131" s="6138"/>
      <c r="CY131" s="6514"/>
      <c r="CZ131" s="7862"/>
      <c r="DA131" s="7863"/>
      <c r="DB131" s="6134"/>
      <c r="DC131" s="7864"/>
      <c r="DD131" s="7865"/>
      <c r="DE131" s="7866"/>
      <c r="DF131" s="7867"/>
      <c r="DG131" s="7868"/>
      <c r="DH131" s="7869"/>
      <c r="DI131" s="6133"/>
      <c r="DJ131" s="5795"/>
      <c r="DK131" s="5890"/>
      <c r="DL131" s="7870"/>
      <c r="DM131" s="7871"/>
      <c r="DN131" s="7872"/>
      <c r="DO131" s="7873"/>
      <c r="DP131" s="7874"/>
      <c r="DQ131" s="7875"/>
      <c r="DR131" s="478"/>
      <c r="DS131" s="7876"/>
      <c r="DT131" s="7877"/>
      <c r="DU131" s="7878"/>
    </row>
    <row r="132" spans="1:125" ht="5.75" customHeight="1">
      <c r="A132" s="131"/>
      <c r="B132" s="129"/>
      <c r="C132" s="162"/>
      <c r="D132" s="4863"/>
      <c r="E132" s="7879"/>
      <c r="F132" s="167"/>
      <c r="G132" s="151"/>
      <c r="H132" s="155"/>
      <c r="I132" s="520"/>
      <c r="J132" s="187"/>
      <c r="K132" s="543"/>
      <c r="L132" s="543"/>
      <c r="M132" s="4554"/>
      <c r="N132" s="543"/>
      <c r="O132" s="7207"/>
      <c r="P132" s="543"/>
      <c r="Q132" s="304"/>
      <c r="R132" s="498"/>
      <c r="S132" s="487"/>
      <c r="T132" s="7880"/>
      <c r="U132" s="5108"/>
      <c r="V132" s="435"/>
      <c r="W132" s="6895"/>
      <c r="X132" s="5197"/>
      <c r="Y132" s="7881"/>
      <c r="Z132" s="7882"/>
      <c r="AA132" s="7355"/>
      <c r="AB132" s="7883"/>
      <c r="AC132" s="7884"/>
      <c r="AD132" s="7885"/>
      <c r="AE132" s="7000"/>
      <c r="AF132" s="7886"/>
      <c r="AG132" s="7887"/>
      <c r="AH132" s="6197"/>
      <c r="AI132" s="7888"/>
      <c r="AJ132" s="7889"/>
      <c r="AK132" s="7890"/>
      <c r="AL132" s="7891"/>
      <c r="AM132" s="7892"/>
      <c r="AN132" s="7893"/>
      <c r="AO132" s="7894"/>
      <c r="AP132" s="7895"/>
      <c r="AQ132" s="7896"/>
      <c r="AR132" s="7897"/>
      <c r="AS132" s="7898"/>
      <c r="AT132" s="7899"/>
      <c r="AU132" s="7900"/>
      <c r="AV132" s="5766"/>
      <c r="AW132" s="7901"/>
      <c r="AX132" s="7902"/>
      <c r="AY132" s="7903"/>
      <c r="AZ132" s="7904"/>
      <c r="BA132" s="7905"/>
      <c r="BB132" s="7906"/>
      <c r="BC132" s="7907"/>
      <c r="BD132" s="7908"/>
      <c r="BE132" s="401"/>
      <c r="BF132" s="7909"/>
      <c r="BG132" s="7910"/>
      <c r="BH132" s="7911"/>
      <c r="BI132" s="7912"/>
      <c r="BJ132" s="7913"/>
      <c r="BK132" s="7914"/>
      <c r="BL132" s="7915"/>
      <c r="BM132" s="7916"/>
      <c r="BN132" s="471"/>
      <c r="BO132" s="7917"/>
      <c r="BP132" s="7918"/>
      <c r="BQ132" s="7919"/>
      <c r="BR132" s="7920"/>
      <c r="BS132" s="7921"/>
      <c r="BT132" s="7922"/>
      <c r="BU132" s="7923"/>
      <c r="BV132" s="4897"/>
      <c r="BW132" s="372"/>
      <c r="BX132" s="7924"/>
      <c r="BY132" s="7925"/>
      <c r="BZ132" s="7926"/>
      <c r="CA132" s="4243"/>
      <c r="CB132" s="7927"/>
      <c r="CC132" s="7928"/>
      <c r="CD132" s="7929"/>
      <c r="CE132" s="7930"/>
      <c r="CF132" s="7931"/>
      <c r="CG132" s="7932"/>
      <c r="CH132" s="7933"/>
      <c r="CI132" s="7934"/>
      <c r="CJ132" s="7935"/>
      <c r="CK132" s="7936"/>
      <c r="CL132" s="7937"/>
      <c r="CM132" s="6430"/>
      <c r="CN132" s="7938"/>
      <c r="CO132" s="7939"/>
      <c r="CP132" s="6263"/>
      <c r="CQ132" s="7940"/>
      <c r="CR132" s="7941"/>
      <c r="CS132" s="7942"/>
      <c r="CT132" s="7943"/>
      <c r="CU132" s="7776"/>
      <c r="CV132" s="7944"/>
      <c r="CW132" s="7861"/>
      <c r="CX132" s="6138"/>
      <c r="CY132" s="6869"/>
      <c r="CZ132" s="7945"/>
      <c r="DA132" s="7946"/>
      <c r="DB132" s="7947"/>
      <c r="DC132" s="7698"/>
      <c r="DD132" s="7948"/>
      <c r="DE132" s="7949"/>
      <c r="DF132" s="7950"/>
      <c r="DG132" s="7219"/>
      <c r="DH132" s="7951"/>
      <c r="DI132" s="7952"/>
      <c r="DJ132" s="7953"/>
      <c r="DK132" s="7251"/>
      <c r="DL132" s="7954"/>
      <c r="DM132" s="7701"/>
      <c r="DN132" s="7955"/>
      <c r="DO132" s="7956"/>
      <c r="DP132" s="7957"/>
      <c r="DQ132" s="7958"/>
      <c r="DR132" s="7959"/>
      <c r="DS132" s="7960"/>
      <c r="DT132" s="7961"/>
      <c r="DU132" s="7962"/>
    </row>
    <row r="133" spans="1:125" ht="5.75" customHeight="1">
      <c r="A133" s="4299"/>
      <c r="B133" s="4299"/>
      <c r="C133" s="162"/>
      <c r="D133" s="4863"/>
      <c r="E133" s="4863"/>
      <c r="F133" s="167"/>
      <c r="G133" s="151"/>
      <c r="H133" s="520"/>
      <c r="I133" s="520"/>
      <c r="J133" s="187"/>
      <c r="K133" s="187"/>
      <c r="L133" s="543"/>
      <c r="M133" s="543"/>
      <c r="N133" s="543"/>
      <c r="O133" s="7207"/>
      <c r="P133" s="543"/>
      <c r="Q133" s="344"/>
      <c r="R133" s="313"/>
      <c r="S133" s="7375"/>
      <c r="T133" s="7963"/>
      <c r="U133" s="7964"/>
      <c r="V133" s="412"/>
      <c r="W133" s="6893"/>
      <c r="X133" s="7965"/>
      <c r="Y133" s="7966"/>
      <c r="Z133" s="7967"/>
      <c r="AA133" s="7968"/>
      <c r="AB133" s="7969"/>
      <c r="AC133" s="7970"/>
      <c r="AD133" s="7971"/>
      <c r="AE133" s="7812"/>
      <c r="AF133" s="7972"/>
      <c r="AG133" s="7973"/>
      <c r="AH133" s="7974"/>
      <c r="AI133" s="7975"/>
      <c r="AJ133" s="7976"/>
      <c r="AK133" s="7977"/>
      <c r="AL133" s="7978"/>
      <c r="AM133" s="7979"/>
      <c r="AN133" s="7813"/>
      <c r="AO133" s="7980"/>
      <c r="AP133" s="7981"/>
      <c r="AQ133" s="7982"/>
      <c r="AR133" s="7897"/>
      <c r="AS133" s="7729"/>
      <c r="AT133" s="7983"/>
      <c r="AU133" s="7984"/>
      <c r="AV133" s="7069"/>
      <c r="AW133" s="7985"/>
      <c r="AX133" s="5855"/>
      <c r="AY133" s="7986"/>
      <c r="AZ133" s="7987"/>
      <c r="BA133" s="7988"/>
      <c r="BB133" s="7989"/>
      <c r="BC133" s="564"/>
      <c r="BD133" s="7990"/>
      <c r="BE133" s="7991"/>
      <c r="BF133" s="7992"/>
      <c r="BG133" s="7993"/>
      <c r="BH133" s="7994"/>
      <c r="BI133" s="7995"/>
      <c r="BJ133" s="7996"/>
      <c r="BK133" s="7997"/>
      <c r="BL133" s="7998"/>
      <c r="BM133" s="7999"/>
      <c r="BN133" s="8000"/>
      <c r="BO133" s="471"/>
      <c r="BP133" s="7830"/>
      <c r="BQ133" s="8001"/>
      <c r="BR133" s="8002"/>
      <c r="BS133" s="8003"/>
      <c r="BT133" s="8004"/>
      <c r="BU133" s="8005"/>
      <c r="BV133" s="583"/>
      <c r="BW133" s="8006"/>
      <c r="BX133" s="8007"/>
      <c r="BY133" s="8008"/>
      <c r="BZ133" s="380"/>
      <c r="CA133" s="8009"/>
      <c r="CB133" s="8010"/>
      <c r="CC133" s="8011"/>
      <c r="CD133" s="8012"/>
      <c r="CE133" s="8013"/>
      <c r="CF133" s="8014"/>
      <c r="CG133" s="8015"/>
      <c r="CH133" s="8016"/>
      <c r="CI133" s="8017"/>
      <c r="CJ133" s="8018"/>
      <c r="CK133" s="8019"/>
      <c r="CL133" s="8020"/>
      <c r="CM133" s="8021"/>
      <c r="CN133" s="6490"/>
      <c r="CO133" s="7856"/>
      <c r="CP133" s="8022"/>
      <c r="CQ133" s="8023"/>
      <c r="CR133" s="8024"/>
      <c r="CS133" s="8025"/>
      <c r="CT133" s="6048"/>
      <c r="CU133" s="8026"/>
      <c r="CV133" s="7776"/>
      <c r="CW133" s="6514"/>
      <c r="CX133" s="6371"/>
      <c r="CY133" s="6372"/>
      <c r="CZ133" s="8027"/>
      <c r="DA133" s="8028"/>
      <c r="DB133" s="8029"/>
      <c r="DC133" s="8030"/>
      <c r="DD133" s="8031"/>
      <c r="DE133" s="8032"/>
      <c r="DF133" s="8033"/>
      <c r="DG133" s="8034"/>
      <c r="DH133" s="6917"/>
      <c r="DI133" s="8035"/>
      <c r="DJ133" s="8036"/>
      <c r="DK133" s="5711"/>
      <c r="DL133" s="8037"/>
      <c r="DM133" s="6580"/>
      <c r="DN133" s="8038"/>
      <c r="DO133" s="8039"/>
      <c r="DP133" s="8040"/>
      <c r="DQ133" s="8041"/>
      <c r="DR133" s="8042"/>
      <c r="DS133" s="8043"/>
      <c r="DT133" s="8044"/>
      <c r="DU133" s="8045"/>
    </row>
    <row r="134" spans="1:125" ht="5.75" customHeight="1">
      <c r="A134" s="4866"/>
      <c r="B134" s="4707"/>
      <c r="C134" s="4778"/>
      <c r="D134" s="7879"/>
      <c r="E134" s="167"/>
      <c r="F134" s="151"/>
      <c r="G134" s="155"/>
      <c r="H134" s="520"/>
      <c r="I134" s="155"/>
      <c r="J134" s="7549"/>
      <c r="K134" s="7466"/>
      <c r="L134" s="146"/>
      <c r="M134" s="146"/>
      <c r="N134" s="324"/>
      <c r="O134" s="324"/>
      <c r="P134" s="146"/>
      <c r="Q134" s="5110"/>
      <c r="R134" s="365"/>
      <c r="S134" s="146"/>
      <c r="T134" s="8046"/>
      <c r="U134" s="8047"/>
      <c r="V134" s="8048"/>
      <c r="W134" s="453"/>
      <c r="X134" s="8049"/>
      <c r="Y134" s="8050"/>
      <c r="Z134" s="8051"/>
      <c r="AA134" s="8052"/>
      <c r="AB134" s="8053"/>
      <c r="AC134" s="7885"/>
      <c r="AD134" s="8054"/>
      <c r="AE134" s="8055"/>
      <c r="AF134" s="7133"/>
      <c r="AG134" s="8056"/>
      <c r="AH134" s="8057"/>
      <c r="AI134" s="5860"/>
      <c r="AJ134" s="8058"/>
      <c r="AK134" s="7215"/>
      <c r="AL134" s="8059"/>
      <c r="AM134" s="8060"/>
      <c r="AN134" s="7563"/>
      <c r="AO134" s="8061"/>
      <c r="AP134" s="8062"/>
      <c r="AQ134" s="8063"/>
      <c r="AR134" s="8064"/>
      <c r="AS134" s="7896"/>
      <c r="AT134" s="8065"/>
      <c r="AU134" s="8066"/>
      <c r="AV134" s="8067"/>
      <c r="AW134" s="8068"/>
      <c r="AX134" s="8069"/>
      <c r="AY134" s="8070"/>
      <c r="AZ134" s="8071"/>
      <c r="BA134" s="8072"/>
      <c r="BB134" s="8073"/>
      <c r="BC134" s="8074"/>
      <c r="BD134" s="8075"/>
      <c r="BE134" s="8076"/>
      <c r="BF134" s="8077"/>
      <c r="BG134" s="8078"/>
      <c r="BH134" s="8079"/>
      <c r="BI134" s="8080"/>
      <c r="BJ134" s="8081"/>
      <c r="BK134" s="8082"/>
      <c r="BL134" s="8083"/>
      <c r="BM134" s="8084"/>
      <c r="BN134" s="8085"/>
      <c r="BO134" s="8086"/>
      <c r="BP134" s="561"/>
      <c r="BQ134" s="8087"/>
      <c r="BR134" s="8088"/>
      <c r="BS134" s="8089"/>
      <c r="BT134" s="8090"/>
      <c r="BU134" s="8091"/>
      <c r="BV134" s="583"/>
      <c r="BW134" s="8092"/>
      <c r="BX134" s="3262"/>
      <c r="BY134" s="227"/>
      <c r="BZ134" s="8093"/>
      <c r="CA134" s="8094"/>
      <c r="CB134" s="8095"/>
      <c r="CC134" s="8096"/>
      <c r="CD134" s="8097"/>
      <c r="CE134" s="8098"/>
      <c r="CF134" s="8099"/>
      <c r="CG134" s="8100"/>
      <c r="CH134" s="8101"/>
      <c r="CI134" s="7992"/>
      <c r="CJ134" s="8102"/>
      <c r="CK134" s="8103"/>
      <c r="CL134" s="7590"/>
      <c r="CM134" s="8104"/>
      <c r="CN134" s="6716"/>
      <c r="CO134" s="6268"/>
      <c r="CP134" s="7937"/>
      <c r="CQ134" s="8105"/>
      <c r="CR134" s="8106"/>
      <c r="CS134" s="6922"/>
      <c r="CT134" s="7080"/>
      <c r="CU134" s="7527"/>
      <c r="CV134" s="6945"/>
      <c r="CW134" s="5972"/>
      <c r="CX134" s="6373"/>
      <c r="CY134" s="8107"/>
      <c r="CZ134" s="8108"/>
      <c r="DA134" s="8109"/>
      <c r="DB134" s="8110"/>
      <c r="DC134" s="6649"/>
      <c r="DD134" s="6628"/>
      <c r="DE134" s="8111"/>
      <c r="DF134" s="8112"/>
      <c r="DG134" s="8113"/>
      <c r="DH134" s="8114"/>
      <c r="DI134" s="8115"/>
      <c r="DJ134" s="8116"/>
      <c r="DK134" s="7266"/>
      <c r="DL134" s="8037"/>
      <c r="DM134" s="7130"/>
      <c r="DN134" s="8117"/>
      <c r="DO134" s="8118"/>
      <c r="DP134" s="8119"/>
      <c r="DQ134" s="8120"/>
      <c r="DR134" s="8121"/>
      <c r="DS134" s="8122"/>
      <c r="DT134" s="7961"/>
      <c r="DU134" s="8123"/>
    </row>
    <row r="135" spans="1:125" ht="5.75" customHeight="1">
      <c r="A135" s="4707"/>
      <c r="B135" s="4778"/>
      <c r="C135" s="4636"/>
      <c r="D135" s="4505"/>
      <c r="E135" s="155"/>
      <c r="F135" s="520"/>
      <c r="G135" s="520"/>
      <c r="H135" s="7466"/>
      <c r="I135" s="7465"/>
      <c r="J135" s="7549"/>
      <c r="K135" s="7549"/>
      <c r="L135" s="7466"/>
      <c r="M135" s="324"/>
      <c r="N135" s="324"/>
      <c r="O135" s="324"/>
      <c r="P135" s="324"/>
      <c r="Q135" s="322"/>
      <c r="R135" s="136"/>
      <c r="S135" s="337"/>
      <c r="T135" s="8124"/>
      <c r="U135" s="8125"/>
      <c r="V135" s="8126"/>
      <c r="W135" s="411"/>
      <c r="X135" s="8127"/>
      <c r="Y135" s="8128"/>
      <c r="Z135" s="7736"/>
      <c r="AA135" s="8129"/>
      <c r="AB135" s="8130"/>
      <c r="AC135" s="8131"/>
      <c r="AD135" s="6919"/>
      <c r="AE135" s="8132"/>
      <c r="AF135" s="8133"/>
      <c r="AG135" s="8134"/>
      <c r="AH135" s="8135"/>
      <c r="AI135" s="7979"/>
      <c r="AJ135" s="8136"/>
      <c r="AK135" s="8137"/>
      <c r="AL135" s="8138"/>
      <c r="AM135" s="8139"/>
      <c r="AN135" s="8140"/>
      <c r="AO135" s="8141"/>
      <c r="AP135" s="8142"/>
      <c r="AQ135" s="8063"/>
      <c r="AR135" s="8143"/>
      <c r="AS135" s="8144"/>
      <c r="AT135" s="8145"/>
      <c r="AU135" s="8146"/>
      <c r="AV135" s="8147"/>
      <c r="AW135" s="8148"/>
      <c r="AX135" s="8149"/>
      <c r="AY135" s="8150"/>
      <c r="AZ135" s="8151"/>
      <c r="BA135" s="8152"/>
      <c r="BB135" s="8153"/>
      <c r="BC135" s="4607"/>
      <c r="BD135" s="373"/>
      <c r="BE135" s="8154"/>
      <c r="BF135" s="8155"/>
      <c r="BG135" s="8156"/>
      <c r="BH135" s="8157"/>
      <c r="BI135" s="8158"/>
      <c r="BJ135" s="8159"/>
      <c r="BK135" s="8160"/>
      <c r="BL135" s="8161"/>
      <c r="BM135" s="8162"/>
      <c r="BN135" s="8163"/>
      <c r="BO135" s="8164"/>
      <c r="BP135" s="8165"/>
      <c r="BQ135" s="576"/>
      <c r="BR135" s="8166"/>
      <c r="BS135" s="471"/>
      <c r="BT135" s="8167"/>
      <c r="BU135" s="580"/>
      <c r="BV135" s="8168"/>
      <c r="BW135" s="4245"/>
      <c r="BX135" s="312"/>
      <c r="BY135" s="8169"/>
      <c r="BZ135" s="8170"/>
      <c r="CA135" s="8171"/>
      <c r="CB135" s="8172"/>
      <c r="CC135" s="8173"/>
      <c r="CD135" s="8174"/>
      <c r="CE135" s="8175"/>
      <c r="CF135" s="8176"/>
      <c r="CG135" s="8177"/>
      <c r="CH135" s="8178"/>
      <c r="CI135" s="8179"/>
      <c r="CJ135" s="8180"/>
      <c r="CK135" s="8181"/>
      <c r="CL135" s="8182"/>
      <c r="CM135" s="7064"/>
      <c r="CN135" s="8183"/>
      <c r="CO135" s="7486"/>
      <c r="CP135" s="8184"/>
      <c r="CQ135" s="8185"/>
      <c r="CR135" s="5617"/>
      <c r="CS135" s="8186"/>
      <c r="CT135" s="8187"/>
      <c r="CU135" s="8188"/>
      <c r="CV135" s="8184"/>
      <c r="CW135" s="7859"/>
      <c r="CX135" s="5712"/>
      <c r="CY135" s="8189"/>
      <c r="CZ135" s="8190"/>
      <c r="DA135" s="8191"/>
      <c r="DB135" s="7690"/>
      <c r="DC135" s="6439"/>
      <c r="DD135" s="8192"/>
      <c r="DE135" s="8193"/>
      <c r="DF135" s="8112"/>
      <c r="DG135" s="8194"/>
      <c r="DH135" s="8195"/>
      <c r="DI135" s="8196"/>
      <c r="DJ135" s="6641"/>
      <c r="DK135" s="8197"/>
      <c r="DL135" s="6032"/>
      <c r="DM135" s="8198"/>
      <c r="DN135" s="8199"/>
      <c r="DO135" s="803"/>
      <c r="DP135" s="8200"/>
      <c r="DQ135" s="8201"/>
      <c r="DR135" s="8202"/>
      <c r="DS135" s="8203"/>
      <c r="DT135" s="8122"/>
      <c r="DU135" s="8044"/>
    </row>
  </sheetData>
  <sheetProtection algorithmName="SHA-512" hashValue="0pDZH/y3ZWM+SnZpzhOQWerdjQAuG7InSXY7Vi34vovDBZeNy+Dm2fr5kVVTsqDiMHNO1do7PuMw9oHm6KZhaQ==" saltValue="Ru0rT+4VUVcvmwpHkU77Eg==" spinCount="100000" sheet="1" selectLockedCells="1" selectUnlockedCells="1"/>
  <mergeCells count="8">
    <mergeCell ref="IA11:LY26"/>
    <mergeCell ref="EJ27:GM42"/>
    <mergeCell ref="GN27:HY42"/>
    <mergeCell ref="EJ43:GM58"/>
    <mergeCell ref="GN43:HY58"/>
    <mergeCell ref="A1:DU10"/>
    <mergeCell ref="EJ11:GM26"/>
    <mergeCell ref="GN11:HY26"/>
  </mergeCells>
  <conditionalFormatting sqref="CH11:DU135">
    <cfRule type="expression" dxfId="4" priority="5">
      <formula>$GN$43="未学习"</formula>
    </cfRule>
  </conditionalFormatting>
  <conditionalFormatting sqref="AQ11:CG135">
    <cfRule type="expression" dxfId="3" priority="4">
      <formula>$GN$27="未学习"</formula>
    </cfRule>
  </conditionalFormatting>
  <conditionalFormatting sqref="A11:AP135">
    <cfRule type="expression" dxfId="2" priority="3">
      <formula>$GN$11="未学习"</formula>
    </cfRule>
  </conditionalFormatting>
  <conditionalFormatting sqref="GN11 GN27:HY106">
    <cfRule type="containsText" dxfId="1" priority="2" operator="containsText" text="未学习">
      <formula>NOT(ISERROR(SEARCH("未学习",GN11)))</formula>
    </cfRule>
  </conditionalFormatting>
  <conditionalFormatting sqref="GN11:HY106">
    <cfRule type="containsText" dxfId="0" priority="1" operator="containsText" text="已学习">
      <formula>NOT(ISERROR(SEARCH("已学习",GN11)))</formula>
    </cfRule>
  </conditionalFormatting>
  <pageMargins left="0.7" right="0.7" top="0.75" bottom="0.75" header="0.3" footer="0.3"/>
  <pageSetup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40FC5-D9AE-428A-8E74-78AFB97F9CE6}">
  <sheetPr codeName="log"/>
  <dimension ref="A1:D9"/>
  <sheetViews>
    <sheetView workbookViewId="0"/>
  </sheetViews>
  <sheetFormatPr defaultRowHeight="14.5"/>
  <cols>
    <col min="2" max="2" width="11.90625" customWidth="1"/>
    <col min="3" max="3" width="8.7265625" style="176"/>
    <col min="4" max="4" width="30.6328125" customWidth="1"/>
  </cols>
  <sheetData>
    <row r="1" spans="1:4">
      <c r="A1" s="173" t="s">
        <v>108</v>
      </c>
      <c r="B1" s="173" t="s">
        <v>109</v>
      </c>
      <c r="C1" s="173" t="s">
        <v>110</v>
      </c>
      <c r="D1" s="173" t="s">
        <v>111</v>
      </c>
    </row>
    <row r="2" spans="1:4">
      <c r="A2" s="173" t="s">
        <v>112</v>
      </c>
      <c r="B2" s="173" t="s">
        <v>468</v>
      </c>
      <c r="C2" s="174">
        <v>0.92013888888888884</v>
      </c>
      <c r="D2" s="173" t="s">
        <v>113</v>
      </c>
    </row>
    <row r="3" spans="1:4">
      <c r="C3" s="175"/>
    </row>
    <row r="4" spans="1:4">
      <c r="C4" s="175"/>
    </row>
    <row r="7" spans="1:4">
      <c r="C7" s="177"/>
      <c r="D7" s="178"/>
    </row>
    <row r="8" spans="1:4">
      <c r="C8" s="177"/>
      <c r="D8" s="178"/>
    </row>
    <row r="9" spans="1:4">
      <c r="C9" s="177"/>
      <c r="D9" s="17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1F9B1-A1EE-4CA2-B50C-CD19E666ED3D}">
  <sheetPr codeName="settings"/>
  <dimension ref="A1:B1"/>
  <sheetViews>
    <sheetView workbookViewId="0"/>
  </sheetViews>
  <sheetFormatPr defaultRowHeight="14.5"/>
  <sheetData>
    <row r="1" spans="1:2">
      <c r="A1" t="s">
        <v>117</v>
      </c>
      <c r="B1" t="s">
        <v>118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Introduction</vt:lpstr>
      <vt:lpstr>Instruction</vt:lpstr>
      <vt:lpstr>Framework</vt:lpstr>
      <vt:lpstr>1. Storage Type</vt:lpstr>
      <vt:lpstr>2. Display Format</vt:lpstr>
      <vt:lpstr>auto</vt:lpstr>
      <vt:lpstr>3. Labels</vt:lpstr>
      <vt:lpstr>Reward</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Galaxy</dc:creator>
  <cp:lastModifiedBy>Data Galaxy</cp:lastModifiedBy>
  <dcterms:created xsi:type="dcterms:W3CDTF">2021-11-26T17:01:11Z</dcterms:created>
  <dcterms:modified xsi:type="dcterms:W3CDTF">2021-12-22T16:44:12Z</dcterms:modified>
</cp:coreProperties>
</file>