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Google Drive\Portfolio\Excel\Financial Dashboard\"/>
    </mc:Choice>
  </mc:AlternateContent>
  <xr:revisionPtr revIDLastSave="0" documentId="13_ncr:1_{3DA06719-58C2-4387-9751-7A6471DE969B}" xr6:coauthVersionLast="47" xr6:coauthVersionMax="47" xr10:uidLastSave="{00000000-0000-0000-0000-000000000000}"/>
  <bookViews>
    <workbookView xWindow="-108" yWindow="-108" windowWidth="23256" windowHeight="12456" xr2:uid="{00000000-000D-0000-FFFF-FFFF00000000}"/>
  </bookViews>
  <sheets>
    <sheet name="Dashboard" sheetId="8" r:id="rId1"/>
    <sheet name="PT" sheetId="7" r:id="rId2"/>
    <sheet name="Data" sheetId="6" r:id="rId3"/>
  </sheets>
  <definedNames>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8" l="1"/>
  <c r="G4" i="8"/>
  <c r="E4" i="8"/>
  <c r="C4" i="8"/>
  <c r="Q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alcChain>
</file>

<file path=xl/sharedStrings.xml><?xml version="1.0" encoding="utf-8"?>
<sst xmlns="http://schemas.openxmlformats.org/spreadsheetml/2006/main" count="4268" uniqueCount="73">
  <si>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</si>
  <si>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</si>
  <si>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</si>
  <si>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</si>
  <si>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</si>
  <si>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</si>
  <si>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</si>
  <si>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</si>
  <si>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</si>
  <si>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</si>
  <si>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</si>
  <si>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</si>
  <si>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</si>
  <si>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</si>
  <si>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</si>
  <si>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</si>
  <si>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</si>
  <si>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</si>
  <si>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</si>
  <si>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</si>
  <si>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</si>
  <si>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</si>
  <si>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</si>
  <si>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</si>
  <si>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</si>
  <si>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</si>
  <si>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</si>
  <si>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</si>
  <si>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</si>
  <si>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</si>
  <si>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</si>
  <si>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</si>
  <si>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</si>
  <si>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</si>
  <si>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</si>
  <si>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</si>
  <si>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</si>
  <si>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</si>
  <si>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</si>
  <si>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</si>
  <si>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</si>
  <si>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</si>
  <si>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</si>
  <si>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</si>
  <si>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</si>
  <si>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</si>
  <si>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</si>
  <si>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</si>
  <si>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</si>
  <si>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</si>
  <si>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Sum of  Sales</t>
  </si>
  <si>
    <t>Row Labels</t>
  </si>
  <si>
    <t>Grand Total</t>
  </si>
  <si>
    <t>Sep</t>
  </si>
  <si>
    <t>Oct</t>
  </si>
  <si>
    <t>Nov</t>
  </si>
  <si>
    <t>Dec</t>
  </si>
  <si>
    <t>Jan</t>
  </si>
  <si>
    <t>Feb</t>
  </si>
  <si>
    <t>Mar</t>
  </si>
  <si>
    <t>Apr</t>
  </si>
  <si>
    <t>Jun</t>
  </si>
  <si>
    <t>Jul</t>
  </si>
  <si>
    <t>Aug</t>
  </si>
  <si>
    <t>Sum of Profit</t>
  </si>
  <si>
    <t>ProfitMargin</t>
  </si>
  <si>
    <t>Average of ProfitMargin</t>
  </si>
  <si>
    <t>Avg Profit %</t>
  </si>
  <si>
    <t>Sum of Units Sold</t>
  </si>
  <si>
    <t>Total Sales 📈</t>
  </si>
  <si>
    <t>Total Profit 💰</t>
  </si>
  <si>
    <t>Units Sold 📦</t>
  </si>
  <si>
    <t>Financial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</si>
</sst>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_(&quot;$&quot;* \(#,##0.00\);_(&quot;$&quot;* &quot;-&quot;??_);_(@_)"/>
    <numFmt numFmtId="165" formatCode="m/d/yy\ h:mm;@"/>
    <numFmt numFmtId="170" formatCode="_-[$$-1009]* #,##0_-;\-[$$-1009]* #,##0_-;_-[$$-1009]* &quot;-&quot;??_-;_-@_-"/>
    <numFmt numFmtId="175" formatCode="#,##0_ ;\-#,##0\ "/>
  </numFmts>
  <fonts count="8" x14ac:knownFonts="1">
    <font>
      <sz val="11"/>
      <color theme="1"/>
      <name val="Calibri"/>
      <family val="2"/>
      <scheme val="minor"/>
    </font>
    <font>
      <sz val="11"/>
      <color theme="1"/>
      <name val="Calibri"/>
      <family val="2"/>
      <scheme val="minor"/>
    </font>
    <font>
      <sz val="11"/>
      <color theme="1"/>
      <name val="Calibri"/>
      <family val="2"/>
      <scheme val="minor"/>
    </font>
    <font>
      <b/>
      <sz val="16"/>
      <color theme="8"/>
      <name val="Calibri"/>
      <family val="2"/>
      <scheme val="minor"/>
    </font>
    <font>
      <b/>
      <sz val="24"/>
      <color theme="8"/>
      <name val="Calibri"/>
      <family val="2"/>
      <scheme val="minor"/>
    </font>
    <font>
      <sz val="24"/>
      <color theme="1"/>
      <name val="Calibri"/>
      <family val="2"/>
      <scheme val="minor"/>
    </font>
    <font>
      <b/>
      <sz val="21"/>
      <color theme="8"/>
      <name val="Calibri"/>
      <family val="2"/>
      <scheme val="minor"/>
    </font>
    <font>
      <sz val="21"/>
      <color theme="8"/>
      <name val="Calibri"/>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theme="8"/>
      </left>
      <right style="thin">
        <color theme="8"/>
      </right>
      <top style="thin">
        <color theme="8"/>
      </top>
      <bottom style="thin">
        <color theme="8"/>
      </bottom>
      <diagonal/>
    </border>
    <border>
      <left style="thin">
        <color theme="8"/>
      </left>
      <right style="thin">
        <color theme="8"/>
      </right>
      <top style="thin">
        <color theme="8"/>
      </top>
      <bottom/>
      <diagonal/>
    </border>
  </borders>
  <cellStyleXfs count="4">
    <xf numFmtId="0" fontId="0" fillId="0" borderId="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4" fontId="0" fillId="0" borderId="0" xfId="0" applyNumberFormat="1"/>
    <xf numFmtId="0" fontId="0" fillId="0" borderId="0" xfId="1" applyNumberFormat="1" applyFont="1"/>
    <xf numFmtId="2" fontId="0" fillId="0" borderId="0" xfId="0" applyNumberFormat="1"/>
    <xf numFmtId="0" fontId="3" fillId="0" borderId="0" xfId="0" applyFont="1" applyAlignment="1">
      <alignment horizontal="center" vertical="center"/>
    </xf>
    <xf numFmtId="0" fontId="0" fillId="0" borderId="0" xfId="0" applyNumberFormat="1"/>
    <xf numFmtId="3" fontId="0" fillId="0" borderId="0" xfId="0" applyNumberForma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xf>
    <xf numFmtId="0" fontId="4" fillId="0" borderId="0" xfId="0" applyFont="1" applyAlignment="1">
      <alignment horizontal="center" vertical="center"/>
    </xf>
    <xf numFmtId="0" fontId="6" fillId="2" borderId="2" xfId="0" applyFont="1" applyFill="1" applyBorder="1" applyAlignment="1">
      <alignment horizontal="center" vertical="center"/>
    </xf>
    <xf numFmtId="0" fontId="6" fillId="0" borderId="0" xfId="0" applyFont="1" applyAlignment="1">
      <alignment horizontal="center" vertical="center"/>
    </xf>
    <xf numFmtId="9" fontId="7" fillId="0" borderId="0" xfId="3" applyFont="1" applyAlignment="1">
      <alignment horizontal="center" vertical="center"/>
    </xf>
    <xf numFmtId="170" fontId="7" fillId="0" borderId="1" xfId="0" applyNumberFormat="1" applyFont="1" applyBorder="1" applyAlignment="1">
      <alignment horizontal="center" vertical="center"/>
    </xf>
    <xf numFmtId="9" fontId="7" fillId="0" borderId="1" xfId="3" applyFont="1" applyBorder="1" applyAlignment="1">
      <alignment horizontal="center" vertical="center"/>
    </xf>
    <xf numFmtId="175" fontId="7" fillId="0" borderId="1" xfId="2" applyNumberFormat="1" applyFont="1" applyBorder="1" applyAlignment="1">
      <alignment horizontal="center" vertical="center"/>
    </xf>
  </cellXfs>
  <cellStyles count="4">
    <cellStyle name="Comma" xfId="2" builtinId="3"/>
    <cellStyle name="Currency" xfId="1" builtinId="4"/>
    <cellStyle name="Normal" xfId="0" builtinId="0"/>
    <cellStyle name="Percent" xfId="3" builtinId="5"/>
  </cellStyles>
  <dxfs count="41">
    <dxf>
      <fill>
        <patternFill>
          <bgColor rgb="FFFF6565"/>
        </patternFill>
      </fill>
    </dxf>
    <dxf>
      <fill>
        <patternFill>
          <bgColor theme="9" tint="0.39994506668294322"/>
        </patternFill>
      </fill>
    </dxf>
    <dxf>
      <fill>
        <patternFill>
          <bgColor theme="9" tint="0.39994506668294322"/>
        </patternFill>
      </fill>
    </dxf>
    <dxf>
      <font>
        <color theme="0"/>
      </font>
      <fill>
        <patternFill>
          <bgColor rgb="FFFF6565"/>
        </patternFill>
      </fill>
    </dxf>
    <dxf>
      <font>
        <color theme="0"/>
      </font>
      <fill>
        <patternFill>
          <bgColor rgb="FFFF6565"/>
        </patternFill>
      </fill>
    </dxf>
    <dxf>
      <fill>
        <patternFill>
          <bgColor theme="9" tint="0.39994506668294322"/>
        </patternFill>
      </fill>
    </dxf>
    <dxf>
      <fill>
        <patternFill>
          <bgColor theme="9" tint="0.39994506668294322"/>
        </patternFill>
      </fill>
    </dxf>
    <dxf>
      <font>
        <color theme="0"/>
      </font>
      <fill>
        <patternFill>
          <bgColor rgb="FFFF6565"/>
        </patternFill>
      </fill>
    </dxf>
    <dxf>
      <fill>
        <patternFill>
          <bgColor rgb="FFFF4F4F"/>
        </patternFill>
      </fill>
    </dxf>
    <dxf>
      <fill>
        <patternFill>
          <bgColor theme="9" tint="0.39994506668294322"/>
        </patternFill>
      </fill>
    </dxf>
    <dxf>
      <fill>
        <patternFill>
          <bgColor theme="9" tint="0.39994506668294322"/>
        </patternFill>
      </fill>
    </dxf>
    <dxf>
      <font>
        <color theme="0"/>
      </font>
      <fill>
        <patternFill>
          <bgColor rgb="FFFF6565"/>
        </patternFill>
      </fill>
    </dxf>
    <dxf>
      <fill>
        <patternFill>
          <bgColor theme="9" tint="0.39994506668294322"/>
        </patternFill>
      </fill>
    </dxf>
    <dxf>
      <font>
        <color theme="0"/>
      </font>
      <fill>
        <patternFill>
          <bgColor rgb="FFFF6565"/>
        </patternFill>
      </fill>
    </dxf>
    <dxf>
      <fill>
        <patternFill>
          <bgColor theme="9" tint="0.39994506668294322"/>
        </patternFill>
      </fill>
    </dxf>
    <dxf>
      <fill>
        <patternFill>
          <bgColor rgb="FFFF6565"/>
        </patternFill>
      </fill>
    </dxf>
    <dxf>
      <fill>
        <patternFill>
          <bgColor theme="9" tint="0.39994506668294322"/>
        </patternFill>
      </fill>
    </dxf>
    <dxf>
      <fill>
        <patternFill>
          <bgColor rgb="FFFF6565"/>
        </patternFill>
      </fill>
    </dxf>
    <dxf>
      <fill>
        <patternFill>
          <bgColor rgb="FFFF7575"/>
        </patternFill>
      </fill>
    </dxf>
    <dxf>
      <fill>
        <patternFill>
          <bgColor theme="9" tint="0.59996337778862885"/>
        </patternFill>
      </fill>
    </dxf>
    <dxf>
      <fill>
        <patternFill>
          <bgColor rgb="FFFF7575"/>
        </patternFill>
      </fill>
    </dxf>
    <dxf>
      <fill>
        <patternFill>
          <bgColor theme="9" tint="0.59996337778862885"/>
        </patternFill>
      </fill>
    </dxf>
    <dxf>
      <fill>
        <patternFill>
          <bgColor rgb="FFFF7575"/>
        </patternFill>
      </fill>
    </dxf>
    <dxf>
      <fill>
        <patternFill>
          <bgColor theme="9" tint="0.59996337778862885"/>
        </patternFill>
      </fill>
    </dxf>
    <dxf>
      <fill>
        <patternFill>
          <bgColor theme="9" tint="0.59996337778862885"/>
        </patternFill>
      </fill>
    </dxf>
    <dxf>
      <font>
        <b val="0"/>
        <i val="0"/>
        <strike val="0"/>
        <condense val="0"/>
        <extend val="0"/>
        <outline val="0"/>
        <shadow val="0"/>
        <u val="none"/>
        <vertAlign val="baseline"/>
        <sz val="11"/>
        <color theme="1"/>
        <name val="Calibri"/>
        <scheme val="minor"/>
      </font>
      <numFmt numFmtId="164" formatCode="_(&quot;$&quot;* #,##0.00_);_(&quot;$&quot;* \(#,##0.0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6565"/>
      <color rgb="FFFF4F4F"/>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Dashboard.xlsx]PT!PivotTable1</c:name>
    <c:fmtId val="6"/>
  </c:pivotSource>
  <c:chart>
    <c:title>
      <c:tx>
        <c:rich>
          <a:bodyPr rot="0" spcFirstLastPara="1" vertOverflow="ellipsis" vert="horz" wrap="square" anchor="ctr" anchorCtr="1"/>
          <a:lstStyle/>
          <a:p>
            <a:pPr>
              <a:defRPr sz="1600" b="0" i="0" u="none" strike="noStrike" kern="1200" spc="0" baseline="0">
                <a:solidFill>
                  <a:schemeClr val="accent5"/>
                </a:solidFill>
                <a:latin typeface="+mn-lt"/>
                <a:ea typeface="+mn-ea"/>
                <a:cs typeface="+mn-cs"/>
              </a:defRPr>
            </a:pPr>
            <a:r>
              <a:rPr lang="en-US" sz="1600" b="1">
                <a:solidFill>
                  <a:schemeClr val="accent5"/>
                </a:solidFill>
              </a:rPr>
              <a:t>Total Sales</a:t>
            </a:r>
            <a:r>
              <a:rPr lang="en-US" sz="1600" b="1" baseline="0">
                <a:solidFill>
                  <a:schemeClr val="accent5"/>
                </a:solidFill>
              </a:rPr>
              <a:t> by Month</a:t>
            </a:r>
            <a:endParaRPr lang="en-US" sz="1600" b="1">
              <a:solidFill>
                <a:schemeClr val="accent5"/>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PT!$A$4:$A$17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PT!$B$4:$B$17</c:f>
              <c:numCache>
                <c:formatCode>#,##0.00</c:formatCode>
                <c:ptCount val="12"/>
                <c:pt idx="0">
                  <c:v>6607761.6799999997</c:v>
                </c:pt>
                <c:pt idx="1">
                  <c:v>7297531.3900000015</c:v>
                </c:pt>
                <c:pt idx="2">
                  <c:v>5586859.8699999982</c:v>
                </c:pt>
                <c:pt idx="3">
                  <c:v>6964775.0700000012</c:v>
                </c:pt>
                <c:pt idx="4">
                  <c:v>6210211.0599999987</c:v>
                </c:pt>
                <c:pt idx="5">
                  <c:v>9518893.8199999966</c:v>
                </c:pt>
                <c:pt idx="6">
                  <c:v>8102920.1800000016</c:v>
                </c:pt>
                <c:pt idx="7">
                  <c:v>5864622.4200000009</c:v>
                </c:pt>
                <c:pt idx="8">
                  <c:v>6398697.2400000012</c:v>
                </c:pt>
                <c:pt idx="9">
                  <c:v>12375819.920000002</c:v>
                </c:pt>
                <c:pt idx="10">
                  <c:v>5384214.1999999993</c:v>
                </c:pt>
                <c:pt idx="11">
                  <c:v>11998787.9</c:v>
                </c:pt>
              </c:numCache>
            </c:numRef>
          </c:val>
          <c:smooth val="0"/>
          <c:extLst>
            <c:ext xmlns:c16="http://schemas.microsoft.com/office/drawing/2014/chart" uri="{C3380CC4-5D6E-409C-BE32-E72D297353CC}">
              <c16:uniqueId val="{00000000-C87D-4A6F-A2E3-4E969D78D450}"/>
            </c:ext>
          </c:extLst>
        </c:ser>
        <c:dLbls>
          <c:showLegendKey val="0"/>
          <c:showVal val="0"/>
          <c:showCatName val="0"/>
          <c:showSerName val="0"/>
          <c:showPercent val="0"/>
          <c:showBubbleSize val="0"/>
        </c:dLbls>
        <c:marker val="1"/>
        <c:smooth val="0"/>
        <c:axId val="1177485071"/>
        <c:axId val="1131574783"/>
      </c:lineChart>
      <c:catAx>
        <c:axId val="117748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74783"/>
        <c:crosses val="autoZero"/>
        <c:auto val="1"/>
        <c:lblAlgn val="ctr"/>
        <c:lblOffset val="100"/>
        <c:noMultiLvlLbl val="0"/>
      </c:catAx>
      <c:valAx>
        <c:axId val="1131574783"/>
        <c:scaling>
          <c:orientation val="minMax"/>
          <c:min val="2000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8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Dashboard.xlsx]PT!PivotTable2</c:name>
    <c:fmtId val="14"/>
  </c:pivotSource>
  <c:chart>
    <c:title>
      <c:tx>
        <c:rich>
          <a:bodyPr rot="0" spcFirstLastPara="1" vertOverflow="ellipsis" vert="horz" wrap="square" anchor="ctr" anchorCtr="1"/>
          <a:lstStyle/>
          <a:p>
            <a:pPr>
              <a:defRPr sz="1600" b="1" i="0" u="none" strike="noStrike" kern="1200" spc="0" baseline="0">
                <a:solidFill>
                  <a:schemeClr val="accent5"/>
                </a:solidFill>
                <a:latin typeface="+mn-lt"/>
                <a:ea typeface="+mn-ea"/>
                <a:cs typeface="+mn-cs"/>
              </a:defRPr>
            </a:pPr>
            <a:r>
              <a:rPr lang="en-CA" sz="1600" b="1">
                <a:solidFill>
                  <a:schemeClr val="accent5"/>
                </a:solidFill>
              </a:rPr>
              <a:t>Total Profit by</a:t>
            </a:r>
            <a:r>
              <a:rPr lang="en-CA" sz="1600" b="1" baseline="0">
                <a:solidFill>
                  <a:schemeClr val="accent5"/>
                </a:solidFill>
              </a:rPr>
              <a:t> Country </a:t>
            </a:r>
            <a:endParaRPr lang="en-CA" sz="1600" b="1">
              <a:solidFill>
                <a:schemeClr val="accent5"/>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PT!$B$24</c:f>
              <c:strCache>
                <c:ptCount val="1"/>
                <c:pt idx="0">
                  <c:v>Total</c:v>
                </c:pt>
              </c:strCache>
            </c:strRef>
          </c:tx>
          <c:spPr>
            <a:solidFill>
              <a:schemeClr val="accent2"/>
            </a:solidFill>
            <a:ln>
              <a:noFill/>
            </a:ln>
            <a:effectLst/>
          </c:spPr>
          <c:invertIfNegative val="0"/>
          <c:cat>
            <c:strRef>
              <c:f>PT!$A$25:$A$30</c:f>
              <c:strCache>
                <c:ptCount val="5"/>
                <c:pt idx="0">
                  <c:v>Canada</c:v>
                </c:pt>
                <c:pt idx="1">
                  <c:v>France</c:v>
                </c:pt>
                <c:pt idx="2">
                  <c:v>Germany</c:v>
                </c:pt>
                <c:pt idx="3">
                  <c:v>Mexico</c:v>
                </c:pt>
                <c:pt idx="4">
                  <c:v>United States of America</c:v>
                </c:pt>
              </c:strCache>
            </c:strRef>
          </c:cat>
          <c:val>
            <c:numRef>
              <c:f>PT!$B$25:$B$30</c:f>
              <c:numCache>
                <c:formatCode>#,##0.00</c:formatCode>
                <c:ptCount val="5"/>
                <c:pt idx="0">
                  <c:v>2725557.105</c:v>
                </c:pt>
                <c:pt idx="1">
                  <c:v>2969688.61</c:v>
                </c:pt>
                <c:pt idx="2">
                  <c:v>2562169.3500000006</c:v>
                </c:pt>
                <c:pt idx="3">
                  <c:v>2314852.8500000006</c:v>
                </c:pt>
                <c:pt idx="4">
                  <c:v>2442969.8350000004</c:v>
                </c:pt>
              </c:numCache>
            </c:numRef>
          </c:val>
          <c:extLst>
            <c:ext xmlns:c16="http://schemas.microsoft.com/office/drawing/2014/chart" uri="{C3380CC4-5D6E-409C-BE32-E72D297353CC}">
              <c16:uniqueId val="{00000000-7311-4CC6-8A42-2C61210BFD73}"/>
            </c:ext>
          </c:extLst>
        </c:ser>
        <c:dLbls>
          <c:showLegendKey val="0"/>
          <c:showVal val="0"/>
          <c:showCatName val="0"/>
          <c:showSerName val="0"/>
          <c:showPercent val="0"/>
          <c:showBubbleSize val="0"/>
        </c:dLbls>
        <c:gapWidth val="219"/>
        <c:overlap val="-27"/>
        <c:axId val="1177506879"/>
        <c:axId val="1131604063"/>
      </c:barChart>
      <c:catAx>
        <c:axId val="117750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04063"/>
        <c:crosses val="autoZero"/>
        <c:auto val="1"/>
        <c:lblAlgn val="ctr"/>
        <c:lblOffset val="100"/>
        <c:noMultiLvlLbl val="0"/>
      </c:catAx>
      <c:valAx>
        <c:axId val="11316040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0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Dashboard.xlsx]PT!PivotTable3</c:name>
    <c:fmtId val="15"/>
  </c:pivotSource>
  <c:chart>
    <c:title>
      <c:tx>
        <c:rich>
          <a:bodyPr rot="0" spcFirstLastPara="1" vertOverflow="ellipsis" vert="horz" wrap="square" anchor="ctr" anchorCtr="1"/>
          <a:lstStyle/>
          <a:p>
            <a:pPr>
              <a:defRPr sz="1600" b="0" i="0" u="none" strike="noStrike" kern="1200" spc="0" baseline="0">
                <a:solidFill>
                  <a:schemeClr val="accent5"/>
                </a:solidFill>
                <a:latin typeface="+mn-lt"/>
                <a:ea typeface="+mn-ea"/>
                <a:cs typeface="+mn-cs"/>
              </a:defRPr>
            </a:pPr>
            <a:r>
              <a:rPr lang="en-CA" sz="1600" b="1">
                <a:solidFill>
                  <a:schemeClr val="accent5"/>
                </a:solidFill>
              </a:rPr>
              <a:t>Sales by Product Category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PT!$B$38</c:f>
              <c:strCache>
                <c:ptCount val="1"/>
                <c:pt idx="0">
                  <c:v>Total</c:v>
                </c:pt>
              </c:strCache>
            </c:strRef>
          </c:tx>
          <c:spPr>
            <a:solidFill>
              <a:schemeClr val="accent2"/>
            </a:solidFill>
            <a:ln>
              <a:noFill/>
            </a:ln>
            <a:effectLst/>
          </c:spPr>
          <c:invertIfNegative val="0"/>
          <c:cat>
            <c:strRef>
              <c:f>PT!$A$39:$A$45</c:f>
              <c:strCache>
                <c:ptCount val="6"/>
                <c:pt idx="0">
                  <c:v>Amarilla</c:v>
                </c:pt>
                <c:pt idx="1">
                  <c:v>Carretera</c:v>
                </c:pt>
                <c:pt idx="2">
                  <c:v>Montana</c:v>
                </c:pt>
                <c:pt idx="3">
                  <c:v>Paseo</c:v>
                </c:pt>
                <c:pt idx="4">
                  <c:v>Velo</c:v>
                </c:pt>
                <c:pt idx="5">
                  <c:v>VTT</c:v>
                </c:pt>
              </c:strCache>
            </c:strRef>
          </c:cat>
          <c:val>
            <c:numRef>
              <c:f>PT!$B$39:$B$45</c:f>
              <c:numCache>
                <c:formatCode>#,##0.00</c:formatCode>
                <c:ptCount val="6"/>
                <c:pt idx="0">
                  <c:v>4594281</c:v>
                </c:pt>
                <c:pt idx="1">
                  <c:v>3700878</c:v>
                </c:pt>
                <c:pt idx="2">
                  <c:v>4773232.5</c:v>
                </c:pt>
                <c:pt idx="3">
                  <c:v>10557376.5</c:v>
                </c:pt>
                <c:pt idx="4">
                  <c:v>3277774.5</c:v>
                </c:pt>
                <c:pt idx="5">
                  <c:v>7188702</c:v>
                </c:pt>
              </c:numCache>
            </c:numRef>
          </c:val>
          <c:extLst>
            <c:ext xmlns:c16="http://schemas.microsoft.com/office/drawing/2014/chart" uri="{C3380CC4-5D6E-409C-BE32-E72D297353CC}">
              <c16:uniqueId val="{00000000-6B71-480B-83C9-E7B16C452DF3}"/>
            </c:ext>
          </c:extLst>
        </c:ser>
        <c:dLbls>
          <c:showLegendKey val="0"/>
          <c:showVal val="0"/>
          <c:showCatName val="0"/>
          <c:showSerName val="0"/>
          <c:showPercent val="0"/>
          <c:showBubbleSize val="0"/>
        </c:dLbls>
        <c:gapWidth val="182"/>
        <c:axId val="1180475823"/>
        <c:axId val="1131605983"/>
      </c:barChart>
      <c:catAx>
        <c:axId val="118047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05983"/>
        <c:crosses val="autoZero"/>
        <c:auto val="1"/>
        <c:lblAlgn val="ctr"/>
        <c:lblOffset val="100"/>
        <c:noMultiLvlLbl val="0"/>
      </c:catAx>
      <c:valAx>
        <c:axId val="11316059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47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Dashboard.xlsx]PT!PivotTable4</c:name>
    <c:fmtId val="16"/>
  </c:pivotSource>
  <c:chart>
    <c:title>
      <c:tx>
        <c:rich>
          <a:bodyPr rot="0" spcFirstLastPara="1" vertOverflow="ellipsis" vert="horz" wrap="square" anchor="ctr" anchorCtr="1"/>
          <a:lstStyle/>
          <a:p>
            <a:pPr>
              <a:defRPr sz="1600" b="1" i="0" u="none" strike="noStrike" kern="1200" spc="0" baseline="0">
                <a:solidFill>
                  <a:schemeClr val="accent5"/>
                </a:solidFill>
                <a:latin typeface="+mn-lt"/>
                <a:ea typeface="+mn-ea"/>
                <a:cs typeface="+mn-cs"/>
              </a:defRPr>
            </a:pPr>
            <a:r>
              <a:rPr lang="en-US" sz="1600" b="1">
                <a:solidFill>
                  <a:schemeClr val="accent5"/>
                </a:solidFill>
              </a:rPr>
              <a:t>Profit</a:t>
            </a:r>
            <a:r>
              <a:rPr lang="en-US" sz="1600" b="1" baseline="0">
                <a:solidFill>
                  <a:schemeClr val="accent5"/>
                </a:solidFill>
              </a:rPr>
              <a:t> Margin by Product</a:t>
            </a:r>
            <a:endParaRPr lang="en-US" sz="1600" b="1">
              <a:solidFill>
                <a:schemeClr val="accent5"/>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PT!$B$54</c:f>
              <c:strCache>
                <c:ptCount val="1"/>
                <c:pt idx="0">
                  <c:v>Total</c:v>
                </c:pt>
              </c:strCache>
            </c:strRef>
          </c:tx>
          <c:spPr>
            <a:solidFill>
              <a:schemeClr val="accent2"/>
            </a:solidFill>
            <a:ln>
              <a:noFill/>
            </a:ln>
            <a:effectLst/>
          </c:spPr>
          <c:invertIfNegative val="0"/>
          <c:cat>
            <c:strRef>
              <c:f>PT!$A$55:$A$61</c:f>
              <c:strCache>
                <c:ptCount val="6"/>
                <c:pt idx="0">
                  <c:v>Amarilla</c:v>
                </c:pt>
                <c:pt idx="1">
                  <c:v>Carretera</c:v>
                </c:pt>
                <c:pt idx="2">
                  <c:v>Montana</c:v>
                </c:pt>
                <c:pt idx="3">
                  <c:v>Paseo</c:v>
                </c:pt>
                <c:pt idx="4">
                  <c:v>Velo</c:v>
                </c:pt>
                <c:pt idx="5">
                  <c:v>VTT</c:v>
                </c:pt>
              </c:strCache>
            </c:strRef>
          </c:cat>
          <c:val>
            <c:numRef>
              <c:f>PT!$B$55:$B$61</c:f>
              <c:numCache>
                <c:formatCode>0.00</c:formatCode>
                <c:ptCount val="6"/>
                <c:pt idx="0">
                  <c:v>9.0208887097702917E-2</c:v>
                </c:pt>
                <c:pt idx="1">
                  <c:v>9.6031834306747763E-2</c:v>
                </c:pt>
                <c:pt idx="2">
                  <c:v>0.10270833606493626</c:v>
                </c:pt>
                <c:pt idx="3">
                  <c:v>0.10502144015121734</c:v>
                </c:pt>
                <c:pt idx="4">
                  <c:v>7.2839087273424585E-2</c:v>
                </c:pt>
                <c:pt idx="5">
                  <c:v>0.10215224933938644</c:v>
                </c:pt>
              </c:numCache>
            </c:numRef>
          </c:val>
          <c:extLst>
            <c:ext xmlns:c16="http://schemas.microsoft.com/office/drawing/2014/chart" uri="{C3380CC4-5D6E-409C-BE32-E72D297353CC}">
              <c16:uniqueId val="{00000000-5CA0-402D-9CD4-22320A512916}"/>
            </c:ext>
          </c:extLst>
        </c:ser>
        <c:dLbls>
          <c:showLegendKey val="0"/>
          <c:showVal val="0"/>
          <c:showCatName val="0"/>
          <c:showSerName val="0"/>
          <c:showPercent val="0"/>
          <c:showBubbleSize val="0"/>
        </c:dLbls>
        <c:gapWidth val="219"/>
        <c:overlap val="-27"/>
        <c:axId val="966510847"/>
        <c:axId val="834725487"/>
      </c:barChart>
      <c:catAx>
        <c:axId val="96651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25487"/>
        <c:crosses val="autoZero"/>
        <c:auto val="1"/>
        <c:lblAlgn val="ctr"/>
        <c:lblOffset val="100"/>
        <c:noMultiLvlLbl val="0"/>
      </c:catAx>
      <c:valAx>
        <c:axId val="834725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1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4205</xdr:colOff>
      <xdr:row>5</xdr:row>
      <xdr:rowOff>4763</xdr:rowOff>
    </xdr:from>
    <xdr:to>
      <xdr:col>6</xdr:col>
      <xdr:colOff>629045</xdr:colOff>
      <xdr:row>19</xdr:row>
      <xdr:rowOff>103823</xdr:rowOff>
    </xdr:to>
    <xdr:graphicFrame macro="">
      <xdr:nvGraphicFramePr>
        <xdr:cNvPr id="2" name="Chart 1">
          <a:extLst>
            <a:ext uri="{FF2B5EF4-FFF2-40B4-BE49-F238E27FC236}">
              <a16:creationId xmlns:a16="http://schemas.microsoft.com/office/drawing/2014/main" id="{14CEA2C5-A84C-460E-9A21-732669D76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691661</xdr:colOff>
      <xdr:row>5</xdr:row>
      <xdr:rowOff>5254</xdr:rowOff>
    </xdr:from>
    <xdr:to>
      <xdr:col>10</xdr:col>
      <xdr:colOff>345</xdr:colOff>
      <xdr:row>19</xdr:row>
      <xdr:rowOff>104314</xdr:rowOff>
    </xdr:to>
    <xdr:graphicFrame macro="">
      <xdr:nvGraphicFramePr>
        <xdr:cNvPr id="3" name="Chart 2">
          <a:extLst>
            <a:ext uri="{FF2B5EF4-FFF2-40B4-BE49-F238E27FC236}">
              <a16:creationId xmlns:a16="http://schemas.microsoft.com/office/drawing/2014/main" id="{95B515FB-2B3F-429C-9918-7A59A6C47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7620</xdr:rowOff>
    </xdr:from>
    <xdr:to>
      <xdr:col>0</xdr:col>
      <xdr:colOff>1363980</xdr:colOff>
      <xdr:row>9</xdr:row>
      <xdr:rowOff>76200</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C521EA77-7B90-45E6-A528-C32BE783258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1353820"/>
              <a:ext cx="1363980" cy="8983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691933</xdr:colOff>
      <xdr:row>19</xdr:row>
      <xdr:rowOff>177139</xdr:rowOff>
    </xdr:from>
    <xdr:to>
      <xdr:col>10</xdr:col>
      <xdr:colOff>778</xdr:colOff>
      <xdr:row>34</xdr:row>
      <xdr:rowOff>181090</xdr:rowOff>
    </xdr:to>
    <xdr:graphicFrame macro="">
      <xdr:nvGraphicFramePr>
        <xdr:cNvPr id="5" name="Chart 4">
          <a:extLst>
            <a:ext uri="{FF2B5EF4-FFF2-40B4-BE49-F238E27FC236}">
              <a16:creationId xmlns:a16="http://schemas.microsoft.com/office/drawing/2014/main" id="{03BFF377-573E-4191-B0AC-5F2A4702C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99060</xdr:rowOff>
    </xdr:from>
    <xdr:to>
      <xdr:col>0</xdr:col>
      <xdr:colOff>1356360</xdr:colOff>
      <xdr:row>19</xdr:row>
      <xdr:rowOff>114300</xdr:rowOff>
    </xdr:to>
    <mc:AlternateContent xmlns:mc="http://schemas.openxmlformats.org/markup-compatibility/2006">
      <mc:Choice xmlns:a14="http://schemas.microsoft.com/office/drawing/2010/main" Requires="a14">
        <xdr:graphicFrame macro="">
          <xdr:nvGraphicFramePr>
            <xdr:cNvPr id="6" name="Segment">
              <a:extLst>
                <a:ext uri="{FF2B5EF4-FFF2-40B4-BE49-F238E27FC236}">
                  <a16:creationId xmlns:a16="http://schemas.microsoft.com/office/drawing/2014/main" id="{D5759D6E-A402-48CA-B447-651B174E4A11}"/>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0" y="2274993"/>
              <a:ext cx="1356360" cy="187790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3902</xdr:colOff>
      <xdr:row>19</xdr:row>
      <xdr:rowOff>176188</xdr:rowOff>
    </xdr:from>
    <xdr:to>
      <xdr:col>6</xdr:col>
      <xdr:colOff>630244</xdr:colOff>
      <xdr:row>34</xdr:row>
      <xdr:rowOff>180139</xdr:rowOff>
    </xdr:to>
    <xdr:graphicFrame macro="">
      <xdr:nvGraphicFramePr>
        <xdr:cNvPr id="9" name="Chart 8">
          <a:extLst>
            <a:ext uri="{FF2B5EF4-FFF2-40B4-BE49-F238E27FC236}">
              <a16:creationId xmlns:a16="http://schemas.microsoft.com/office/drawing/2014/main" id="{1EB76A71-BACC-4E58-9D21-FF8F5FC3D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y" refreshedDate="45797.986703356481" createdVersion="8" refreshedVersion="8" minRefreshableVersion="3" recordCount="700" xr:uid="{F909BEA0-1440-42B4-B573-5FAD58758EA4}">
  <cacheSource type="worksheet">
    <worksheetSource name="financials"/>
  </cacheSource>
  <cacheFields count="20">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9"/>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 name="ProfitMargin" numFmtId="0">
      <sharedItems containsSemiMixedTypes="0" containsString="0" containsNumber="1" minValue="-0.12941176470588237" maxValue="0.75"/>
    </cacheField>
    <cacheField name="Months (Date)" numFmtId="0" databaseField="0">
      <fieldGroup base="12">
        <rangePr groupBy="months" startDate="2013-09-01T00:00:00" endDate="2014-12-02T00:00:00"/>
        <groupItems count="14">
          <s v="&lt;2013-09-01"/>
          <s v="Jan"/>
          <s v="Feb"/>
          <s v="Mar"/>
          <s v="Apr"/>
          <s v="May"/>
          <s v="Jun"/>
          <s v="Jul"/>
          <s v="Aug"/>
          <s v="Sep"/>
          <s v="Oct"/>
          <s v="Nov"/>
          <s v="Dec"/>
          <s v="&gt;2014-12-02"/>
        </groupItems>
      </fieldGroup>
    </cacheField>
    <cacheField name="Quarters (Date)" numFmtId="0" databaseField="0">
      <fieldGroup base="12">
        <rangePr groupBy="quarters" startDate="2013-09-01T00:00:00" endDate="2014-12-02T00:00:00"/>
        <groupItems count="6">
          <s v="&lt;2013-09-01"/>
          <s v="Qtr1"/>
          <s v="Qtr2"/>
          <s v="Qtr3"/>
          <s v="Qtr4"/>
          <s v="&gt;2014-12-02"/>
        </groupItems>
      </fieldGroup>
    </cacheField>
    <cacheField name="Years (Date)" numFmtId="0" databaseField="0">
      <fieldGroup base="12">
        <rangePr groupBy="years" startDate="2013-09-01T00:00:00" endDate="2014-12-02T00:00:00"/>
        <groupItems count="4">
          <s v="&lt;2013-09-01"/>
          <s v="2013"/>
          <s v="2014"/>
          <s v="&gt;2014-12-02"/>
        </groupItems>
      </fieldGroup>
    </cacheField>
  </cacheFields>
  <extLst>
    <ext xmlns:x14="http://schemas.microsoft.com/office/spreadsheetml/2009/9/main" uri="{725AE2AE-9491-48be-B2B4-4EB974FC3084}">
      <x14:pivotCacheDefinition pivotCacheId="401275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n v="1"/>
    <s v="January"/>
    <x v="0"/>
    <n v="0.5"/>
  </r>
  <r>
    <x v="0"/>
    <x v="1"/>
    <x v="0"/>
    <s v="None"/>
    <n v="1321"/>
    <n v="3"/>
    <n v="20"/>
    <n v="26420"/>
    <n v="0"/>
    <n v="26420"/>
    <n v="13210"/>
    <n v="13210"/>
    <x v="0"/>
    <n v="1"/>
    <s v="January"/>
    <x v="0"/>
    <n v="0.5"/>
  </r>
  <r>
    <x v="1"/>
    <x v="2"/>
    <x v="0"/>
    <s v="None"/>
    <n v="2178"/>
    <n v="3"/>
    <n v="15"/>
    <n v="32670"/>
    <n v="0"/>
    <n v="32670"/>
    <n v="21780"/>
    <n v="10890"/>
    <x v="1"/>
    <n v="6"/>
    <s v="June"/>
    <x v="0"/>
    <n v="0.33333333333333331"/>
  </r>
  <r>
    <x v="1"/>
    <x v="1"/>
    <x v="0"/>
    <s v="None"/>
    <n v="888"/>
    <n v="3"/>
    <n v="15"/>
    <n v="13320"/>
    <n v="0"/>
    <n v="13320"/>
    <n v="8880"/>
    <n v="4440"/>
    <x v="1"/>
    <n v="6"/>
    <s v="June"/>
    <x v="0"/>
    <n v="0.33333333333333331"/>
  </r>
  <r>
    <x v="1"/>
    <x v="3"/>
    <x v="0"/>
    <s v="None"/>
    <n v="2470"/>
    <n v="3"/>
    <n v="15"/>
    <n v="37050"/>
    <n v="0"/>
    <n v="37050"/>
    <n v="24700"/>
    <n v="12350"/>
    <x v="1"/>
    <n v="6"/>
    <s v="June"/>
    <x v="0"/>
    <n v="0.33333333333333331"/>
  </r>
  <r>
    <x v="0"/>
    <x v="1"/>
    <x v="0"/>
    <s v="None"/>
    <n v="1513"/>
    <n v="3"/>
    <n v="350"/>
    <n v="529550"/>
    <n v="0"/>
    <n v="529550"/>
    <n v="393380"/>
    <n v="136170"/>
    <x v="2"/>
    <n v="12"/>
    <s v="December"/>
    <x v="0"/>
    <n v="0.25714285714285712"/>
  </r>
  <r>
    <x v="1"/>
    <x v="1"/>
    <x v="1"/>
    <s v="None"/>
    <n v="921"/>
    <n v="5"/>
    <n v="15"/>
    <n v="13815"/>
    <n v="0"/>
    <n v="13815"/>
    <n v="9210"/>
    <n v="4605"/>
    <x v="3"/>
    <n v="3"/>
    <s v="March"/>
    <x v="0"/>
    <n v="0.33333333333333331"/>
  </r>
  <r>
    <x v="2"/>
    <x v="0"/>
    <x v="1"/>
    <s v="None"/>
    <n v="2518"/>
    <n v="5"/>
    <n v="12"/>
    <n v="30216"/>
    <n v="0"/>
    <n v="30216"/>
    <n v="7554"/>
    <n v="22662"/>
    <x v="1"/>
    <n v="6"/>
    <s v="June"/>
    <x v="0"/>
    <n v="0.75"/>
  </r>
  <r>
    <x v="0"/>
    <x v="2"/>
    <x v="1"/>
    <s v="None"/>
    <n v="1899"/>
    <n v="5"/>
    <n v="20"/>
    <n v="37980"/>
    <n v="0"/>
    <n v="37980"/>
    <n v="18990"/>
    <n v="18990"/>
    <x v="1"/>
    <n v="6"/>
    <s v="June"/>
    <x v="0"/>
    <n v="0.5"/>
  </r>
  <r>
    <x v="2"/>
    <x v="1"/>
    <x v="1"/>
    <s v="None"/>
    <n v="1545"/>
    <n v="5"/>
    <n v="12"/>
    <n v="18540"/>
    <n v="0"/>
    <n v="18540"/>
    <n v="4635"/>
    <n v="13905"/>
    <x v="1"/>
    <n v="6"/>
    <s v="June"/>
    <x v="0"/>
    <n v="0.75"/>
  </r>
  <r>
    <x v="1"/>
    <x v="3"/>
    <x v="1"/>
    <s v="None"/>
    <n v="2470"/>
    <n v="5"/>
    <n v="15"/>
    <n v="37050"/>
    <n v="0"/>
    <n v="37050"/>
    <n v="24700"/>
    <n v="12350"/>
    <x v="1"/>
    <n v="6"/>
    <s v="June"/>
    <x v="0"/>
    <n v="0.33333333333333331"/>
  </r>
  <r>
    <x v="3"/>
    <x v="0"/>
    <x v="1"/>
    <s v="None"/>
    <n v="2665.5"/>
    <n v="5"/>
    <n v="125"/>
    <n v="333187.5"/>
    <n v="0"/>
    <n v="333187.5"/>
    <n v="319860"/>
    <n v="13327.5"/>
    <x v="4"/>
    <n v="7"/>
    <s v="July"/>
    <x v="0"/>
    <n v="0.04"/>
  </r>
  <r>
    <x v="4"/>
    <x v="3"/>
    <x v="1"/>
    <s v="None"/>
    <n v="958"/>
    <n v="5"/>
    <n v="300"/>
    <n v="287400"/>
    <n v="0"/>
    <n v="287400"/>
    <n v="239500"/>
    <n v="47900"/>
    <x v="5"/>
    <n v="8"/>
    <s v="August"/>
    <x v="0"/>
    <n v="0.16666666666666666"/>
  </r>
  <r>
    <x v="0"/>
    <x v="1"/>
    <x v="1"/>
    <s v="None"/>
    <n v="2146"/>
    <n v="5"/>
    <n v="7"/>
    <n v="15022"/>
    <n v="0"/>
    <n v="15022"/>
    <n v="10730"/>
    <n v="4292"/>
    <x v="6"/>
    <n v="9"/>
    <s v="September"/>
    <x v="0"/>
    <n v="0.2857142857142857"/>
  </r>
  <r>
    <x v="3"/>
    <x v="0"/>
    <x v="1"/>
    <s v="None"/>
    <n v="345"/>
    <n v="5"/>
    <n v="125"/>
    <n v="43125"/>
    <n v="0"/>
    <n v="43125"/>
    <n v="41400"/>
    <n v="1725"/>
    <x v="7"/>
    <n v="10"/>
    <s v="October"/>
    <x v="1"/>
    <n v="0.04"/>
  </r>
  <r>
    <x v="1"/>
    <x v="4"/>
    <x v="1"/>
    <s v="None"/>
    <n v="615"/>
    <n v="5"/>
    <n v="15"/>
    <n v="9225"/>
    <n v="0"/>
    <n v="9225"/>
    <n v="6150"/>
    <n v="3075"/>
    <x v="2"/>
    <n v="12"/>
    <s v="December"/>
    <x v="0"/>
    <n v="0.33333333333333331"/>
  </r>
  <r>
    <x v="0"/>
    <x v="0"/>
    <x v="2"/>
    <s v="None"/>
    <n v="292"/>
    <n v="10"/>
    <n v="20"/>
    <n v="5840"/>
    <n v="0"/>
    <n v="5840"/>
    <n v="2920"/>
    <n v="2920"/>
    <x v="8"/>
    <n v="2"/>
    <s v="February"/>
    <x v="0"/>
    <n v="0.5"/>
  </r>
  <r>
    <x v="1"/>
    <x v="3"/>
    <x v="2"/>
    <s v="None"/>
    <n v="974"/>
    <n v="10"/>
    <n v="15"/>
    <n v="14610"/>
    <n v="0"/>
    <n v="14610"/>
    <n v="9740"/>
    <n v="4870"/>
    <x v="8"/>
    <n v="2"/>
    <s v="February"/>
    <x v="0"/>
    <n v="0.33333333333333331"/>
  </r>
  <r>
    <x v="2"/>
    <x v="0"/>
    <x v="2"/>
    <s v="None"/>
    <n v="2518"/>
    <n v="10"/>
    <n v="12"/>
    <n v="30216"/>
    <n v="0"/>
    <n v="30216"/>
    <n v="7554"/>
    <n v="22662"/>
    <x v="1"/>
    <n v="6"/>
    <s v="June"/>
    <x v="0"/>
    <n v="0.75"/>
  </r>
  <r>
    <x v="0"/>
    <x v="1"/>
    <x v="2"/>
    <s v="None"/>
    <n v="1006"/>
    <n v="10"/>
    <n v="350"/>
    <n v="352100"/>
    <n v="0"/>
    <n v="352100"/>
    <n v="261560"/>
    <n v="90540"/>
    <x v="1"/>
    <n v="6"/>
    <s v="June"/>
    <x v="0"/>
    <n v="0.25714285714285712"/>
  </r>
  <r>
    <x v="2"/>
    <x v="1"/>
    <x v="2"/>
    <s v="None"/>
    <n v="367"/>
    <n v="10"/>
    <n v="12"/>
    <n v="4404"/>
    <n v="0"/>
    <n v="4404"/>
    <n v="1101"/>
    <n v="3303"/>
    <x v="4"/>
    <n v="7"/>
    <s v="July"/>
    <x v="0"/>
    <n v="0.75"/>
  </r>
  <r>
    <x v="0"/>
    <x v="3"/>
    <x v="2"/>
    <s v="None"/>
    <n v="883"/>
    <n v="10"/>
    <n v="7"/>
    <n v="6181"/>
    <n v="0"/>
    <n v="6181"/>
    <n v="4415"/>
    <n v="1766"/>
    <x v="5"/>
    <n v="8"/>
    <s v="August"/>
    <x v="0"/>
    <n v="0.2857142857142857"/>
  </r>
  <r>
    <x v="1"/>
    <x v="2"/>
    <x v="2"/>
    <s v="None"/>
    <n v="549"/>
    <n v="10"/>
    <n v="15"/>
    <n v="8235"/>
    <n v="0"/>
    <n v="8235"/>
    <n v="5490"/>
    <n v="2745"/>
    <x v="9"/>
    <n v="9"/>
    <s v="September"/>
    <x v="1"/>
    <n v="0.33333333333333331"/>
  </r>
  <r>
    <x v="4"/>
    <x v="3"/>
    <x v="2"/>
    <s v="None"/>
    <n v="788"/>
    <n v="10"/>
    <n v="300"/>
    <n v="236400"/>
    <n v="0"/>
    <n v="236400"/>
    <n v="197000"/>
    <n v="39400"/>
    <x v="9"/>
    <n v="9"/>
    <s v="September"/>
    <x v="1"/>
    <n v="0.16666666666666666"/>
  </r>
  <r>
    <x v="1"/>
    <x v="3"/>
    <x v="2"/>
    <s v="None"/>
    <n v="2472"/>
    <n v="10"/>
    <n v="15"/>
    <n v="37080"/>
    <n v="0"/>
    <n v="37080"/>
    <n v="24720"/>
    <n v="12360"/>
    <x v="6"/>
    <n v="9"/>
    <s v="September"/>
    <x v="0"/>
    <n v="0.33333333333333331"/>
  </r>
  <r>
    <x v="0"/>
    <x v="4"/>
    <x v="2"/>
    <s v="None"/>
    <n v="1143"/>
    <n v="10"/>
    <n v="7"/>
    <n v="8001"/>
    <n v="0"/>
    <n v="8001"/>
    <n v="5715"/>
    <n v="2286"/>
    <x v="10"/>
    <n v="10"/>
    <s v="October"/>
    <x v="0"/>
    <n v="0.2857142857142857"/>
  </r>
  <r>
    <x v="0"/>
    <x v="0"/>
    <x v="2"/>
    <s v="None"/>
    <n v="1725"/>
    <n v="10"/>
    <n v="350"/>
    <n v="603750"/>
    <n v="0"/>
    <n v="603750"/>
    <n v="448500"/>
    <n v="155250"/>
    <x v="11"/>
    <n v="11"/>
    <s v="November"/>
    <x v="1"/>
    <n v="0.25714285714285712"/>
  </r>
  <r>
    <x v="2"/>
    <x v="4"/>
    <x v="2"/>
    <s v="None"/>
    <n v="912"/>
    <n v="10"/>
    <n v="12"/>
    <n v="10944"/>
    <n v="0"/>
    <n v="10944"/>
    <n v="2736"/>
    <n v="8208"/>
    <x v="11"/>
    <n v="11"/>
    <s v="November"/>
    <x v="1"/>
    <n v="0.75"/>
  </r>
  <r>
    <x v="1"/>
    <x v="0"/>
    <x v="2"/>
    <s v="None"/>
    <n v="2152"/>
    <n v="10"/>
    <n v="15"/>
    <n v="32280"/>
    <n v="0"/>
    <n v="32280"/>
    <n v="21520"/>
    <n v="10760"/>
    <x v="12"/>
    <n v="12"/>
    <s v="December"/>
    <x v="1"/>
    <n v="0.33333333333333331"/>
  </r>
  <r>
    <x v="0"/>
    <x v="0"/>
    <x v="2"/>
    <s v="None"/>
    <n v="1817"/>
    <n v="10"/>
    <n v="20"/>
    <n v="36340"/>
    <n v="0"/>
    <n v="36340"/>
    <n v="18170"/>
    <n v="18170"/>
    <x v="2"/>
    <n v="12"/>
    <s v="December"/>
    <x v="0"/>
    <n v="0.5"/>
  </r>
  <r>
    <x v="0"/>
    <x v="1"/>
    <x v="2"/>
    <s v="None"/>
    <n v="1513"/>
    <n v="10"/>
    <n v="350"/>
    <n v="529550"/>
    <n v="0"/>
    <n v="529550"/>
    <n v="393380"/>
    <n v="136170"/>
    <x v="2"/>
    <n v="12"/>
    <s v="December"/>
    <x v="0"/>
    <n v="0.25714285714285712"/>
  </r>
  <r>
    <x v="0"/>
    <x v="3"/>
    <x v="3"/>
    <s v="None"/>
    <n v="1493"/>
    <n v="120"/>
    <n v="7"/>
    <n v="10451"/>
    <n v="0"/>
    <n v="10451"/>
    <n v="7465"/>
    <n v="2986"/>
    <x v="0"/>
    <n v="1"/>
    <s v="January"/>
    <x v="0"/>
    <n v="0.2857142857142857"/>
  </r>
  <r>
    <x v="3"/>
    <x v="2"/>
    <x v="3"/>
    <s v="None"/>
    <n v="1804"/>
    <n v="120"/>
    <n v="125"/>
    <n v="225500"/>
    <n v="0"/>
    <n v="225500"/>
    <n v="216480"/>
    <n v="9020"/>
    <x v="8"/>
    <n v="2"/>
    <s v="February"/>
    <x v="0"/>
    <n v="0.04"/>
  </r>
  <r>
    <x v="2"/>
    <x v="1"/>
    <x v="3"/>
    <s v="None"/>
    <n v="2161"/>
    <n v="120"/>
    <n v="12"/>
    <n v="25932"/>
    <n v="0"/>
    <n v="25932"/>
    <n v="6483"/>
    <n v="19449"/>
    <x v="3"/>
    <n v="3"/>
    <s v="March"/>
    <x v="0"/>
    <n v="0.75"/>
  </r>
  <r>
    <x v="0"/>
    <x v="1"/>
    <x v="3"/>
    <s v="None"/>
    <n v="1006"/>
    <n v="120"/>
    <n v="350"/>
    <n v="352100"/>
    <n v="0"/>
    <n v="352100"/>
    <n v="261560"/>
    <n v="90540"/>
    <x v="1"/>
    <n v="6"/>
    <s v="June"/>
    <x v="0"/>
    <n v="0.25714285714285712"/>
  </r>
  <r>
    <x v="2"/>
    <x v="1"/>
    <x v="3"/>
    <s v="None"/>
    <n v="1545"/>
    <n v="120"/>
    <n v="12"/>
    <n v="18540"/>
    <n v="0"/>
    <n v="18540"/>
    <n v="4635"/>
    <n v="13905"/>
    <x v="1"/>
    <n v="6"/>
    <s v="June"/>
    <x v="0"/>
    <n v="0.75"/>
  </r>
  <r>
    <x v="3"/>
    <x v="4"/>
    <x v="3"/>
    <s v="None"/>
    <n v="2821"/>
    <n v="120"/>
    <n v="125"/>
    <n v="352625"/>
    <n v="0"/>
    <n v="352625"/>
    <n v="338520"/>
    <n v="14105"/>
    <x v="5"/>
    <n v="8"/>
    <s v="August"/>
    <x v="0"/>
    <n v="0.04"/>
  </r>
  <r>
    <x v="3"/>
    <x v="0"/>
    <x v="3"/>
    <s v="None"/>
    <n v="345"/>
    <n v="120"/>
    <n v="125"/>
    <n v="43125"/>
    <n v="0"/>
    <n v="43125"/>
    <n v="41400"/>
    <n v="1725"/>
    <x v="7"/>
    <n v="10"/>
    <s v="October"/>
    <x v="1"/>
    <n v="0.04"/>
  </r>
  <r>
    <x v="4"/>
    <x v="0"/>
    <x v="4"/>
    <s v="None"/>
    <n v="2001"/>
    <n v="250"/>
    <n v="300"/>
    <n v="600300"/>
    <n v="0"/>
    <n v="600300"/>
    <n v="500250"/>
    <n v="100050"/>
    <x v="8"/>
    <n v="2"/>
    <s v="February"/>
    <x v="0"/>
    <n v="0.16666666666666666"/>
  </r>
  <r>
    <x v="2"/>
    <x v="1"/>
    <x v="4"/>
    <s v="None"/>
    <n v="2838"/>
    <n v="250"/>
    <n v="12"/>
    <n v="34056"/>
    <n v="0"/>
    <n v="34056"/>
    <n v="8514"/>
    <n v="25542"/>
    <x v="13"/>
    <n v="4"/>
    <s v="April"/>
    <x v="0"/>
    <n v="0.75"/>
  </r>
  <r>
    <x v="1"/>
    <x v="2"/>
    <x v="4"/>
    <s v="None"/>
    <n v="2178"/>
    <n v="250"/>
    <n v="15"/>
    <n v="32670"/>
    <n v="0"/>
    <n v="32670"/>
    <n v="21780"/>
    <n v="10890"/>
    <x v="1"/>
    <n v="6"/>
    <s v="June"/>
    <x v="0"/>
    <n v="0.33333333333333331"/>
  </r>
  <r>
    <x v="1"/>
    <x v="1"/>
    <x v="4"/>
    <s v="None"/>
    <n v="888"/>
    <n v="250"/>
    <n v="15"/>
    <n v="13320"/>
    <n v="0"/>
    <n v="13320"/>
    <n v="8880"/>
    <n v="4440"/>
    <x v="1"/>
    <n v="6"/>
    <s v="June"/>
    <x v="0"/>
    <n v="0.33333333333333331"/>
  </r>
  <r>
    <x v="0"/>
    <x v="2"/>
    <x v="4"/>
    <s v="None"/>
    <n v="1527"/>
    <n v="250"/>
    <n v="350"/>
    <n v="534450"/>
    <n v="0"/>
    <n v="534450"/>
    <n v="397020"/>
    <n v="137430"/>
    <x v="9"/>
    <n v="9"/>
    <s v="September"/>
    <x v="1"/>
    <n v="0.25714285714285712"/>
  </r>
  <r>
    <x v="4"/>
    <x v="2"/>
    <x v="4"/>
    <s v="None"/>
    <n v="2151"/>
    <n v="250"/>
    <n v="300"/>
    <n v="645300"/>
    <n v="0"/>
    <n v="645300"/>
    <n v="537750"/>
    <n v="107550"/>
    <x v="6"/>
    <n v="9"/>
    <s v="September"/>
    <x v="0"/>
    <n v="0.16666666666666666"/>
  </r>
  <r>
    <x v="0"/>
    <x v="0"/>
    <x v="4"/>
    <s v="None"/>
    <n v="1817"/>
    <n v="250"/>
    <n v="20"/>
    <n v="36340"/>
    <n v="0"/>
    <n v="36340"/>
    <n v="18170"/>
    <n v="18170"/>
    <x v="2"/>
    <n v="12"/>
    <s v="December"/>
    <x v="0"/>
    <n v="0.5"/>
  </r>
  <r>
    <x v="0"/>
    <x v="2"/>
    <x v="5"/>
    <s v="None"/>
    <n v="2750"/>
    <n v="260"/>
    <n v="350"/>
    <n v="962500"/>
    <n v="0"/>
    <n v="962500"/>
    <n v="715000"/>
    <n v="247500"/>
    <x v="8"/>
    <n v="2"/>
    <s v="February"/>
    <x v="0"/>
    <n v="0.25714285714285712"/>
  </r>
  <r>
    <x v="2"/>
    <x v="4"/>
    <x v="5"/>
    <s v="None"/>
    <n v="1953"/>
    <n v="260"/>
    <n v="12"/>
    <n v="23436"/>
    <n v="0"/>
    <n v="23436"/>
    <n v="5859"/>
    <n v="17577"/>
    <x v="13"/>
    <n v="4"/>
    <s v="April"/>
    <x v="0"/>
    <n v="0.75"/>
  </r>
  <r>
    <x v="3"/>
    <x v="1"/>
    <x v="5"/>
    <s v="None"/>
    <n v="4219.5"/>
    <n v="260"/>
    <n v="125"/>
    <n v="527437.5"/>
    <n v="0"/>
    <n v="527437.5"/>
    <n v="506340"/>
    <n v="21097.5"/>
    <x v="13"/>
    <n v="4"/>
    <s v="April"/>
    <x v="0"/>
    <n v="0.04"/>
  </r>
  <r>
    <x v="0"/>
    <x v="2"/>
    <x v="5"/>
    <s v="None"/>
    <n v="1899"/>
    <n v="260"/>
    <n v="20"/>
    <n v="37980"/>
    <n v="0"/>
    <n v="37980"/>
    <n v="18990"/>
    <n v="18990"/>
    <x v="1"/>
    <n v="6"/>
    <s v="June"/>
    <x v="0"/>
    <n v="0.5"/>
  </r>
  <r>
    <x v="0"/>
    <x v="1"/>
    <x v="5"/>
    <s v="None"/>
    <n v="1686"/>
    <n v="260"/>
    <n v="7"/>
    <n v="11802"/>
    <n v="0"/>
    <n v="11802"/>
    <n v="8430"/>
    <n v="3372"/>
    <x v="4"/>
    <n v="7"/>
    <s v="July"/>
    <x v="0"/>
    <n v="0.2857142857142857"/>
  </r>
  <r>
    <x v="2"/>
    <x v="4"/>
    <x v="5"/>
    <s v="None"/>
    <n v="2141"/>
    <n v="260"/>
    <n v="12"/>
    <n v="25692"/>
    <n v="0"/>
    <n v="25692"/>
    <n v="6423"/>
    <n v="19269"/>
    <x v="5"/>
    <n v="8"/>
    <s v="August"/>
    <x v="0"/>
    <n v="0.75"/>
  </r>
  <r>
    <x v="0"/>
    <x v="4"/>
    <x v="5"/>
    <s v="None"/>
    <n v="1143"/>
    <n v="260"/>
    <n v="7"/>
    <n v="8001"/>
    <n v="0"/>
    <n v="8001"/>
    <n v="5715"/>
    <n v="2286"/>
    <x v="10"/>
    <n v="10"/>
    <s v="October"/>
    <x v="0"/>
    <n v="0.2857142857142857"/>
  </r>
  <r>
    <x v="1"/>
    <x v="4"/>
    <x v="5"/>
    <s v="None"/>
    <n v="615"/>
    <n v="260"/>
    <n v="15"/>
    <n v="9225"/>
    <n v="0"/>
    <n v="9225"/>
    <n v="6150"/>
    <n v="3075"/>
    <x v="2"/>
    <n v="12"/>
    <s v="December"/>
    <x v="0"/>
    <n v="0.33333333333333331"/>
  </r>
  <r>
    <x v="0"/>
    <x v="2"/>
    <x v="2"/>
    <s v="Low"/>
    <n v="3945"/>
    <n v="10"/>
    <n v="7"/>
    <n v="27615"/>
    <n v="276.14999999999998"/>
    <n v="27338.850000000002"/>
    <n v="19725"/>
    <n v="7613.8500000000022"/>
    <x v="0"/>
    <n v="1"/>
    <s v="January"/>
    <x v="0"/>
    <n v="0.27849927849927858"/>
  </r>
  <r>
    <x v="1"/>
    <x v="2"/>
    <x v="2"/>
    <s v="Low"/>
    <n v="2296"/>
    <n v="10"/>
    <n v="15"/>
    <n v="34440"/>
    <n v="344.4"/>
    <n v="34095.599999999999"/>
    <n v="22960"/>
    <n v="11135.599999999999"/>
    <x v="8"/>
    <n v="2"/>
    <s v="February"/>
    <x v="0"/>
    <n v="0.32659932659932656"/>
  </r>
  <r>
    <x v="0"/>
    <x v="2"/>
    <x v="2"/>
    <s v="Low"/>
    <n v="1030"/>
    <n v="10"/>
    <n v="7"/>
    <n v="7210"/>
    <n v="72.099999999999994"/>
    <n v="7137.9"/>
    <n v="5150"/>
    <n v="1987.8999999999996"/>
    <x v="14"/>
    <n v="5"/>
    <s v="May"/>
    <x v="0"/>
    <n v="0.27849927849927847"/>
  </r>
  <r>
    <x v="0"/>
    <x v="2"/>
    <x v="3"/>
    <s v="Low"/>
    <n v="639"/>
    <n v="120"/>
    <n v="7"/>
    <n v="4473"/>
    <n v="44.73"/>
    <n v="4428.2700000000004"/>
    <n v="3195"/>
    <n v="1233.2700000000004"/>
    <x v="15"/>
    <n v="11"/>
    <s v="November"/>
    <x v="0"/>
    <n v="0.27849927849927858"/>
  </r>
  <r>
    <x v="0"/>
    <x v="0"/>
    <x v="4"/>
    <s v="Low"/>
    <n v="1326"/>
    <n v="250"/>
    <n v="7"/>
    <n v="9282"/>
    <n v="92.82"/>
    <n v="9189.18"/>
    <n v="6630"/>
    <n v="2559.1800000000003"/>
    <x v="3"/>
    <n v="3"/>
    <s v="March"/>
    <x v="0"/>
    <n v="0.27849927849927852"/>
  </r>
  <r>
    <x v="2"/>
    <x v="4"/>
    <x v="0"/>
    <s v="Low"/>
    <n v="1858"/>
    <n v="3"/>
    <n v="12"/>
    <n v="22296"/>
    <n v="222.96"/>
    <n v="22073.040000000001"/>
    <n v="5574"/>
    <n v="16499.04"/>
    <x v="8"/>
    <n v="2"/>
    <s v="February"/>
    <x v="0"/>
    <n v="0.74747474747474751"/>
  </r>
  <r>
    <x v="0"/>
    <x v="3"/>
    <x v="0"/>
    <s v="Low"/>
    <n v="1210"/>
    <n v="3"/>
    <n v="350"/>
    <n v="423500"/>
    <n v="4235"/>
    <n v="419265"/>
    <n v="314600"/>
    <n v="104665"/>
    <x v="3"/>
    <n v="3"/>
    <s v="March"/>
    <x v="0"/>
    <n v="0.24963924963924963"/>
  </r>
  <r>
    <x v="0"/>
    <x v="4"/>
    <x v="0"/>
    <s v="Low"/>
    <n v="2529"/>
    <n v="3"/>
    <n v="7"/>
    <n v="17703"/>
    <n v="177.03"/>
    <n v="17525.97"/>
    <n v="12645"/>
    <n v="4880.9699999999993"/>
    <x v="4"/>
    <n v="7"/>
    <s v="July"/>
    <x v="0"/>
    <n v="0.27849927849927847"/>
  </r>
  <r>
    <x v="2"/>
    <x v="0"/>
    <x v="0"/>
    <s v="Low"/>
    <n v="1445"/>
    <n v="3"/>
    <n v="12"/>
    <n v="17340"/>
    <n v="173.4"/>
    <n v="17166.599999999999"/>
    <n v="4335"/>
    <n v="12831.599999999999"/>
    <x v="6"/>
    <n v="9"/>
    <s v="September"/>
    <x v="0"/>
    <n v="0.7474747474747474"/>
  </r>
  <r>
    <x v="3"/>
    <x v="4"/>
    <x v="0"/>
    <s v="Low"/>
    <n v="330"/>
    <n v="3"/>
    <n v="125"/>
    <n v="41250"/>
    <n v="412.5"/>
    <n v="40837.5"/>
    <n v="39600"/>
    <n v="1237.5"/>
    <x v="9"/>
    <n v="9"/>
    <s v="September"/>
    <x v="1"/>
    <n v="3.0303030303030304E-2"/>
  </r>
  <r>
    <x v="2"/>
    <x v="2"/>
    <x v="0"/>
    <s v="Low"/>
    <n v="2671"/>
    <n v="3"/>
    <n v="12"/>
    <n v="32052"/>
    <n v="320.52"/>
    <n v="31731.48"/>
    <n v="8013"/>
    <n v="23718.48"/>
    <x v="6"/>
    <n v="9"/>
    <s v="September"/>
    <x v="0"/>
    <n v="0.74747474747474751"/>
  </r>
  <r>
    <x v="2"/>
    <x v="1"/>
    <x v="0"/>
    <s v="Low"/>
    <n v="766"/>
    <n v="3"/>
    <n v="12"/>
    <n v="9192"/>
    <n v="91.92"/>
    <n v="9100.08"/>
    <n v="2298"/>
    <n v="6802.08"/>
    <x v="7"/>
    <n v="10"/>
    <s v="October"/>
    <x v="1"/>
    <n v="0.74747474747474751"/>
  </r>
  <r>
    <x v="4"/>
    <x v="3"/>
    <x v="0"/>
    <s v="Low"/>
    <n v="494"/>
    <n v="3"/>
    <n v="300"/>
    <n v="148200"/>
    <n v="1482"/>
    <n v="146718"/>
    <n v="123500"/>
    <n v="23218"/>
    <x v="7"/>
    <n v="10"/>
    <s v="October"/>
    <x v="1"/>
    <n v="0.15824915824915825"/>
  </r>
  <r>
    <x v="0"/>
    <x v="3"/>
    <x v="0"/>
    <s v="Low"/>
    <n v="1397"/>
    <n v="3"/>
    <n v="350"/>
    <n v="488950"/>
    <n v="4889.5"/>
    <n v="484060.5"/>
    <n v="363220"/>
    <n v="120840.5"/>
    <x v="10"/>
    <n v="10"/>
    <s v="October"/>
    <x v="0"/>
    <n v="0.24963924963924963"/>
  </r>
  <r>
    <x v="0"/>
    <x v="2"/>
    <x v="0"/>
    <s v="Low"/>
    <n v="2155"/>
    <n v="3"/>
    <n v="350"/>
    <n v="754250"/>
    <n v="7542.5"/>
    <n v="746707.5"/>
    <n v="560300"/>
    <n v="186407.5"/>
    <x v="2"/>
    <n v="12"/>
    <s v="December"/>
    <x v="0"/>
    <n v="0.24963924963924963"/>
  </r>
  <r>
    <x v="1"/>
    <x v="3"/>
    <x v="1"/>
    <s v="Low"/>
    <n v="2214"/>
    <n v="5"/>
    <n v="15"/>
    <n v="33210"/>
    <n v="332.1"/>
    <n v="32877.9"/>
    <n v="22140"/>
    <n v="10737.900000000001"/>
    <x v="3"/>
    <n v="3"/>
    <s v="March"/>
    <x v="0"/>
    <n v="0.32659932659932661"/>
  </r>
  <r>
    <x v="4"/>
    <x v="4"/>
    <x v="1"/>
    <s v="Low"/>
    <n v="2301"/>
    <n v="5"/>
    <n v="300"/>
    <n v="690300"/>
    <n v="6903"/>
    <n v="683397"/>
    <n v="575250"/>
    <n v="108147"/>
    <x v="13"/>
    <n v="4"/>
    <s v="April"/>
    <x v="0"/>
    <n v="0.15824915824915825"/>
  </r>
  <r>
    <x v="0"/>
    <x v="2"/>
    <x v="1"/>
    <s v="Low"/>
    <n v="1375.5"/>
    <n v="5"/>
    <n v="20"/>
    <n v="27510"/>
    <n v="275.10000000000002"/>
    <n v="27234.899999999998"/>
    <n v="13755"/>
    <n v="13479.899999999998"/>
    <x v="4"/>
    <n v="7"/>
    <s v="July"/>
    <x v="0"/>
    <n v="0.49494949494949492"/>
  </r>
  <r>
    <x v="0"/>
    <x v="0"/>
    <x v="1"/>
    <s v="Low"/>
    <n v="1830"/>
    <n v="5"/>
    <n v="7"/>
    <n v="12810"/>
    <n v="128.1"/>
    <n v="12681.9"/>
    <n v="9150"/>
    <n v="3531.8999999999996"/>
    <x v="5"/>
    <n v="8"/>
    <s v="August"/>
    <x v="0"/>
    <n v="0.27849927849927847"/>
  </r>
  <r>
    <x v="4"/>
    <x v="4"/>
    <x v="1"/>
    <s v="Low"/>
    <n v="2498"/>
    <n v="5"/>
    <n v="300"/>
    <n v="749400"/>
    <n v="7494"/>
    <n v="741906"/>
    <n v="624500"/>
    <n v="117406"/>
    <x v="9"/>
    <n v="9"/>
    <s v="September"/>
    <x v="1"/>
    <n v="0.15824915824915825"/>
  </r>
  <r>
    <x v="3"/>
    <x v="4"/>
    <x v="1"/>
    <s v="Low"/>
    <n v="663"/>
    <n v="5"/>
    <n v="125"/>
    <n v="82875"/>
    <n v="828.75"/>
    <n v="82046.25"/>
    <n v="79560"/>
    <n v="2486.25"/>
    <x v="7"/>
    <n v="10"/>
    <s v="October"/>
    <x v="1"/>
    <n v="3.0303030303030304E-2"/>
  </r>
  <r>
    <x v="1"/>
    <x v="4"/>
    <x v="2"/>
    <s v="Low"/>
    <n v="1514"/>
    <n v="10"/>
    <n v="15"/>
    <n v="22710"/>
    <n v="227.1"/>
    <n v="22482.9"/>
    <n v="15140"/>
    <n v="7342.9000000000015"/>
    <x v="8"/>
    <n v="2"/>
    <s v="February"/>
    <x v="0"/>
    <n v="0.32659932659932667"/>
  </r>
  <r>
    <x v="0"/>
    <x v="4"/>
    <x v="2"/>
    <s v="Low"/>
    <n v="4492.5"/>
    <n v="10"/>
    <n v="7"/>
    <n v="31447.5"/>
    <n v="314.47500000000002"/>
    <n v="31133.024999999998"/>
    <n v="22462.5"/>
    <n v="8670.5249999999978"/>
    <x v="13"/>
    <n v="4"/>
    <s v="April"/>
    <x v="0"/>
    <n v="0.27849927849927847"/>
  </r>
  <r>
    <x v="3"/>
    <x v="4"/>
    <x v="2"/>
    <s v="Low"/>
    <n v="727"/>
    <n v="10"/>
    <n v="125"/>
    <n v="90875"/>
    <n v="908.75"/>
    <n v="89966.25"/>
    <n v="87240"/>
    <n v="2726.25"/>
    <x v="1"/>
    <n v="6"/>
    <s v="June"/>
    <x v="0"/>
    <n v="3.0303030303030304E-2"/>
  </r>
  <r>
    <x v="3"/>
    <x v="2"/>
    <x v="2"/>
    <s v="Low"/>
    <n v="787"/>
    <n v="10"/>
    <n v="125"/>
    <n v="98375"/>
    <n v="983.75"/>
    <n v="97391.25"/>
    <n v="94440"/>
    <n v="2951.25"/>
    <x v="1"/>
    <n v="6"/>
    <s v="June"/>
    <x v="0"/>
    <n v="3.0303030303030304E-2"/>
  </r>
  <r>
    <x v="3"/>
    <x v="3"/>
    <x v="2"/>
    <s v="Low"/>
    <n v="1823"/>
    <n v="10"/>
    <n v="125"/>
    <n v="227875"/>
    <n v="2278.75"/>
    <n v="225596.25"/>
    <n v="218760"/>
    <n v="6836.25"/>
    <x v="4"/>
    <n v="7"/>
    <s v="July"/>
    <x v="0"/>
    <n v="3.0303030303030304E-2"/>
  </r>
  <r>
    <x v="1"/>
    <x v="1"/>
    <x v="2"/>
    <s v="Low"/>
    <n v="747"/>
    <n v="10"/>
    <n v="15"/>
    <n v="11205"/>
    <n v="112.05"/>
    <n v="11092.95"/>
    <n v="7470"/>
    <n v="3622.9500000000007"/>
    <x v="6"/>
    <n v="9"/>
    <s v="September"/>
    <x v="0"/>
    <n v="0.32659932659932667"/>
  </r>
  <r>
    <x v="2"/>
    <x v="1"/>
    <x v="2"/>
    <s v="Low"/>
    <n v="766"/>
    <n v="10"/>
    <n v="12"/>
    <n v="9192"/>
    <n v="91.92"/>
    <n v="9100.08"/>
    <n v="2298"/>
    <n v="6802.08"/>
    <x v="7"/>
    <n v="10"/>
    <s v="October"/>
    <x v="1"/>
    <n v="0.74747474747474751"/>
  </r>
  <r>
    <x v="4"/>
    <x v="4"/>
    <x v="2"/>
    <s v="Low"/>
    <n v="2905"/>
    <n v="10"/>
    <n v="300"/>
    <n v="871500"/>
    <n v="8715"/>
    <n v="862785"/>
    <n v="726250"/>
    <n v="136535"/>
    <x v="15"/>
    <n v="11"/>
    <s v="November"/>
    <x v="0"/>
    <n v="0.15824915824915825"/>
  </r>
  <r>
    <x v="0"/>
    <x v="2"/>
    <x v="2"/>
    <s v="Low"/>
    <n v="2155"/>
    <n v="10"/>
    <n v="350"/>
    <n v="754250"/>
    <n v="7542.5"/>
    <n v="746707.5"/>
    <n v="560300"/>
    <n v="186407.5"/>
    <x v="2"/>
    <n v="12"/>
    <s v="December"/>
    <x v="0"/>
    <n v="0.24963924963924963"/>
  </r>
  <r>
    <x v="0"/>
    <x v="2"/>
    <x v="3"/>
    <s v="Low"/>
    <n v="3864"/>
    <n v="120"/>
    <n v="20"/>
    <n v="77280"/>
    <n v="772.80000000000007"/>
    <n v="76507.200000000012"/>
    <n v="38640"/>
    <n v="37867.200000000004"/>
    <x v="13"/>
    <n v="4"/>
    <s v="April"/>
    <x v="0"/>
    <n v="0.49494949494949492"/>
  </r>
  <r>
    <x v="0"/>
    <x v="3"/>
    <x v="3"/>
    <s v="Low"/>
    <n v="362"/>
    <n v="120"/>
    <n v="7"/>
    <n v="2534"/>
    <n v="25.34"/>
    <n v="2508.66"/>
    <n v="1810"/>
    <n v="698.65999999999985"/>
    <x v="14"/>
    <n v="5"/>
    <s v="May"/>
    <x v="0"/>
    <n v="0.27849927849927847"/>
  </r>
  <r>
    <x v="3"/>
    <x v="0"/>
    <x v="3"/>
    <s v="Low"/>
    <n v="923"/>
    <n v="120"/>
    <n v="125"/>
    <n v="115375"/>
    <n v="1153.75"/>
    <n v="114221.25"/>
    <n v="110760"/>
    <n v="3461.25"/>
    <x v="5"/>
    <n v="8"/>
    <s v="August"/>
    <x v="0"/>
    <n v="3.0303030303030304E-2"/>
  </r>
  <r>
    <x v="3"/>
    <x v="4"/>
    <x v="3"/>
    <s v="Low"/>
    <n v="663"/>
    <n v="120"/>
    <n v="125"/>
    <n v="82875"/>
    <n v="828.75"/>
    <n v="82046.25"/>
    <n v="79560"/>
    <n v="2486.25"/>
    <x v="7"/>
    <n v="10"/>
    <s v="October"/>
    <x v="1"/>
    <n v="3.0303030303030304E-2"/>
  </r>
  <r>
    <x v="0"/>
    <x v="0"/>
    <x v="3"/>
    <s v="Low"/>
    <n v="2092"/>
    <n v="120"/>
    <n v="7"/>
    <n v="14644"/>
    <n v="146.44"/>
    <n v="14497.56"/>
    <n v="10460"/>
    <n v="4037.5599999999995"/>
    <x v="11"/>
    <n v="11"/>
    <s v="November"/>
    <x v="1"/>
    <n v="0.27849927849927847"/>
  </r>
  <r>
    <x v="0"/>
    <x v="1"/>
    <x v="4"/>
    <s v="Low"/>
    <n v="263"/>
    <n v="250"/>
    <n v="7"/>
    <n v="1841"/>
    <n v="18.41"/>
    <n v="1822.59"/>
    <n v="1315"/>
    <n v="507.58999999999992"/>
    <x v="3"/>
    <n v="3"/>
    <s v="March"/>
    <x v="0"/>
    <n v="0.27849927849927847"/>
  </r>
  <r>
    <x v="0"/>
    <x v="0"/>
    <x v="4"/>
    <s v="Low"/>
    <n v="943.5"/>
    <n v="250"/>
    <n v="350"/>
    <n v="330225"/>
    <n v="3302.25"/>
    <n v="326922.75"/>
    <n v="245310"/>
    <n v="81612.75"/>
    <x v="13"/>
    <n v="4"/>
    <s v="April"/>
    <x v="0"/>
    <n v="0.24963924963924963"/>
  </r>
  <r>
    <x v="3"/>
    <x v="4"/>
    <x v="4"/>
    <s v="Low"/>
    <n v="727"/>
    <n v="250"/>
    <n v="125"/>
    <n v="90875"/>
    <n v="908.75"/>
    <n v="89966.25"/>
    <n v="87240"/>
    <n v="2726.25"/>
    <x v="1"/>
    <n v="6"/>
    <s v="June"/>
    <x v="0"/>
    <n v="3.0303030303030304E-2"/>
  </r>
  <r>
    <x v="3"/>
    <x v="2"/>
    <x v="4"/>
    <s v="Low"/>
    <n v="787"/>
    <n v="250"/>
    <n v="125"/>
    <n v="98375"/>
    <n v="983.75"/>
    <n v="97391.25"/>
    <n v="94440"/>
    <n v="2951.25"/>
    <x v="1"/>
    <n v="6"/>
    <s v="June"/>
    <x v="0"/>
    <n v="3.0303030303030304E-2"/>
  </r>
  <r>
    <x v="4"/>
    <x v="1"/>
    <x v="4"/>
    <s v="Low"/>
    <n v="986"/>
    <n v="250"/>
    <n v="300"/>
    <n v="295800"/>
    <n v="2958"/>
    <n v="292842"/>
    <n v="246500"/>
    <n v="46342"/>
    <x v="6"/>
    <n v="9"/>
    <s v="September"/>
    <x v="0"/>
    <n v="0.15824915824915825"/>
  </r>
  <r>
    <x v="4"/>
    <x v="3"/>
    <x v="4"/>
    <s v="Low"/>
    <n v="494"/>
    <n v="250"/>
    <n v="300"/>
    <n v="148200"/>
    <n v="1482"/>
    <n v="146718"/>
    <n v="123500"/>
    <n v="23218"/>
    <x v="7"/>
    <n v="10"/>
    <s v="October"/>
    <x v="1"/>
    <n v="0.15824915824915825"/>
  </r>
  <r>
    <x v="0"/>
    <x v="3"/>
    <x v="4"/>
    <s v="Low"/>
    <n v="1397"/>
    <n v="250"/>
    <n v="350"/>
    <n v="488950"/>
    <n v="4889.5"/>
    <n v="484060.5"/>
    <n v="363220"/>
    <n v="120840.5"/>
    <x v="10"/>
    <n v="10"/>
    <s v="October"/>
    <x v="0"/>
    <n v="0.24963924963924963"/>
  </r>
  <r>
    <x v="3"/>
    <x v="2"/>
    <x v="4"/>
    <s v="Low"/>
    <n v="1744"/>
    <n v="250"/>
    <n v="125"/>
    <n v="218000"/>
    <n v="2180"/>
    <n v="215820"/>
    <n v="209280"/>
    <n v="6540"/>
    <x v="15"/>
    <n v="11"/>
    <s v="November"/>
    <x v="0"/>
    <n v="3.0303030303030304E-2"/>
  </r>
  <r>
    <x v="2"/>
    <x v="4"/>
    <x v="5"/>
    <s v="Low"/>
    <n v="1989"/>
    <n v="260"/>
    <n v="12"/>
    <n v="23868"/>
    <n v="238.68"/>
    <n v="23629.32"/>
    <n v="5967"/>
    <n v="17662.32"/>
    <x v="9"/>
    <n v="9"/>
    <s v="September"/>
    <x v="1"/>
    <n v="0.74747474747474751"/>
  </r>
  <r>
    <x v="1"/>
    <x v="2"/>
    <x v="5"/>
    <s v="Low"/>
    <n v="321"/>
    <n v="260"/>
    <n v="15"/>
    <n v="4815"/>
    <n v="48.15"/>
    <n v="4766.8500000000004"/>
    <n v="3210"/>
    <n v="1556.8500000000004"/>
    <x v="11"/>
    <n v="11"/>
    <s v="November"/>
    <x v="1"/>
    <n v="0.32659932659932667"/>
  </r>
  <r>
    <x v="3"/>
    <x v="0"/>
    <x v="0"/>
    <s v="Low"/>
    <n v="742.5"/>
    <n v="3"/>
    <n v="125"/>
    <n v="92812.5"/>
    <n v="1856.25"/>
    <n v="90956.25"/>
    <n v="89100"/>
    <n v="1856.25"/>
    <x v="13"/>
    <n v="4"/>
    <s v="April"/>
    <x v="0"/>
    <n v="2.0408163265306121E-2"/>
  </r>
  <r>
    <x v="2"/>
    <x v="0"/>
    <x v="0"/>
    <s v="Low"/>
    <n v="1295"/>
    <n v="3"/>
    <n v="12"/>
    <n v="15540"/>
    <n v="310.8"/>
    <n v="15229.2"/>
    <n v="3885"/>
    <n v="11344.2"/>
    <x v="10"/>
    <n v="10"/>
    <s v="October"/>
    <x v="0"/>
    <n v="0.74489795918367352"/>
  </r>
  <r>
    <x v="4"/>
    <x v="1"/>
    <x v="0"/>
    <s v="Low"/>
    <n v="214"/>
    <n v="3"/>
    <n v="300"/>
    <n v="64200"/>
    <n v="1284"/>
    <n v="62916"/>
    <n v="53500"/>
    <n v="9416"/>
    <x v="7"/>
    <n v="10"/>
    <s v="October"/>
    <x v="1"/>
    <n v="0.14965986394557823"/>
  </r>
  <r>
    <x v="0"/>
    <x v="2"/>
    <x v="0"/>
    <s v="Low"/>
    <n v="2145"/>
    <n v="3"/>
    <n v="7"/>
    <n v="15015"/>
    <n v="300.3"/>
    <n v="14714.7"/>
    <n v="10725"/>
    <n v="3989.7000000000007"/>
    <x v="11"/>
    <n v="11"/>
    <s v="November"/>
    <x v="1"/>
    <n v="0.2711370262390671"/>
  </r>
  <r>
    <x v="0"/>
    <x v="0"/>
    <x v="0"/>
    <s v="Low"/>
    <n v="2852"/>
    <n v="3"/>
    <n v="350"/>
    <n v="998200"/>
    <n v="19964"/>
    <n v="978236"/>
    <n v="741520"/>
    <n v="236716"/>
    <x v="2"/>
    <n v="12"/>
    <s v="December"/>
    <x v="0"/>
    <n v="0.24198250728862974"/>
  </r>
  <r>
    <x v="2"/>
    <x v="4"/>
    <x v="1"/>
    <s v="Low"/>
    <n v="1142"/>
    <n v="5"/>
    <n v="12"/>
    <n v="13704"/>
    <n v="274.08"/>
    <n v="13429.92"/>
    <n v="3426"/>
    <n v="10003.92"/>
    <x v="1"/>
    <n v="6"/>
    <s v="June"/>
    <x v="0"/>
    <n v="0.74489795918367352"/>
  </r>
  <r>
    <x v="0"/>
    <x v="4"/>
    <x v="1"/>
    <s v="Low"/>
    <n v="1566"/>
    <n v="5"/>
    <n v="20"/>
    <n v="31320"/>
    <n v="626.4"/>
    <n v="30693.599999999999"/>
    <n v="15660"/>
    <n v="15033.599999999999"/>
    <x v="10"/>
    <n v="10"/>
    <s v="October"/>
    <x v="0"/>
    <n v="0.48979591836734693"/>
  </r>
  <r>
    <x v="2"/>
    <x v="3"/>
    <x v="1"/>
    <s v="Low"/>
    <n v="690"/>
    <n v="5"/>
    <n v="12"/>
    <n v="8280"/>
    <n v="165.6"/>
    <n v="8114.4"/>
    <n v="2070"/>
    <n v="6044.4"/>
    <x v="15"/>
    <n v="11"/>
    <s v="November"/>
    <x v="0"/>
    <n v="0.74489795918367341"/>
  </r>
  <r>
    <x v="3"/>
    <x v="3"/>
    <x v="1"/>
    <s v="Low"/>
    <n v="1660"/>
    <n v="5"/>
    <n v="125"/>
    <n v="207500"/>
    <n v="4150"/>
    <n v="203350"/>
    <n v="199200"/>
    <n v="4150"/>
    <x v="11"/>
    <n v="11"/>
    <s v="November"/>
    <x v="1"/>
    <n v="2.0408163265306121E-2"/>
  </r>
  <r>
    <x v="1"/>
    <x v="0"/>
    <x v="2"/>
    <s v="Low"/>
    <n v="2363"/>
    <n v="10"/>
    <n v="15"/>
    <n v="35445"/>
    <n v="708.9"/>
    <n v="34736.1"/>
    <n v="23630"/>
    <n v="11106.099999999999"/>
    <x v="8"/>
    <n v="2"/>
    <s v="February"/>
    <x v="0"/>
    <n v="0.31972789115646255"/>
  </r>
  <r>
    <x v="4"/>
    <x v="2"/>
    <x v="2"/>
    <s v="Low"/>
    <n v="918"/>
    <n v="10"/>
    <n v="300"/>
    <n v="275400"/>
    <n v="5508"/>
    <n v="269892"/>
    <n v="229500"/>
    <n v="40392"/>
    <x v="14"/>
    <n v="5"/>
    <s v="May"/>
    <x v="0"/>
    <n v="0.14965986394557823"/>
  </r>
  <r>
    <x v="4"/>
    <x v="1"/>
    <x v="2"/>
    <s v="Low"/>
    <n v="1728"/>
    <n v="10"/>
    <n v="300"/>
    <n v="518400"/>
    <n v="10368"/>
    <n v="508032"/>
    <n v="432000"/>
    <n v="76032"/>
    <x v="14"/>
    <n v="5"/>
    <s v="May"/>
    <x v="0"/>
    <n v="0.14965986394557823"/>
  </r>
  <r>
    <x v="2"/>
    <x v="4"/>
    <x v="2"/>
    <s v="Low"/>
    <n v="1142"/>
    <n v="10"/>
    <n v="12"/>
    <n v="13704"/>
    <n v="274.08"/>
    <n v="13429.92"/>
    <n v="3426"/>
    <n v="10003.92"/>
    <x v="1"/>
    <n v="6"/>
    <s v="June"/>
    <x v="0"/>
    <n v="0.74489795918367352"/>
  </r>
  <r>
    <x v="3"/>
    <x v="3"/>
    <x v="2"/>
    <s v="Low"/>
    <n v="662"/>
    <n v="10"/>
    <n v="125"/>
    <n v="82750"/>
    <n v="1655"/>
    <n v="81095"/>
    <n v="79440"/>
    <n v="1655"/>
    <x v="1"/>
    <n v="6"/>
    <s v="June"/>
    <x v="0"/>
    <n v="2.0408163265306121E-2"/>
  </r>
  <r>
    <x v="2"/>
    <x v="0"/>
    <x v="2"/>
    <s v="Low"/>
    <n v="1295"/>
    <n v="10"/>
    <n v="12"/>
    <n v="15540"/>
    <n v="310.8"/>
    <n v="15229.2"/>
    <n v="3885"/>
    <n v="11344.2"/>
    <x v="10"/>
    <n v="10"/>
    <s v="October"/>
    <x v="0"/>
    <n v="0.74489795918367352"/>
  </r>
  <r>
    <x v="3"/>
    <x v="1"/>
    <x v="2"/>
    <s v="Low"/>
    <n v="809"/>
    <n v="10"/>
    <n v="125"/>
    <n v="101125"/>
    <n v="2022.5"/>
    <n v="99102.5"/>
    <n v="97080"/>
    <n v="2022.5"/>
    <x v="7"/>
    <n v="10"/>
    <s v="October"/>
    <x v="1"/>
    <n v="2.0408163265306121E-2"/>
  </r>
  <r>
    <x v="3"/>
    <x v="3"/>
    <x v="2"/>
    <s v="Low"/>
    <n v="2145"/>
    <n v="10"/>
    <n v="125"/>
    <n v="268125"/>
    <n v="5362.5"/>
    <n v="262762.5"/>
    <n v="257400"/>
    <n v="5362.5"/>
    <x v="7"/>
    <n v="10"/>
    <s v="October"/>
    <x v="1"/>
    <n v="2.0408163265306121E-2"/>
  </r>
  <r>
    <x v="2"/>
    <x v="2"/>
    <x v="2"/>
    <s v="Low"/>
    <n v="1785"/>
    <n v="10"/>
    <n v="12"/>
    <n v="21420"/>
    <n v="428.4"/>
    <n v="20991.599999999999"/>
    <n v="5355"/>
    <n v="15636.599999999999"/>
    <x v="11"/>
    <n v="11"/>
    <s v="November"/>
    <x v="1"/>
    <n v="0.74489795918367341"/>
  </r>
  <r>
    <x v="4"/>
    <x v="0"/>
    <x v="2"/>
    <s v="Low"/>
    <n v="1916"/>
    <n v="10"/>
    <n v="300"/>
    <n v="574800"/>
    <n v="11496"/>
    <n v="563304"/>
    <n v="479000"/>
    <n v="84304"/>
    <x v="2"/>
    <n v="12"/>
    <s v="December"/>
    <x v="0"/>
    <n v="0.14965986394557823"/>
  </r>
  <r>
    <x v="0"/>
    <x v="0"/>
    <x v="2"/>
    <s v="Low"/>
    <n v="2852"/>
    <n v="10"/>
    <n v="350"/>
    <n v="998200"/>
    <n v="19964"/>
    <n v="978236"/>
    <n v="741520"/>
    <n v="236716"/>
    <x v="2"/>
    <n v="12"/>
    <s v="December"/>
    <x v="0"/>
    <n v="0.24198250728862974"/>
  </r>
  <r>
    <x v="3"/>
    <x v="0"/>
    <x v="2"/>
    <s v="Low"/>
    <n v="2729"/>
    <n v="10"/>
    <n v="125"/>
    <n v="341125"/>
    <n v="6822.5"/>
    <n v="334302.5"/>
    <n v="327480"/>
    <n v="6822.5"/>
    <x v="2"/>
    <n v="12"/>
    <s v="December"/>
    <x v="0"/>
    <n v="2.0408163265306121E-2"/>
  </r>
  <r>
    <x v="1"/>
    <x v="4"/>
    <x v="2"/>
    <s v="Low"/>
    <n v="1925"/>
    <n v="10"/>
    <n v="15"/>
    <n v="28875"/>
    <n v="577.5"/>
    <n v="28297.5"/>
    <n v="19250"/>
    <n v="9047.5"/>
    <x v="12"/>
    <n v="12"/>
    <s v="December"/>
    <x v="1"/>
    <n v="0.31972789115646261"/>
  </r>
  <r>
    <x v="0"/>
    <x v="4"/>
    <x v="2"/>
    <s v="Low"/>
    <n v="2013"/>
    <n v="10"/>
    <n v="7"/>
    <n v="14091"/>
    <n v="281.82"/>
    <n v="13809.18"/>
    <n v="10065"/>
    <n v="3744.1800000000003"/>
    <x v="12"/>
    <n v="12"/>
    <s v="December"/>
    <x v="1"/>
    <n v="0.27113702623906705"/>
  </r>
  <r>
    <x v="2"/>
    <x v="2"/>
    <x v="2"/>
    <s v="Low"/>
    <n v="1055"/>
    <n v="10"/>
    <n v="12"/>
    <n v="12660"/>
    <n v="253.2"/>
    <n v="12406.8"/>
    <n v="3165"/>
    <n v="9241.7999999999993"/>
    <x v="2"/>
    <n v="12"/>
    <s v="December"/>
    <x v="0"/>
    <n v="0.74489795918367341"/>
  </r>
  <r>
    <x v="2"/>
    <x v="3"/>
    <x v="2"/>
    <s v="Low"/>
    <n v="1084"/>
    <n v="10"/>
    <n v="12"/>
    <n v="13008"/>
    <n v="260.16000000000003"/>
    <n v="12747.84"/>
    <n v="3252"/>
    <n v="9495.84"/>
    <x v="2"/>
    <n v="12"/>
    <s v="December"/>
    <x v="0"/>
    <n v="0.74489795918367352"/>
  </r>
  <r>
    <x v="0"/>
    <x v="4"/>
    <x v="3"/>
    <s v="Low"/>
    <n v="1566"/>
    <n v="120"/>
    <n v="20"/>
    <n v="31320"/>
    <n v="626.4"/>
    <n v="30693.599999999999"/>
    <n v="15660"/>
    <n v="15033.599999999999"/>
    <x v="10"/>
    <n v="10"/>
    <s v="October"/>
    <x v="0"/>
    <n v="0.48979591836734693"/>
  </r>
  <r>
    <x v="0"/>
    <x v="1"/>
    <x v="3"/>
    <s v="Low"/>
    <n v="2966"/>
    <n v="120"/>
    <n v="350"/>
    <n v="1038100"/>
    <n v="20762"/>
    <n v="1017338"/>
    <n v="771160"/>
    <n v="246178"/>
    <x v="7"/>
    <n v="10"/>
    <s v="October"/>
    <x v="1"/>
    <n v="0.24198250728862974"/>
  </r>
  <r>
    <x v="0"/>
    <x v="1"/>
    <x v="3"/>
    <s v="Low"/>
    <n v="2877"/>
    <n v="120"/>
    <n v="350"/>
    <n v="1006950"/>
    <n v="20139"/>
    <n v="986811"/>
    <n v="748020"/>
    <n v="238791"/>
    <x v="10"/>
    <n v="10"/>
    <s v="October"/>
    <x v="0"/>
    <n v="0.24198250728862974"/>
  </r>
  <r>
    <x v="3"/>
    <x v="1"/>
    <x v="3"/>
    <s v="Low"/>
    <n v="809"/>
    <n v="120"/>
    <n v="125"/>
    <n v="101125"/>
    <n v="2022.5"/>
    <n v="99102.5"/>
    <n v="97080"/>
    <n v="2022.5"/>
    <x v="7"/>
    <n v="10"/>
    <s v="October"/>
    <x v="1"/>
    <n v="2.0408163265306121E-2"/>
  </r>
  <r>
    <x v="3"/>
    <x v="3"/>
    <x v="3"/>
    <s v="Low"/>
    <n v="2145"/>
    <n v="120"/>
    <n v="125"/>
    <n v="268125"/>
    <n v="5362.5"/>
    <n v="262762.5"/>
    <n v="257400"/>
    <n v="5362.5"/>
    <x v="7"/>
    <n v="10"/>
    <s v="October"/>
    <x v="1"/>
    <n v="2.0408163265306121E-2"/>
  </r>
  <r>
    <x v="2"/>
    <x v="2"/>
    <x v="3"/>
    <s v="Low"/>
    <n v="1055"/>
    <n v="120"/>
    <n v="12"/>
    <n v="12660"/>
    <n v="253.2"/>
    <n v="12406.8"/>
    <n v="3165"/>
    <n v="9241.7999999999993"/>
    <x v="2"/>
    <n v="12"/>
    <s v="December"/>
    <x v="0"/>
    <n v="0.74489795918367341"/>
  </r>
  <r>
    <x v="0"/>
    <x v="3"/>
    <x v="3"/>
    <s v="Low"/>
    <n v="544"/>
    <n v="120"/>
    <n v="20"/>
    <n v="10880"/>
    <n v="217.6"/>
    <n v="10662.4"/>
    <n v="5440"/>
    <n v="5222.3999999999996"/>
    <x v="12"/>
    <n v="12"/>
    <s v="December"/>
    <x v="1"/>
    <n v="0.48979591836734693"/>
  </r>
  <r>
    <x v="2"/>
    <x v="3"/>
    <x v="3"/>
    <s v="Low"/>
    <n v="1084"/>
    <n v="120"/>
    <n v="12"/>
    <n v="13008"/>
    <n v="260.16000000000003"/>
    <n v="12747.84"/>
    <n v="3252"/>
    <n v="9495.84"/>
    <x v="2"/>
    <n v="12"/>
    <s v="December"/>
    <x v="0"/>
    <n v="0.74489795918367352"/>
  </r>
  <r>
    <x v="3"/>
    <x v="3"/>
    <x v="4"/>
    <s v="Low"/>
    <n v="662"/>
    <n v="250"/>
    <n v="125"/>
    <n v="82750"/>
    <n v="1655"/>
    <n v="81095"/>
    <n v="79440"/>
    <n v="1655"/>
    <x v="1"/>
    <n v="6"/>
    <s v="June"/>
    <x v="0"/>
    <n v="2.0408163265306121E-2"/>
  </r>
  <r>
    <x v="4"/>
    <x v="1"/>
    <x v="4"/>
    <s v="Low"/>
    <n v="214"/>
    <n v="250"/>
    <n v="300"/>
    <n v="64200"/>
    <n v="1284"/>
    <n v="62916"/>
    <n v="53500"/>
    <n v="9416"/>
    <x v="7"/>
    <n v="10"/>
    <s v="October"/>
    <x v="1"/>
    <n v="0.14965986394557823"/>
  </r>
  <r>
    <x v="0"/>
    <x v="1"/>
    <x v="4"/>
    <s v="Low"/>
    <n v="2877"/>
    <n v="250"/>
    <n v="350"/>
    <n v="1006950"/>
    <n v="20139"/>
    <n v="986811"/>
    <n v="748020"/>
    <n v="238791"/>
    <x v="10"/>
    <n v="10"/>
    <s v="October"/>
    <x v="0"/>
    <n v="0.24198250728862974"/>
  </r>
  <r>
    <x v="3"/>
    <x v="0"/>
    <x v="4"/>
    <s v="Low"/>
    <n v="2729"/>
    <n v="250"/>
    <n v="125"/>
    <n v="341125"/>
    <n v="6822.5"/>
    <n v="334302.5"/>
    <n v="327480"/>
    <n v="6822.5"/>
    <x v="2"/>
    <n v="12"/>
    <s v="December"/>
    <x v="0"/>
    <n v="2.0408163265306121E-2"/>
  </r>
  <r>
    <x v="0"/>
    <x v="4"/>
    <x v="4"/>
    <s v="Low"/>
    <n v="266"/>
    <n v="250"/>
    <n v="350"/>
    <n v="93100"/>
    <n v="1862"/>
    <n v="91238"/>
    <n v="69160"/>
    <n v="22078"/>
    <x v="12"/>
    <n v="12"/>
    <s v="December"/>
    <x v="1"/>
    <n v="0.24198250728862974"/>
  </r>
  <r>
    <x v="0"/>
    <x v="3"/>
    <x v="4"/>
    <s v="Low"/>
    <n v="1940"/>
    <n v="250"/>
    <n v="350"/>
    <n v="679000"/>
    <n v="13580"/>
    <n v="665420"/>
    <n v="504400"/>
    <n v="161020"/>
    <x v="12"/>
    <n v="12"/>
    <s v="December"/>
    <x v="1"/>
    <n v="0.24198250728862974"/>
  </r>
  <r>
    <x v="4"/>
    <x v="1"/>
    <x v="5"/>
    <s v="Low"/>
    <n v="259"/>
    <n v="260"/>
    <n v="300"/>
    <n v="77700"/>
    <n v="1554"/>
    <n v="76146"/>
    <n v="64750"/>
    <n v="11396"/>
    <x v="3"/>
    <n v="3"/>
    <s v="March"/>
    <x v="0"/>
    <n v="0.14965986394557823"/>
  </r>
  <r>
    <x v="4"/>
    <x v="3"/>
    <x v="5"/>
    <s v="Low"/>
    <n v="1101"/>
    <n v="260"/>
    <n v="300"/>
    <n v="330300"/>
    <n v="6606"/>
    <n v="323694"/>
    <n v="275250"/>
    <n v="48444"/>
    <x v="3"/>
    <n v="3"/>
    <s v="March"/>
    <x v="0"/>
    <n v="0.14965986394557823"/>
  </r>
  <r>
    <x v="3"/>
    <x v="1"/>
    <x v="5"/>
    <s v="Low"/>
    <n v="2276"/>
    <n v="260"/>
    <n v="125"/>
    <n v="284500"/>
    <n v="5690"/>
    <n v="278810"/>
    <n v="273120"/>
    <n v="5690"/>
    <x v="14"/>
    <n v="5"/>
    <s v="May"/>
    <x v="0"/>
    <n v="2.0408163265306121E-2"/>
  </r>
  <r>
    <x v="0"/>
    <x v="1"/>
    <x v="5"/>
    <s v="Low"/>
    <n v="2966"/>
    <n v="260"/>
    <n v="350"/>
    <n v="1038100"/>
    <n v="20762"/>
    <n v="1017338"/>
    <n v="771160"/>
    <n v="246178"/>
    <x v="7"/>
    <n v="10"/>
    <s v="October"/>
    <x v="1"/>
    <n v="0.24198250728862974"/>
  </r>
  <r>
    <x v="0"/>
    <x v="4"/>
    <x v="5"/>
    <s v="Low"/>
    <n v="1236"/>
    <n v="260"/>
    <n v="20"/>
    <n v="24720"/>
    <n v="494.4"/>
    <n v="24225.599999999999"/>
    <n v="12360"/>
    <n v="11865.599999999999"/>
    <x v="15"/>
    <n v="11"/>
    <s v="November"/>
    <x v="0"/>
    <n v="0.48979591836734693"/>
  </r>
  <r>
    <x v="0"/>
    <x v="2"/>
    <x v="5"/>
    <s v="Low"/>
    <n v="941"/>
    <n v="260"/>
    <n v="20"/>
    <n v="18820"/>
    <n v="376.4"/>
    <n v="18443.599999999999"/>
    <n v="9410"/>
    <n v="9033.5999999999985"/>
    <x v="15"/>
    <n v="11"/>
    <s v="November"/>
    <x v="0"/>
    <n v="0.48979591836734687"/>
  </r>
  <r>
    <x v="4"/>
    <x v="0"/>
    <x v="5"/>
    <s v="Low"/>
    <n v="1916"/>
    <n v="260"/>
    <n v="300"/>
    <n v="574800"/>
    <n v="11496"/>
    <n v="563304"/>
    <n v="479000"/>
    <n v="84304"/>
    <x v="2"/>
    <n v="12"/>
    <s v="December"/>
    <x v="0"/>
    <n v="0.14965986394557823"/>
  </r>
  <r>
    <x v="3"/>
    <x v="2"/>
    <x v="0"/>
    <s v="Low"/>
    <n v="4243.5"/>
    <n v="3"/>
    <n v="125"/>
    <n v="530437.5"/>
    <n v="15913.125"/>
    <n v="514524.375"/>
    <n v="509220"/>
    <n v="5304.375"/>
    <x v="13"/>
    <n v="4"/>
    <s v="April"/>
    <x v="0"/>
    <n v="1.0309278350515464E-2"/>
  </r>
  <r>
    <x v="0"/>
    <x v="1"/>
    <x v="0"/>
    <s v="Low"/>
    <n v="2580"/>
    <n v="3"/>
    <n v="20"/>
    <n v="51600"/>
    <n v="1548"/>
    <n v="50052"/>
    <n v="25800"/>
    <n v="24252"/>
    <x v="13"/>
    <n v="4"/>
    <s v="April"/>
    <x v="0"/>
    <n v="0.4845360824742268"/>
  </r>
  <r>
    <x v="4"/>
    <x v="1"/>
    <x v="0"/>
    <s v="Low"/>
    <n v="689"/>
    <n v="3"/>
    <n v="300"/>
    <n v="206700"/>
    <n v="6201"/>
    <n v="200499"/>
    <n v="172250"/>
    <n v="28249"/>
    <x v="1"/>
    <n v="6"/>
    <s v="June"/>
    <x v="0"/>
    <n v="0.14089347079037801"/>
  </r>
  <r>
    <x v="2"/>
    <x v="4"/>
    <x v="0"/>
    <s v="Low"/>
    <n v="1947"/>
    <n v="3"/>
    <n v="12"/>
    <n v="23364"/>
    <n v="700.92"/>
    <n v="22663.08"/>
    <n v="5841"/>
    <n v="16822.080000000002"/>
    <x v="6"/>
    <n v="9"/>
    <s v="September"/>
    <x v="0"/>
    <n v="0.74226804123711343"/>
  </r>
  <r>
    <x v="2"/>
    <x v="0"/>
    <x v="0"/>
    <s v="Low"/>
    <n v="908"/>
    <n v="3"/>
    <n v="12"/>
    <n v="10896"/>
    <n v="326.88"/>
    <n v="10569.12"/>
    <n v="2724"/>
    <n v="7845.1200000000008"/>
    <x v="12"/>
    <n v="12"/>
    <s v="December"/>
    <x v="1"/>
    <n v="0.74226804123711343"/>
  </r>
  <r>
    <x v="0"/>
    <x v="1"/>
    <x v="1"/>
    <s v="Low"/>
    <n v="1958"/>
    <n v="5"/>
    <n v="7"/>
    <n v="13706"/>
    <n v="411.18"/>
    <n v="13294.82"/>
    <n v="9790"/>
    <n v="3504.8199999999997"/>
    <x v="8"/>
    <n v="2"/>
    <s v="February"/>
    <x v="0"/>
    <n v="0.26362297496318116"/>
  </r>
  <r>
    <x v="2"/>
    <x v="2"/>
    <x v="1"/>
    <s v="Low"/>
    <n v="1901"/>
    <n v="5"/>
    <n v="12"/>
    <n v="22812"/>
    <n v="684.36"/>
    <n v="22127.64"/>
    <n v="5703"/>
    <n v="16424.64"/>
    <x v="1"/>
    <n v="6"/>
    <s v="June"/>
    <x v="0"/>
    <n v="0.74226804123711343"/>
  </r>
  <r>
    <x v="0"/>
    <x v="2"/>
    <x v="1"/>
    <s v="Low"/>
    <n v="544"/>
    <n v="5"/>
    <n v="7"/>
    <n v="3808"/>
    <n v="114.24"/>
    <n v="3693.76"/>
    <n v="2720"/>
    <n v="973.76000000000022"/>
    <x v="6"/>
    <n v="9"/>
    <s v="September"/>
    <x v="0"/>
    <n v="0.26362297496318121"/>
  </r>
  <r>
    <x v="0"/>
    <x v="1"/>
    <x v="1"/>
    <s v="Low"/>
    <n v="1797"/>
    <n v="5"/>
    <n v="350"/>
    <n v="628950"/>
    <n v="18868.5"/>
    <n v="610081.5"/>
    <n v="467220"/>
    <n v="142861.5"/>
    <x v="9"/>
    <n v="9"/>
    <s v="September"/>
    <x v="1"/>
    <n v="0.2341678939617084"/>
  </r>
  <r>
    <x v="3"/>
    <x v="2"/>
    <x v="1"/>
    <s v="Low"/>
    <n v="1287"/>
    <n v="5"/>
    <n v="125"/>
    <n v="160875"/>
    <n v="4826.25"/>
    <n v="156048.75"/>
    <n v="154440"/>
    <n v="1608.75"/>
    <x v="2"/>
    <n v="12"/>
    <s v="December"/>
    <x v="0"/>
    <n v="1.0309278350515464E-2"/>
  </r>
  <r>
    <x v="3"/>
    <x v="1"/>
    <x v="1"/>
    <s v="Low"/>
    <n v="1706"/>
    <n v="5"/>
    <n v="125"/>
    <n v="213250"/>
    <n v="6397.5"/>
    <n v="206852.5"/>
    <n v="204720"/>
    <n v="2132.5"/>
    <x v="2"/>
    <n v="12"/>
    <s v="December"/>
    <x v="0"/>
    <n v="1.0309278350515464E-2"/>
  </r>
  <r>
    <x v="4"/>
    <x v="2"/>
    <x v="2"/>
    <s v="Low"/>
    <n v="2434.5"/>
    <n v="10"/>
    <n v="300"/>
    <n v="730350"/>
    <n v="21910.5"/>
    <n v="708439.5"/>
    <n v="608625"/>
    <n v="99814.5"/>
    <x v="0"/>
    <n v="1"/>
    <s v="January"/>
    <x v="0"/>
    <n v="0.14089347079037801"/>
  </r>
  <r>
    <x v="3"/>
    <x v="0"/>
    <x v="2"/>
    <s v="Low"/>
    <n v="1774"/>
    <n v="10"/>
    <n v="125"/>
    <n v="221750"/>
    <n v="6652.5"/>
    <n v="215097.5"/>
    <n v="212880"/>
    <n v="2217.5"/>
    <x v="3"/>
    <n v="3"/>
    <s v="March"/>
    <x v="0"/>
    <n v="1.0309278350515464E-2"/>
  </r>
  <r>
    <x v="2"/>
    <x v="2"/>
    <x v="2"/>
    <s v="Low"/>
    <n v="1901"/>
    <n v="10"/>
    <n v="12"/>
    <n v="22812"/>
    <n v="684.36"/>
    <n v="22127.64"/>
    <n v="5703"/>
    <n v="16424.64"/>
    <x v="1"/>
    <n v="6"/>
    <s v="June"/>
    <x v="0"/>
    <n v="0.74226804123711343"/>
  </r>
  <r>
    <x v="4"/>
    <x v="1"/>
    <x v="2"/>
    <s v="Low"/>
    <n v="689"/>
    <n v="10"/>
    <n v="300"/>
    <n v="206700"/>
    <n v="6201"/>
    <n v="200499"/>
    <n v="172250"/>
    <n v="28249"/>
    <x v="1"/>
    <n v="6"/>
    <s v="June"/>
    <x v="0"/>
    <n v="0.14089347079037801"/>
  </r>
  <r>
    <x v="3"/>
    <x v="1"/>
    <x v="2"/>
    <s v="Low"/>
    <n v="1570"/>
    <n v="10"/>
    <n v="125"/>
    <n v="196250"/>
    <n v="5887.5"/>
    <n v="190362.5"/>
    <n v="188400"/>
    <n v="1962.5"/>
    <x v="1"/>
    <n v="6"/>
    <s v="June"/>
    <x v="0"/>
    <n v="1.0309278350515464E-2"/>
  </r>
  <r>
    <x v="2"/>
    <x v="4"/>
    <x v="2"/>
    <s v="Low"/>
    <n v="1369.5"/>
    <n v="10"/>
    <n v="12"/>
    <n v="16434"/>
    <n v="493.02"/>
    <n v="15940.98"/>
    <n v="4108.5"/>
    <n v="11832.48"/>
    <x v="4"/>
    <n v="7"/>
    <s v="July"/>
    <x v="0"/>
    <n v="0.74226804123711343"/>
  </r>
  <r>
    <x v="3"/>
    <x v="0"/>
    <x v="2"/>
    <s v="Low"/>
    <n v="2009"/>
    <n v="10"/>
    <n v="125"/>
    <n v="251125"/>
    <n v="7533.75"/>
    <n v="243591.25"/>
    <n v="241080"/>
    <n v="2511.25"/>
    <x v="10"/>
    <n v="10"/>
    <s v="October"/>
    <x v="0"/>
    <n v="1.0309278350515464E-2"/>
  </r>
  <r>
    <x v="1"/>
    <x v="1"/>
    <x v="2"/>
    <s v="Low"/>
    <n v="1945"/>
    <n v="10"/>
    <n v="15"/>
    <n v="29175"/>
    <n v="875.25"/>
    <n v="28299.75"/>
    <n v="19450"/>
    <n v="8849.75"/>
    <x v="7"/>
    <n v="10"/>
    <s v="October"/>
    <x v="1"/>
    <n v="0.3127147766323024"/>
  </r>
  <r>
    <x v="3"/>
    <x v="2"/>
    <x v="2"/>
    <s v="Low"/>
    <n v="1287"/>
    <n v="10"/>
    <n v="125"/>
    <n v="160875"/>
    <n v="4826.25"/>
    <n v="156048.75"/>
    <n v="154440"/>
    <n v="1608.75"/>
    <x v="2"/>
    <n v="12"/>
    <s v="December"/>
    <x v="0"/>
    <n v="1.0309278350515464E-2"/>
  </r>
  <r>
    <x v="3"/>
    <x v="1"/>
    <x v="2"/>
    <s v="Low"/>
    <n v="1706"/>
    <n v="10"/>
    <n v="125"/>
    <n v="213250"/>
    <n v="6397.5"/>
    <n v="206852.5"/>
    <n v="204720"/>
    <n v="2132.5"/>
    <x v="2"/>
    <n v="12"/>
    <s v="December"/>
    <x v="0"/>
    <n v="1.0309278350515464E-2"/>
  </r>
  <r>
    <x v="3"/>
    <x v="0"/>
    <x v="3"/>
    <s v="Low"/>
    <n v="2009"/>
    <n v="120"/>
    <n v="125"/>
    <n v="251125"/>
    <n v="7533.75"/>
    <n v="243591.25"/>
    <n v="241080"/>
    <n v="2511.25"/>
    <x v="10"/>
    <n v="10"/>
    <s v="October"/>
    <x v="0"/>
    <n v="1.0309278350515464E-2"/>
  </r>
  <r>
    <x v="4"/>
    <x v="4"/>
    <x v="4"/>
    <s v="Low"/>
    <n v="2844"/>
    <n v="250"/>
    <n v="300"/>
    <n v="853200"/>
    <n v="25596"/>
    <n v="827604"/>
    <n v="711000"/>
    <n v="116604"/>
    <x v="8"/>
    <n v="2"/>
    <s v="February"/>
    <x v="0"/>
    <n v="0.14089347079037801"/>
  </r>
  <r>
    <x v="2"/>
    <x v="3"/>
    <x v="4"/>
    <s v="Low"/>
    <n v="1916"/>
    <n v="250"/>
    <n v="12"/>
    <n v="22992"/>
    <n v="689.76"/>
    <n v="22302.240000000002"/>
    <n v="5748"/>
    <n v="16554.240000000002"/>
    <x v="13"/>
    <n v="4"/>
    <s v="April"/>
    <x v="0"/>
    <n v="0.74226804123711343"/>
  </r>
  <r>
    <x v="3"/>
    <x v="1"/>
    <x v="4"/>
    <s v="Low"/>
    <n v="1570"/>
    <n v="250"/>
    <n v="125"/>
    <n v="196250"/>
    <n v="5887.5"/>
    <n v="190362.5"/>
    <n v="188400"/>
    <n v="1962.5"/>
    <x v="1"/>
    <n v="6"/>
    <s v="June"/>
    <x v="0"/>
    <n v="1.0309278350515464E-2"/>
  </r>
  <r>
    <x v="4"/>
    <x v="0"/>
    <x v="4"/>
    <s v="Low"/>
    <n v="1874"/>
    <n v="250"/>
    <n v="300"/>
    <n v="562200"/>
    <n v="16866"/>
    <n v="545334"/>
    <n v="468500"/>
    <n v="76834"/>
    <x v="5"/>
    <n v="8"/>
    <s v="August"/>
    <x v="0"/>
    <n v="0.14089347079037801"/>
  </r>
  <r>
    <x v="0"/>
    <x v="3"/>
    <x v="4"/>
    <s v="Low"/>
    <n v="1642"/>
    <n v="250"/>
    <n v="350"/>
    <n v="574700"/>
    <n v="17241"/>
    <n v="557459"/>
    <n v="426920"/>
    <n v="130539"/>
    <x v="5"/>
    <n v="8"/>
    <s v="August"/>
    <x v="0"/>
    <n v="0.2341678939617084"/>
  </r>
  <r>
    <x v="1"/>
    <x v="1"/>
    <x v="4"/>
    <s v="Low"/>
    <n v="1945"/>
    <n v="250"/>
    <n v="15"/>
    <n v="29175"/>
    <n v="875.25"/>
    <n v="28299.75"/>
    <n v="19450"/>
    <n v="8849.75"/>
    <x v="7"/>
    <n v="10"/>
    <s v="October"/>
    <x v="1"/>
    <n v="0.3127147766323024"/>
  </r>
  <r>
    <x v="0"/>
    <x v="0"/>
    <x v="0"/>
    <s v="Low"/>
    <n v="831"/>
    <n v="3"/>
    <n v="20"/>
    <n v="16620"/>
    <n v="498.6"/>
    <n v="16121.4"/>
    <n v="8310"/>
    <n v="7811.4"/>
    <x v="14"/>
    <n v="5"/>
    <s v="May"/>
    <x v="0"/>
    <n v="0.4845360824742268"/>
  </r>
  <r>
    <x v="0"/>
    <x v="3"/>
    <x v="2"/>
    <s v="Low"/>
    <n v="1760"/>
    <n v="10"/>
    <n v="7"/>
    <n v="12320"/>
    <n v="369.6"/>
    <n v="11950.4"/>
    <n v="8800"/>
    <n v="3150.3999999999996"/>
    <x v="9"/>
    <n v="9"/>
    <s v="September"/>
    <x v="1"/>
    <n v="0.2636229749631811"/>
  </r>
  <r>
    <x v="0"/>
    <x v="0"/>
    <x v="3"/>
    <s v="Low"/>
    <n v="3850.5"/>
    <n v="120"/>
    <n v="20"/>
    <n v="77010"/>
    <n v="2310.3000000000002"/>
    <n v="74699.700000000012"/>
    <n v="38505"/>
    <n v="36194.700000000004"/>
    <x v="13"/>
    <n v="4"/>
    <s v="April"/>
    <x v="0"/>
    <n v="0.4845360824742268"/>
  </r>
  <r>
    <x v="2"/>
    <x v="1"/>
    <x v="4"/>
    <s v="Low"/>
    <n v="2479"/>
    <n v="250"/>
    <n v="12"/>
    <n v="29748"/>
    <n v="892.44"/>
    <n v="28855.56"/>
    <n v="7437"/>
    <n v="21418.560000000001"/>
    <x v="0"/>
    <n v="1"/>
    <s v="January"/>
    <x v="0"/>
    <n v="0.74226804123711343"/>
  </r>
  <r>
    <x v="1"/>
    <x v="3"/>
    <x v="1"/>
    <s v="Low"/>
    <n v="2031"/>
    <n v="5"/>
    <n v="15"/>
    <n v="30465"/>
    <n v="1218.5999999999999"/>
    <n v="29246.400000000001"/>
    <n v="20310"/>
    <n v="8936.4000000000015"/>
    <x v="10"/>
    <n v="10"/>
    <s v="October"/>
    <x v="0"/>
    <n v="0.30555555555555558"/>
  </r>
  <r>
    <x v="1"/>
    <x v="3"/>
    <x v="2"/>
    <s v="Low"/>
    <n v="2031"/>
    <n v="10"/>
    <n v="15"/>
    <n v="30465"/>
    <n v="1218.5999999999999"/>
    <n v="29246.400000000001"/>
    <n v="20310"/>
    <n v="8936.4000000000015"/>
    <x v="10"/>
    <n v="10"/>
    <s v="October"/>
    <x v="0"/>
    <n v="0.30555555555555558"/>
  </r>
  <r>
    <x v="1"/>
    <x v="2"/>
    <x v="2"/>
    <s v="Low"/>
    <n v="2261"/>
    <n v="10"/>
    <n v="15"/>
    <n v="33915"/>
    <n v="1356.6"/>
    <n v="32558.400000000001"/>
    <n v="22610"/>
    <n v="9948.4000000000015"/>
    <x v="12"/>
    <n v="12"/>
    <s v="December"/>
    <x v="1"/>
    <n v="0.30555555555555558"/>
  </r>
  <r>
    <x v="0"/>
    <x v="4"/>
    <x v="3"/>
    <s v="Low"/>
    <n v="736"/>
    <n v="120"/>
    <n v="20"/>
    <n v="14720"/>
    <n v="588.79999999999995"/>
    <n v="14131.2"/>
    <n v="7360"/>
    <n v="6771.2000000000007"/>
    <x v="9"/>
    <n v="9"/>
    <s v="September"/>
    <x v="1"/>
    <n v="0.47916666666666669"/>
  </r>
  <r>
    <x v="0"/>
    <x v="0"/>
    <x v="0"/>
    <s v="Low"/>
    <n v="2851"/>
    <n v="3"/>
    <n v="7"/>
    <n v="19957"/>
    <n v="798.28"/>
    <n v="19158.72"/>
    <n v="14255"/>
    <n v="4903.7200000000012"/>
    <x v="7"/>
    <n v="10"/>
    <s v="October"/>
    <x v="1"/>
    <n v="0.25595238095238099"/>
  </r>
  <r>
    <x v="4"/>
    <x v="1"/>
    <x v="0"/>
    <s v="Low"/>
    <n v="2021"/>
    <n v="3"/>
    <n v="300"/>
    <n v="606300"/>
    <n v="24252"/>
    <n v="582048"/>
    <n v="505250"/>
    <n v="76798"/>
    <x v="10"/>
    <n v="10"/>
    <s v="October"/>
    <x v="0"/>
    <n v="0.13194444444444445"/>
  </r>
  <r>
    <x v="0"/>
    <x v="4"/>
    <x v="0"/>
    <s v="Low"/>
    <n v="274"/>
    <n v="3"/>
    <n v="350"/>
    <n v="95900"/>
    <n v="3836"/>
    <n v="92064"/>
    <n v="71240"/>
    <n v="20824"/>
    <x v="2"/>
    <n v="12"/>
    <s v="December"/>
    <x v="0"/>
    <n v="0.22619047619047619"/>
  </r>
  <r>
    <x v="1"/>
    <x v="0"/>
    <x v="1"/>
    <s v="Low"/>
    <n v="1967"/>
    <n v="5"/>
    <n v="15"/>
    <n v="29505"/>
    <n v="1180.2"/>
    <n v="28324.799999999999"/>
    <n v="19670"/>
    <n v="8654.7999999999993"/>
    <x v="3"/>
    <n v="3"/>
    <s v="March"/>
    <x v="0"/>
    <n v="0.30555555555555552"/>
  </r>
  <r>
    <x v="4"/>
    <x v="1"/>
    <x v="1"/>
    <s v="Low"/>
    <n v="1859"/>
    <n v="5"/>
    <n v="300"/>
    <n v="557700"/>
    <n v="22308"/>
    <n v="535392"/>
    <n v="464750"/>
    <n v="70642"/>
    <x v="5"/>
    <n v="8"/>
    <s v="August"/>
    <x v="0"/>
    <n v="0.13194444444444445"/>
  </r>
  <r>
    <x v="0"/>
    <x v="0"/>
    <x v="1"/>
    <s v="Low"/>
    <n v="2851"/>
    <n v="5"/>
    <n v="7"/>
    <n v="19957"/>
    <n v="798.28"/>
    <n v="19158.72"/>
    <n v="14255"/>
    <n v="4903.7200000000012"/>
    <x v="7"/>
    <n v="10"/>
    <s v="October"/>
    <x v="1"/>
    <n v="0.25595238095238099"/>
  </r>
  <r>
    <x v="4"/>
    <x v="1"/>
    <x v="1"/>
    <s v="Low"/>
    <n v="2021"/>
    <n v="5"/>
    <n v="300"/>
    <n v="606300"/>
    <n v="24252"/>
    <n v="582048"/>
    <n v="505250"/>
    <n v="76798"/>
    <x v="10"/>
    <n v="10"/>
    <s v="October"/>
    <x v="0"/>
    <n v="0.13194444444444445"/>
  </r>
  <r>
    <x v="3"/>
    <x v="3"/>
    <x v="1"/>
    <s v="Low"/>
    <n v="1138"/>
    <n v="5"/>
    <n v="125"/>
    <n v="142250"/>
    <n v="5690"/>
    <n v="136560"/>
    <n v="136560"/>
    <n v="0"/>
    <x v="2"/>
    <n v="12"/>
    <s v="December"/>
    <x v="0"/>
    <n v="0"/>
  </r>
  <r>
    <x v="0"/>
    <x v="0"/>
    <x v="2"/>
    <s v="Low"/>
    <n v="4251"/>
    <n v="10"/>
    <n v="7"/>
    <n v="29757"/>
    <n v="1190.28"/>
    <n v="28566.720000000001"/>
    <n v="21255"/>
    <n v="7311.7199999999993"/>
    <x v="0"/>
    <n v="1"/>
    <s v="January"/>
    <x v="0"/>
    <n v="0.25595238095238093"/>
  </r>
  <r>
    <x v="3"/>
    <x v="1"/>
    <x v="2"/>
    <s v="Low"/>
    <n v="795"/>
    <n v="10"/>
    <n v="125"/>
    <n v="99375"/>
    <n v="3975"/>
    <n v="95400"/>
    <n v="95400"/>
    <n v="0"/>
    <x v="3"/>
    <n v="3"/>
    <s v="March"/>
    <x v="0"/>
    <n v="0"/>
  </r>
  <r>
    <x v="4"/>
    <x v="1"/>
    <x v="2"/>
    <s v="Low"/>
    <n v="1414.5"/>
    <n v="10"/>
    <n v="300"/>
    <n v="424350"/>
    <n v="16974"/>
    <n v="407376"/>
    <n v="353625"/>
    <n v="53751"/>
    <x v="13"/>
    <n v="4"/>
    <s v="April"/>
    <x v="0"/>
    <n v="0.13194444444444445"/>
  </r>
  <r>
    <x v="4"/>
    <x v="4"/>
    <x v="2"/>
    <s v="Low"/>
    <n v="2918"/>
    <n v="10"/>
    <n v="300"/>
    <n v="875400"/>
    <n v="35016"/>
    <n v="840384"/>
    <n v="729500"/>
    <n v="110884"/>
    <x v="14"/>
    <n v="5"/>
    <s v="May"/>
    <x v="0"/>
    <n v="0.13194444444444445"/>
  </r>
  <r>
    <x v="0"/>
    <x v="4"/>
    <x v="2"/>
    <s v="Low"/>
    <n v="3450"/>
    <n v="10"/>
    <n v="350"/>
    <n v="1207500"/>
    <n v="48300"/>
    <n v="1159200"/>
    <n v="897000"/>
    <n v="262200"/>
    <x v="4"/>
    <n v="7"/>
    <s v="July"/>
    <x v="0"/>
    <n v="0.22619047619047619"/>
  </r>
  <r>
    <x v="3"/>
    <x v="2"/>
    <x v="2"/>
    <s v="Low"/>
    <n v="2988"/>
    <n v="10"/>
    <n v="125"/>
    <n v="373500"/>
    <n v="14940"/>
    <n v="358560"/>
    <n v="358560"/>
    <n v="0"/>
    <x v="4"/>
    <n v="7"/>
    <s v="July"/>
    <x v="0"/>
    <n v="0"/>
  </r>
  <r>
    <x v="1"/>
    <x v="0"/>
    <x v="2"/>
    <s v="Low"/>
    <n v="218"/>
    <n v="10"/>
    <n v="15"/>
    <n v="3270"/>
    <n v="130.80000000000001"/>
    <n v="3139.2"/>
    <n v="2180"/>
    <n v="959.19999999999982"/>
    <x v="6"/>
    <n v="9"/>
    <s v="September"/>
    <x v="0"/>
    <n v="0.30555555555555552"/>
  </r>
  <r>
    <x v="0"/>
    <x v="0"/>
    <x v="2"/>
    <s v="Low"/>
    <n v="2074"/>
    <n v="10"/>
    <n v="20"/>
    <n v="41480"/>
    <n v="1659.2"/>
    <n v="39820.800000000003"/>
    <n v="20740"/>
    <n v="19080.800000000003"/>
    <x v="6"/>
    <n v="9"/>
    <s v="September"/>
    <x v="0"/>
    <n v="0.47916666666666669"/>
  </r>
  <r>
    <x v="0"/>
    <x v="4"/>
    <x v="2"/>
    <s v="Low"/>
    <n v="1056"/>
    <n v="10"/>
    <n v="20"/>
    <n v="21120"/>
    <n v="844.8"/>
    <n v="20275.2"/>
    <n v="10560"/>
    <n v="9715.2000000000007"/>
    <x v="6"/>
    <n v="9"/>
    <s v="September"/>
    <x v="0"/>
    <n v="0.47916666666666669"/>
  </r>
  <r>
    <x v="1"/>
    <x v="4"/>
    <x v="2"/>
    <s v="Low"/>
    <n v="671"/>
    <n v="10"/>
    <n v="15"/>
    <n v="10065"/>
    <n v="402.6"/>
    <n v="9662.4"/>
    <n v="6710"/>
    <n v="2952.3999999999996"/>
    <x v="7"/>
    <n v="10"/>
    <s v="October"/>
    <x v="1"/>
    <n v="0.30555555555555552"/>
  </r>
  <r>
    <x v="1"/>
    <x v="3"/>
    <x v="2"/>
    <s v="Low"/>
    <n v="1514"/>
    <n v="10"/>
    <n v="15"/>
    <n v="22710"/>
    <n v="908.4"/>
    <n v="21801.599999999999"/>
    <n v="15140"/>
    <n v="6661.5999999999985"/>
    <x v="7"/>
    <n v="10"/>
    <s v="October"/>
    <x v="1"/>
    <n v="0.30555555555555552"/>
  </r>
  <r>
    <x v="0"/>
    <x v="4"/>
    <x v="2"/>
    <s v="Low"/>
    <n v="274"/>
    <n v="10"/>
    <n v="350"/>
    <n v="95900"/>
    <n v="3836"/>
    <n v="92064"/>
    <n v="71240"/>
    <n v="20824"/>
    <x v="2"/>
    <n v="12"/>
    <s v="December"/>
    <x v="0"/>
    <n v="0.22619047619047619"/>
  </r>
  <r>
    <x v="3"/>
    <x v="3"/>
    <x v="2"/>
    <s v="Low"/>
    <n v="1138"/>
    <n v="10"/>
    <n v="125"/>
    <n v="142250"/>
    <n v="5690"/>
    <n v="136560"/>
    <n v="136560"/>
    <n v="0"/>
    <x v="2"/>
    <n v="12"/>
    <s v="December"/>
    <x v="0"/>
    <n v="0"/>
  </r>
  <r>
    <x v="2"/>
    <x v="4"/>
    <x v="3"/>
    <s v="Low"/>
    <n v="1465"/>
    <n v="120"/>
    <n v="12"/>
    <n v="17580"/>
    <n v="703.2"/>
    <n v="16876.8"/>
    <n v="4395"/>
    <n v="12481.8"/>
    <x v="3"/>
    <n v="3"/>
    <s v="March"/>
    <x v="0"/>
    <n v="0.73958333333333337"/>
  </r>
  <r>
    <x v="0"/>
    <x v="0"/>
    <x v="3"/>
    <s v="Low"/>
    <n v="2646"/>
    <n v="120"/>
    <n v="20"/>
    <n v="52920"/>
    <n v="2116.8000000000002"/>
    <n v="50803.199999999997"/>
    <n v="26460"/>
    <n v="24343.199999999997"/>
    <x v="9"/>
    <n v="9"/>
    <s v="September"/>
    <x v="1"/>
    <n v="0.47916666666666663"/>
  </r>
  <r>
    <x v="0"/>
    <x v="2"/>
    <x v="3"/>
    <s v="Low"/>
    <n v="2177"/>
    <n v="120"/>
    <n v="350"/>
    <n v="761950"/>
    <n v="30478"/>
    <n v="731472"/>
    <n v="566020"/>
    <n v="165452"/>
    <x v="10"/>
    <n v="10"/>
    <s v="October"/>
    <x v="0"/>
    <n v="0.22619047619047619"/>
  </r>
  <r>
    <x v="2"/>
    <x v="2"/>
    <x v="4"/>
    <s v="Low"/>
    <n v="866"/>
    <n v="250"/>
    <n v="12"/>
    <n v="10392"/>
    <n v="415.68"/>
    <n v="9976.32"/>
    <n v="2598"/>
    <n v="7378.32"/>
    <x v="14"/>
    <n v="5"/>
    <s v="May"/>
    <x v="0"/>
    <n v="0.73958333333333337"/>
  </r>
  <r>
    <x v="0"/>
    <x v="4"/>
    <x v="4"/>
    <s v="Low"/>
    <n v="349"/>
    <n v="250"/>
    <n v="350"/>
    <n v="122150"/>
    <n v="4886"/>
    <n v="117264"/>
    <n v="90740"/>
    <n v="26524"/>
    <x v="9"/>
    <n v="9"/>
    <s v="September"/>
    <x v="1"/>
    <n v="0.22619047619047619"/>
  </r>
  <r>
    <x v="0"/>
    <x v="2"/>
    <x v="4"/>
    <s v="Low"/>
    <n v="2177"/>
    <n v="250"/>
    <n v="350"/>
    <n v="761950"/>
    <n v="30478"/>
    <n v="731472"/>
    <n v="566020"/>
    <n v="165452"/>
    <x v="10"/>
    <n v="10"/>
    <s v="October"/>
    <x v="0"/>
    <n v="0.22619047619047619"/>
  </r>
  <r>
    <x v="1"/>
    <x v="3"/>
    <x v="4"/>
    <s v="Low"/>
    <n v="1514"/>
    <n v="250"/>
    <n v="15"/>
    <n v="22710"/>
    <n v="908.4"/>
    <n v="21801.599999999999"/>
    <n v="15140"/>
    <n v="6661.5999999999985"/>
    <x v="7"/>
    <n v="10"/>
    <s v="October"/>
    <x v="1"/>
    <n v="0.30555555555555552"/>
  </r>
  <r>
    <x v="0"/>
    <x v="3"/>
    <x v="5"/>
    <s v="Low"/>
    <n v="1865"/>
    <n v="260"/>
    <n v="350"/>
    <n v="652750"/>
    <n v="26110"/>
    <n v="626640"/>
    <n v="484900"/>
    <n v="141740"/>
    <x v="8"/>
    <n v="2"/>
    <s v="February"/>
    <x v="0"/>
    <n v="0.22619047619047619"/>
  </r>
  <r>
    <x v="3"/>
    <x v="3"/>
    <x v="5"/>
    <s v="Low"/>
    <n v="1074"/>
    <n v="260"/>
    <n v="125"/>
    <n v="134250"/>
    <n v="5370"/>
    <n v="128880"/>
    <n v="128880"/>
    <n v="0"/>
    <x v="13"/>
    <n v="4"/>
    <s v="April"/>
    <x v="0"/>
    <n v="0"/>
  </r>
  <r>
    <x v="0"/>
    <x v="1"/>
    <x v="5"/>
    <s v="Low"/>
    <n v="1907"/>
    <n v="260"/>
    <n v="350"/>
    <n v="667450"/>
    <n v="26698"/>
    <n v="640752"/>
    <n v="495820"/>
    <n v="144932"/>
    <x v="6"/>
    <n v="9"/>
    <s v="September"/>
    <x v="0"/>
    <n v="0.22619047619047619"/>
  </r>
  <r>
    <x v="1"/>
    <x v="4"/>
    <x v="5"/>
    <s v="Low"/>
    <n v="671"/>
    <n v="260"/>
    <n v="15"/>
    <n v="10065"/>
    <n v="402.6"/>
    <n v="9662.4"/>
    <n v="6710"/>
    <n v="2952.3999999999996"/>
    <x v="7"/>
    <n v="10"/>
    <s v="October"/>
    <x v="1"/>
    <n v="0.30555555555555552"/>
  </r>
  <r>
    <x v="0"/>
    <x v="0"/>
    <x v="5"/>
    <s v="Low"/>
    <n v="1778"/>
    <n v="260"/>
    <n v="350"/>
    <n v="622300"/>
    <n v="24892"/>
    <n v="597408"/>
    <n v="462280"/>
    <n v="135128"/>
    <x v="12"/>
    <n v="12"/>
    <s v="December"/>
    <x v="1"/>
    <n v="0.22619047619047619"/>
  </r>
  <r>
    <x v="0"/>
    <x v="1"/>
    <x v="1"/>
    <s v="Medium"/>
    <n v="1159"/>
    <n v="5"/>
    <n v="7"/>
    <n v="8113"/>
    <n v="405.65"/>
    <n v="7707.35"/>
    <n v="5795"/>
    <n v="1912.3500000000004"/>
    <x v="7"/>
    <n v="10"/>
    <s v="October"/>
    <x v="1"/>
    <n v="0.24812030075187974"/>
  </r>
  <r>
    <x v="0"/>
    <x v="1"/>
    <x v="2"/>
    <s v="Medium"/>
    <n v="1372"/>
    <n v="10"/>
    <n v="7"/>
    <n v="9604"/>
    <n v="480.2"/>
    <n v="9123.7999999999993"/>
    <n v="6860"/>
    <n v="2263.7999999999993"/>
    <x v="0"/>
    <n v="1"/>
    <s v="January"/>
    <x v="0"/>
    <n v="0.24812030075187963"/>
  </r>
  <r>
    <x v="0"/>
    <x v="0"/>
    <x v="2"/>
    <s v="Medium"/>
    <n v="2349"/>
    <n v="10"/>
    <n v="7"/>
    <n v="16443"/>
    <n v="822.15"/>
    <n v="15620.85"/>
    <n v="11745"/>
    <n v="3875.8500000000004"/>
    <x v="9"/>
    <n v="9"/>
    <s v="September"/>
    <x v="1"/>
    <n v="0.24812030075187971"/>
  </r>
  <r>
    <x v="0"/>
    <x v="3"/>
    <x v="2"/>
    <s v="Medium"/>
    <n v="2689"/>
    <n v="10"/>
    <n v="7"/>
    <n v="18823"/>
    <n v="941.15"/>
    <n v="17881.849999999999"/>
    <n v="13445"/>
    <n v="4436.8499999999985"/>
    <x v="10"/>
    <n v="10"/>
    <s v="October"/>
    <x v="0"/>
    <n v="0.24812030075187963"/>
  </r>
  <r>
    <x v="2"/>
    <x v="0"/>
    <x v="2"/>
    <s v="Medium"/>
    <n v="2431"/>
    <n v="10"/>
    <n v="12"/>
    <n v="29172"/>
    <n v="1458.6"/>
    <n v="27713.4"/>
    <n v="7293"/>
    <n v="20420.400000000001"/>
    <x v="2"/>
    <n v="12"/>
    <s v="December"/>
    <x v="0"/>
    <n v="0.73684210526315785"/>
  </r>
  <r>
    <x v="2"/>
    <x v="0"/>
    <x v="3"/>
    <s v="Medium"/>
    <n v="2431"/>
    <n v="120"/>
    <n v="12"/>
    <n v="29172"/>
    <n v="1458.6"/>
    <n v="27713.4"/>
    <n v="7293"/>
    <n v="20420.400000000001"/>
    <x v="2"/>
    <n v="12"/>
    <s v="December"/>
    <x v="0"/>
    <n v="0.73684210526315785"/>
  </r>
  <r>
    <x v="0"/>
    <x v="3"/>
    <x v="4"/>
    <s v="Medium"/>
    <n v="2689"/>
    <n v="250"/>
    <n v="7"/>
    <n v="18823"/>
    <n v="941.15"/>
    <n v="17881.849999999999"/>
    <n v="13445"/>
    <n v="4436.8499999999985"/>
    <x v="10"/>
    <n v="10"/>
    <s v="October"/>
    <x v="0"/>
    <n v="0.24812030075187963"/>
  </r>
  <r>
    <x v="0"/>
    <x v="3"/>
    <x v="5"/>
    <s v="Medium"/>
    <n v="1683"/>
    <n v="260"/>
    <n v="7"/>
    <n v="11781"/>
    <n v="589.04999999999995"/>
    <n v="11191.95"/>
    <n v="8415"/>
    <n v="2776.9500000000007"/>
    <x v="4"/>
    <n v="7"/>
    <s v="July"/>
    <x v="0"/>
    <n v="0.24812030075187974"/>
  </r>
  <r>
    <x v="2"/>
    <x v="3"/>
    <x v="5"/>
    <s v="Medium"/>
    <n v="1123"/>
    <n v="260"/>
    <n v="12"/>
    <n v="13476"/>
    <n v="673.8"/>
    <n v="12802.2"/>
    <n v="3369"/>
    <n v="9433.2000000000007"/>
    <x v="5"/>
    <n v="8"/>
    <s v="August"/>
    <x v="0"/>
    <n v="0.73684210526315796"/>
  </r>
  <r>
    <x v="0"/>
    <x v="1"/>
    <x v="5"/>
    <s v="Medium"/>
    <n v="1159"/>
    <n v="260"/>
    <n v="7"/>
    <n v="8113"/>
    <n v="405.65"/>
    <n v="7707.35"/>
    <n v="5795"/>
    <n v="1912.3500000000004"/>
    <x v="7"/>
    <n v="10"/>
    <s v="October"/>
    <x v="1"/>
    <n v="0.24812030075187974"/>
  </r>
  <r>
    <x v="2"/>
    <x v="2"/>
    <x v="0"/>
    <s v="Medium"/>
    <n v="1865"/>
    <n v="3"/>
    <n v="12"/>
    <n v="22380"/>
    <n v="1119"/>
    <n v="21261"/>
    <n v="5595"/>
    <n v="15666"/>
    <x v="8"/>
    <n v="2"/>
    <s v="February"/>
    <x v="0"/>
    <n v="0.73684210526315785"/>
  </r>
  <r>
    <x v="2"/>
    <x v="1"/>
    <x v="0"/>
    <s v="Medium"/>
    <n v="1116"/>
    <n v="3"/>
    <n v="12"/>
    <n v="13392"/>
    <n v="669.6"/>
    <n v="12722.4"/>
    <n v="3348"/>
    <n v="9374.4"/>
    <x v="8"/>
    <n v="2"/>
    <s v="February"/>
    <x v="0"/>
    <n v="0.73684210526315785"/>
  </r>
  <r>
    <x v="0"/>
    <x v="2"/>
    <x v="0"/>
    <s v="Medium"/>
    <n v="1563"/>
    <n v="3"/>
    <n v="20"/>
    <n v="31260"/>
    <n v="1563"/>
    <n v="29697"/>
    <n v="15630"/>
    <n v="14067"/>
    <x v="14"/>
    <n v="5"/>
    <s v="May"/>
    <x v="0"/>
    <n v="0.47368421052631576"/>
  </r>
  <r>
    <x v="4"/>
    <x v="4"/>
    <x v="0"/>
    <s v="Medium"/>
    <n v="991"/>
    <n v="3"/>
    <n v="300"/>
    <n v="297300"/>
    <n v="14865"/>
    <n v="282435"/>
    <n v="247750"/>
    <n v="34685"/>
    <x v="1"/>
    <n v="6"/>
    <s v="June"/>
    <x v="0"/>
    <n v="0.12280701754385964"/>
  </r>
  <r>
    <x v="0"/>
    <x v="1"/>
    <x v="0"/>
    <s v="Medium"/>
    <n v="1016"/>
    <n v="3"/>
    <n v="7"/>
    <n v="7112"/>
    <n v="355.6"/>
    <n v="6756.4"/>
    <n v="5080"/>
    <n v="1676.3999999999996"/>
    <x v="11"/>
    <n v="11"/>
    <s v="November"/>
    <x v="1"/>
    <n v="0.24812030075187966"/>
  </r>
  <r>
    <x v="1"/>
    <x v="3"/>
    <x v="0"/>
    <s v="Medium"/>
    <n v="2791"/>
    <n v="3"/>
    <n v="15"/>
    <n v="41865"/>
    <n v="2093.25"/>
    <n v="39771.75"/>
    <n v="27910"/>
    <n v="11861.75"/>
    <x v="15"/>
    <n v="11"/>
    <s v="November"/>
    <x v="0"/>
    <n v="0.2982456140350877"/>
  </r>
  <r>
    <x v="0"/>
    <x v="4"/>
    <x v="0"/>
    <s v="Medium"/>
    <n v="570"/>
    <n v="3"/>
    <n v="7"/>
    <n v="3990"/>
    <n v="199.5"/>
    <n v="3790.5"/>
    <n v="2850"/>
    <n v="940.5"/>
    <x v="2"/>
    <n v="12"/>
    <s v="December"/>
    <x v="0"/>
    <n v="0.24812030075187969"/>
  </r>
  <r>
    <x v="0"/>
    <x v="2"/>
    <x v="0"/>
    <s v="Medium"/>
    <n v="2487"/>
    <n v="3"/>
    <n v="7"/>
    <n v="17409"/>
    <n v="870.45"/>
    <n v="16538.55"/>
    <n v="12435"/>
    <n v="4103.5499999999993"/>
    <x v="2"/>
    <n v="12"/>
    <s v="December"/>
    <x v="0"/>
    <n v="0.24812030075187966"/>
  </r>
  <r>
    <x v="0"/>
    <x v="2"/>
    <x v="1"/>
    <s v="Medium"/>
    <n v="1384.5"/>
    <n v="5"/>
    <n v="350"/>
    <n v="484575"/>
    <n v="24228.75"/>
    <n v="460346.25"/>
    <n v="359970"/>
    <n v="100376.25"/>
    <x v="0"/>
    <n v="1"/>
    <s v="January"/>
    <x v="0"/>
    <n v="0.21804511278195488"/>
  </r>
  <r>
    <x v="3"/>
    <x v="4"/>
    <x v="1"/>
    <s v="Medium"/>
    <n v="3627"/>
    <n v="5"/>
    <n v="125"/>
    <n v="453375"/>
    <n v="22668.75"/>
    <n v="430706.25"/>
    <n v="435240"/>
    <n v="-4533.75"/>
    <x v="4"/>
    <n v="7"/>
    <s v="July"/>
    <x v="0"/>
    <n v="-1.0526315789473684E-2"/>
  </r>
  <r>
    <x v="0"/>
    <x v="3"/>
    <x v="1"/>
    <s v="Medium"/>
    <n v="720"/>
    <n v="5"/>
    <n v="350"/>
    <n v="252000"/>
    <n v="12600"/>
    <n v="239400"/>
    <n v="187200"/>
    <n v="52200"/>
    <x v="9"/>
    <n v="9"/>
    <s v="September"/>
    <x v="1"/>
    <n v="0.21804511278195488"/>
  </r>
  <r>
    <x v="2"/>
    <x v="1"/>
    <x v="1"/>
    <s v="Medium"/>
    <n v="2342"/>
    <n v="5"/>
    <n v="12"/>
    <n v="28104"/>
    <n v="1405.2"/>
    <n v="26698.799999999999"/>
    <n v="7026"/>
    <n v="19672.8"/>
    <x v="15"/>
    <n v="11"/>
    <s v="November"/>
    <x v="0"/>
    <n v="0.73684210526315785"/>
  </r>
  <r>
    <x v="4"/>
    <x v="3"/>
    <x v="1"/>
    <s v="Medium"/>
    <n v="1100"/>
    <n v="5"/>
    <n v="300"/>
    <n v="330000"/>
    <n v="16500"/>
    <n v="313500"/>
    <n v="275000"/>
    <n v="38500"/>
    <x v="12"/>
    <n v="12"/>
    <s v="December"/>
    <x v="1"/>
    <n v="0.12280701754385964"/>
  </r>
  <r>
    <x v="0"/>
    <x v="2"/>
    <x v="2"/>
    <s v="Medium"/>
    <n v="1303"/>
    <n v="10"/>
    <n v="20"/>
    <n v="26060"/>
    <n v="1303"/>
    <n v="24757"/>
    <n v="13030"/>
    <n v="11727"/>
    <x v="8"/>
    <n v="2"/>
    <s v="February"/>
    <x v="0"/>
    <n v="0.47368421052631576"/>
  </r>
  <r>
    <x v="3"/>
    <x v="4"/>
    <x v="2"/>
    <s v="Medium"/>
    <n v="2992"/>
    <n v="10"/>
    <n v="125"/>
    <n v="374000"/>
    <n v="18700"/>
    <n v="355300"/>
    <n v="359040"/>
    <n v="-3740"/>
    <x v="3"/>
    <n v="3"/>
    <s v="March"/>
    <x v="0"/>
    <n v="-1.0526315789473684E-2"/>
  </r>
  <r>
    <x v="3"/>
    <x v="2"/>
    <x v="2"/>
    <s v="Medium"/>
    <n v="2385"/>
    <n v="10"/>
    <n v="125"/>
    <n v="298125"/>
    <n v="14906.25"/>
    <n v="283218.75"/>
    <n v="286200"/>
    <n v="-2981.25"/>
    <x v="3"/>
    <n v="3"/>
    <s v="March"/>
    <x v="0"/>
    <n v="-1.0526315789473684E-2"/>
  </r>
  <r>
    <x v="4"/>
    <x v="3"/>
    <x v="2"/>
    <s v="Medium"/>
    <n v="1607"/>
    <n v="10"/>
    <n v="300"/>
    <n v="482100"/>
    <n v="24105"/>
    <n v="457995"/>
    <n v="401750"/>
    <n v="56245"/>
    <x v="13"/>
    <n v="4"/>
    <s v="April"/>
    <x v="0"/>
    <n v="0.12280701754385964"/>
  </r>
  <r>
    <x v="0"/>
    <x v="4"/>
    <x v="2"/>
    <s v="Medium"/>
    <n v="2327"/>
    <n v="10"/>
    <n v="7"/>
    <n v="16289"/>
    <n v="814.45"/>
    <n v="15474.55"/>
    <n v="11635"/>
    <n v="3839.5499999999993"/>
    <x v="14"/>
    <n v="5"/>
    <s v="May"/>
    <x v="0"/>
    <n v="0.24812030075187966"/>
  </r>
  <r>
    <x v="4"/>
    <x v="4"/>
    <x v="2"/>
    <s v="Medium"/>
    <n v="991"/>
    <n v="10"/>
    <n v="300"/>
    <n v="297300"/>
    <n v="14865"/>
    <n v="282435"/>
    <n v="247750"/>
    <n v="34685"/>
    <x v="1"/>
    <n v="6"/>
    <s v="June"/>
    <x v="0"/>
    <n v="0.12280701754385964"/>
  </r>
  <r>
    <x v="0"/>
    <x v="4"/>
    <x v="2"/>
    <s v="Medium"/>
    <n v="602"/>
    <n v="10"/>
    <n v="350"/>
    <n v="210700"/>
    <n v="10535"/>
    <n v="200165"/>
    <n v="156520"/>
    <n v="43645"/>
    <x v="1"/>
    <n v="6"/>
    <s v="June"/>
    <x v="0"/>
    <n v="0.21804511278195488"/>
  </r>
  <r>
    <x v="1"/>
    <x v="2"/>
    <x v="2"/>
    <s v="Medium"/>
    <n v="2620"/>
    <n v="10"/>
    <n v="15"/>
    <n v="39300"/>
    <n v="1965"/>
    <n v="37335"/>
    <n v="26200"/>
    <n v="11135"/>
    <x v="6"/>
    <n v="9"/>
    <s v="September"/>
    <x v="0"/>
    <n v="0.2982456140350877"/>
  </r>
  <r>
    <x v="0"/>
    <x v="0"/>
    <x v="2"/>
    <s v="Medium"/>
    <n v="1228"/>
    <n v="10"/>
    <n v="350"/>
    <n v="429800"/>
    <n v="21490"/>
    <n v="408310"/>
    <n v="319280"/>
    <n v="89030"/>
    <x v="7"/>
    <n v="10"/>
    <s v="October"/>
    <x v="1"/>
    <n v="0.21804511278195488"/>
  </r>
  <r>
    <x v="0"/>
    <x v="0"/>
    <x v="2"/>
    <s v="Medium"/>
    <n v="1389"/>
    <n v="10"/>
    <n v="20"/>
    <n v="27780"/>
    <n v="1389"/>
    <n v="26391"/>
    <n v="13890"/>
    <n v="12501"/>
    <x v="7"/>
    <n v="10"/>
    <s v="October"/>
    <x v="1"/>
    <n v="0.47368421052631576"/>
  </r>
  <r>
    <x v="3"/>
    <x v="4"/>
    <x v="2"/>
    <s v="Medium"/>
    <n v="861"/>
    <n v="10"/>
    <n v="125"/>
    <n v="107625"/>
    <n v="5381.25"/>
    <n v="102243.75"/>
    <n v="103320"/>
    <n v="-1076.25"/>
    <x v="10"/>
    <n v="10"/>
    <s v="October"/>
    <x v="0"/>
    <n v="-1.0526315789473684E-2"/>
  </r>
  <r>
    <x v="3"/>
    <x v="2"/>
    <x v="2"/>
    <s v="Medium"/>
    <n v="704"/>
    <n v="10"/>
    <n v="125"/>
    <n v="88000"/>
    <n v="4400"/>
    <n v="83600"/>
    <n v="84480"/>
    <n v="-880"/>
    <x v="7"/>
    <n v="10"/>
    <s v="October"/>
    <x v="1"/>
    <n v="-1.0526315789473684E-2"/>
  </r>
  <r>
    <x v="0"/>
    <x v="0"/>
    <x v="2"/>
    <s v="Medium"/>
    <n v="1802"/>
    <n v="10"/>
    <n v="20"/>
    <n v="36040"/>
    <n v="1802"/>
    <n v="34238"/>
    <n v="18020"/>
    <n v="16218"/>
    <x v="12"/>
    <n v="12"/>
    <s v="December"/>
    <x v="1"/>
    <n v="0.47368421052631576"/>
  </r>
  <r>
    <x v="0"/>
    <x v="4"/>
    <x v="2"/>
    <s v="Medium"/>
    <n v="2663"/>
    <n v="10"/>
    <n v="20"/>
    <n v="53260"/>
    <n v="2663"/>
    <n v="50597"/>
    <n v="26630"/>
    <n v="23967"/>
    <x v="2"/>
    <n v="12"/>
    <s v="December"/>
    <x v="0"/>
    <n v="0.47368421052631576"/>
  </r>
  <r>
    <x v="0"/>
    <x v="2"/>
    <x v="2"/>
    <s v="Medium"/>
    <n v="2136"/>
    <n v="10"/>
    <n v="7"/>
    <n v="14952"/>
    <n v="747.6"/>
    <n v="14204.4"/>
    <n v="10680"/>
    <n v="3524.3999999999996"/>
    <x v="12"/>
    <n v="12"/>
    <s v="December"/>
    <x v="1"/>
    <n v="0.24812030075187969"/>
  </r>
  <r>
    <x v="1"/>
    <x v="1"/>
    <x v="2"/>
    <s v="Medium"/>
    <n v="2116"/>
    <n v="10"/>
    <n v="15"/>
    <n v="31740"/>
    <n v="1587"/>
    <n v="30153"/>
    <n v="21160"/>
    <n v="8993"/>
    <x v="12"/>
    <n v="12"/>
    <s v="December"/>
    <x v="1"/>
    <n v="0.2982456140350877"/>
  </r>
  <r>
    <x v="1"/>
    <x v="4"/>
    <x v="3"/>
    <s v="Medium"/>
    <n v="555"/>
    <n v="120"/>
    <n v="15"/>
    <n v="8325"/>
    <n v="416.25"/>
    <n v="7908.75"/>
    <n v="5550"/>
    <n v="2358.75"/>
    <x v="0"/>
    <n v="1"/>
    <s v="January"/>
    <x v="0"/>
    <n v="0.2982456140350877"/>
  </r>
  <r>
    <x v="1"/>
    <x v="3"/>
    <x v="3"/>
    <s v="Medium"/>
    <n v="2861"/>
    <n v="120"/>
    <n v="15"/>
    <n v="42915"/>
    <n v="2145.75"/>
    <n v="40769.25"/>
    <n v="28610"/>
    <n v="12159.25"/>
    <x v="0"/>
    <n v="1"/>
    <s v="January"/>
    <x v="0"/>
    <n v="0.2982456140350877"/>
  </r>
  <r>
    <x v="3"/>
    <x v="1"/>
    <x v="3"/>
    <s v="Medium"/>
    <n v="807"/>
    <n v="120"/>
    <n v="125"/>
    <n v="100875"/>
    <n v="5043.75"/>
    <n v="95831.25"/>
    <n v="96840"/>
    <n v="-1008.75"/>
    <x v="8"/>
    <n v="2"/>
    <s v="February"/>
    <x v="0"/>
    <n v="-1.0526315789473684E-2"/>
  </r>
  <r>
    <x v="0"/>
    <x v="4"/>
    <x v="3"/>
    <s v="Medium"/>
    <n v="602"/>
    <n v="120"/>
    <n v="350"/>
    <n v="210700"/>
    <n v="10535"/>
    <n v="200165"/>
    <n v="156520"/>
    <n v="43645"/>
    <x v="1"/>
    <n v="6"/>
    <s v="June"/>
    <x v="0"/>
    <n v="0.21804511278195488"/>
  </r>
  <r>
    <x v="0"/>
    <x v="4"/>
    <x v="3"/>
    <s v="Medium"/>
    <n v="2832"/>
    <n v="120"/>
    <n v="20"/>
    <n v="56640"/>
    <n v="2832"/>
    <n v="53808"/>
    <n v="28320"/>
    <n v="25488"/>
    <x v="5"/>
    <n v="8"/>
    <s v="August"/>
    <x v="0"/>
    <n v="0.47368421052631576"/>
  </r>
  <r>
    <x v="0"/>
    <x v="2"/>
    <x v="3"/>
    <s v="Medium"/>
    <n v="1579"/>
    <n v="120"/>
    <n v="20"/>
    <n v="31580"/>
    <n v="1579"/>
    <n v="30001"/>
    <n v="15790"/>
    <n v="14211"/>
    <x v="5"/>
    <n v="8"/>
    <s v="August"/>
    <x v="0"/>
    <n v="0.47368421052631576"/>
  </r>
  <r>
    <x v="3"/>
    <x v="4"/>
    <x v="3"/>
    <s v="Medium"/>
    <n v="861"/>
    <n v="120"/>
    <n v="125"/>
    <n v="107625"/>
    <n v="5381.25"/>
    <n v="102243.75"/>
    <n v="103320"/>
    <n v="-1076.25"/>
    <x v="10"/>
    <n v="10"/>
    <s v="October"/>
    <x v="0"/>
    <n v="-1.0526315789473684E-2"/>
  </r>
  <r>
    <x v="3"/>
    <x v="2"/>
    <x v="3"/>
    <s v="Medium"/>
    <n v="704"/>
    <n v="120"/>
    <n v="125"/>
    <n v="88000"/>
    <n v="4400"/>
    <n v="83600"/>
    <n v="84480"/>
    <n v="-880"/>
    <x v="7"/>
    <n v="10"/>
    <s v="October"/>
    <x v="1"/>
    <n v="-1.0526315789473684E-2"/>
  </r>
  <r>
    <x v="0"/>
    <x v="2"/>
    <x v="3"/>
    <s v="Medium"/>
    <n v="1033"/>
    <n v="120"/>
    <n v="20"/>
    <n v="20660"/>
    <n v="1033"/>
    <n v="19627"/>
    <n v="10330"/>
    <n v="9297"/>
    <x v="12"/>
    <n v="12"/>
    <s v="December"/>
    <x v="1"/>
    <n v="0.47368421052631576"/>
  </r>
  <r>
    <x v="4"/>
    <x v="1"/>
    <x v="3"/>
    <s v="Medium"/>
    <n v="1250"/>
    <n v="120"/>
    <n v="300"/>
    <n v="375000"/>
    <n v="18750"/>
    <n v="356250"/>
    <n v="312500"/>
    <n v="43750"/>
    <x v="2"/>
    <n v="12"/>
    <s v="December"/>
    <x v="0"/>
    <n v="0.12280701754385964"/>
  </r>
  <r>
    <x v="0"/>
    <x v="0"/>
    <x v="4"/>
    <s v="Medium"/>
    <n v="1389"/>
    <n v="250"/>
    <n v="20"/>
    <n v="27780"/>
    <n v="1389"/>
    <n v="26391"/>
    <n v="13890"/>
    <n v="12501"/>
    <x v="7"/>
    <n v="10"/>
    <s v="October"/>
    <x v="1"/>
    <n v="0.47368421052631576"/>
  </r>
  <r>
    <x v="0"/>
    <x v="4"/>
    <x v="4"/>
    <s v="Medium"/>
    <n v="1265"/>
    <n v="250"/>
    <n v="20"/>
    <n v="25300"/>
    <n v="1265"/>
    <n v="24035"/>
    <n v="12650"/>
    <n v="11385"/>
    <x v="11"/>
    <n v="11"/>
    <s v="November"/>
    <x v="1"/>
    <n v="0.47368421052631576"/>
  </r>
  <r>
    <x v="0"/>
    <x v="1"/>
    <x v="4"/>
    <s v="Medium"/>
    <n v="2297"/>
    <n v="250"/>
    <n v="20"/>
    <n v="45940"/>
    <n v="2297"/>
    <n v="43643"/>
    <n v="22970"/>
    <n v="20673"/>
    <x v="11"/>
    <n v="11"/>
    <s v="November"/>
    <x v="1"/>
    <n v="0.47368421052631576"/>
  </r>
  <r>
    <x v="0"/>
    <x v="4"/>
    <x v="4"/>
    <s v="Medium"/>
    <n v="2663"/>
    <n v="250"/>
    <n v="20"/>
    <n v="53260"/>
    <n v="2663"/>
    <n v="50597"/>
    <n v="26630"/>
    <n v="23967"/>
    <x v="2"/>
    <n v="12"/>
    <s v="December"/>
    <x v="0"/>
    <n v="0.47368421052631576"/>
  </r>
  <r>
    <x v="0"/>
    <x v="4"/>
    <x v="4"/>
    <s v="Medium"/>
    <n v="570"/>
    <n v="250"/>
    <n v="7"/>
    <n v="3990"/>
    <n v="199.5"/>
    <n v="3790.5"/>
    <n v="2850"/>
    <n v="940.5"/>
    <x v="2"/>
    <n v="12"/>
    <s v="December"/>
    <x v="0"/>
    <n v="0.24812030075187969"/>
  </r>
  <r>
    <x v="0"/>
    <x v="2"/>
    <x v="4"/>
    <s v="Medium"/>
    <n v="2487"/>
    <n v="250"/>
    <n v="7"/>
    <n v="17409"/>
    <n v="870.45"/>
    <n v="16538.55"/>
    <n v="12435"/>
    <n v="4103.5499999999993"/>
    <x v="2"/>
    <n v="12"/>
    <s v="December"/>
    <x v="0"/>
    <n v="0.24812030075187966"/>
  </r>
  <r>
    <x v="0"/>
    <x v="1"/>
    <x v="5"/>
    <s v="Medium"/>
    <n v="1350"/>
    <n v="260"/>
    <n v="350"/>
    <n v="472500"/>
    <n v="23625"/>
    <n v="448875"/>
    <n v="351000"/>
    <n v="97875"/>
    <x v="8"/>
    <n v="2"/>
    <s v="February"/>
    <x v="0"/>
    <n v="0.21804511278195488"/>
  </r>
  <r>
    <x v="0"/>
    <x v="0"/>
    <x v="5"/>
    <s v="Medium"/>
    <n v="552"/>
    <n v="260"/>
    <n v="350"/>
    <n v="193200"/>
    <n v="9660"/>
    <n v="183540"/>
    <n v="143520"/>
    <n v="40020"/>
    <x v="5"/>
    <n v="8"/>
    <s v="August"/>
    <x v="0"/>
    <n v="0.21804511278195488"/>
  </r>
  <r>
    <x v="0"/>
    <x v="0"/>
    <x v="5"/>
    <s v="Medium"/>
    <n v="1228"/>
    <n v="260"/>
    <n v="350"/>
    <n v="429800"/>
    <n v="21490"/>
    <n v="408310"/>
    <n v="319280"/>
    <n v="89030"/>
    <x v="7"/>
    <n v="10"/>
    <s v="October"/>
    <x v="1"/>
    <n v="0.21804511278195488"/>
  </r>
  <r>
    <x v="4"/>
    <x v="1"/>
    <x v="5"/>
    <s v="Medium"/>
    <n v="1250"/>
    <n v="260"/>
    <n v="300"/>
    <n v="375000"/>
    <n v="18750"/>
    <n v="356250"/>
    <n v="312500"/>
    <n v="43750"/>
    <x v="2"/>
    <n v="12"/>
    <s v="December"/>
    <x v="0"/>
    <n v="0.12280701754385964"/>
  </r>
  <r>
    <x v="1"/>
    <x v="2"/>
    <x v="2"/>
    <s v="Medium"/>
    <n v="3801"/>
    <n v="10"/>
    <n v="15"/>
    <n v="57015"/>
    <n v="3420.8999999999996"/>
    <n v="53594.100000000006"/>
    <n v="38010"/>
    <n v="15584.100000000002"/>
    <x v="13"/>
    <n v="4"/>
    <s v="April"/>
    <x v="0"/>
    <n v="0.29078014184397166"/>
  </r>
  <r>
    <x v="0"/>
    <x v="4"/>
    <x v="0"/>
    <s v="Medium"/>
    <n v="1117.5"/>
    <n v="3"/>
    <n v="20"/>
    <n v="22350"/>
    <n v="1341"/>
    <n v="21009"/>
    <n v="11175"/>
    <n v="9834"/>
    <x v="0"/>
    <n v="1"/>
    <s v="January"/>
    <x v="0"/>
    <n v="0.46808510638297873"/>
  </r>
  <r>
    <x v="1"/>
    <x v="0"/>
    <x v="0"/>
    <s v="Medium"/>
    <n v="2844"/>
    <n v="3"/>
    <n v="15"/>
    <n v="42660"/>
    <n v="2559.6"/>
    <n v="40100.400000000001"/>
    <n v="28440"/>
    <n v="11660.400000000001"/>
    <x v="1"/>
    <n v="6"/>
    <s v="June"/>
    <x v="0"/>
    <n v="0.29078014184397166"/>
  </r>
  <r>
    <x v="2"/>
    <x v="3"/>
    <x v="0"/>
    <s v="Medium"/>
    <n v="562"/>
    <n v="3"/>
    <n v="12"/>
    <n v="6744"/>
    <n v="404.64"/>
    <n v="6339.36"/>
    <n v="1686"/>
    <n v="4653.3599999999997"/>
    <x v="6"/>
    <n v="9"/>
    <s v="September"/>
    <x v="0"/>
    <n v="0.73404255319148937"/>
  </r>
  <r>
    <x v="2"/>
    <x v="0"/>
    <x v="0"/>
    <s v="Medium"/>
    <n v="2299"/>
    <n v="3"/>
    <n v="12"/>
    <n v="27588"/>
    <n v="1655.28"/>
    <n v="25932.720000000001"/>
    <n v="6897"/>
    <n v="19035.72"/>
    <x v="7"/>
    <n v="10"/>
    <s v="October"/>
    <x v="1"/>
    <n v="0.73404255319148937"/>
  </r>
  <r>
    <x v="1"/>
    <x v="4"/>
    <x v="0"/>
    <s v="Medium"/>
    <n v="2030"/>
    <n v="3"/>
    <n v="15"/>
    <n v="30450"/>
    <n v="1827"/>
    <n v="28623"/>
    <n v="20300"/>
    <n v="8323"/>
    <x v="15"/>
    <n v="11"/>
    <s v="November"/>
    <x v="0"/>
    <n v="0.29078014184397161"/>
  </r>
  <r>
    <x v="0"/>
    <x v="4"/>
    <x v="0"/>
    <s v="Medium"/>
    <n v="263"/>
    <n v="3"/>
    <n v="7"/>
    <n v="1841"/>
    <n v="110.46"/>
    <n v="1730.54"/>
    <n v="1315"/>
    <n v="415.53999999999996"/>
    <x v="11"/>
    <n v="11"/>
    <s v="November"/>
    <x v="1"/>
    <n v="0.24012158054711244"/>
  </r>
  <r>
    <x v="3"/>
    <x v="1"/>
    <x v="0"/>
    <s v="Medium"/>
    <n v="887"/>
    <n v="3"/>
    <n v="125"/>
    <n v="110875"/>
    <n v="6652.5"/>
    <n v="104222.5"/>
    <n v="106440"/>
    <n v="-2217.5"/>
    <x v="12"/>
    <n v="12"/>
    <s v="December"/>
    <x v="1"/>
    <n v="-2.1276595744680851E-2"/>
  </r>
  <r>
    <x v="0"/>
    <x v="3"/>
    <x v="1"/>
    <s v="Medium"/>
    <n v="980"/>
    <n v="5"/>
    <n v="350"/>
    <n v="343000"/>
    <n v="20580"/>
    <n v="322420"/>
    <n v="254800"/>
    <n v="67620"/>
    <x v="13"/>
    <n v="4"/>
    <s v="April"/>
    <x v="0"/>
    <n v="0.20972644376899696"/>
  </r>
  <r>
    <x v="0"/>
    <x v="1"/>
    <x v="1"/>
    <s v="Medium"/>
    <n v="1460"/>
    <n v="5"/>
    <n v="350"/>
    <n v="511000"/>
    <n v="30660"/>
    <n v="480340"/>
    <n v="379600"/>
    <n v="100740"/>
    <x v="14"/>
    <n v="5"/>
    <s v="May"/>
    <x v="0"/>
    <n v="0.20972644376899696"/>
  </r>
  <r>
    <x v="0"/>
    <x v="2"/>
    <x v="1"/>
    <s v="Medium"/>
    <n v="1403"/>
    <n v="5"/>
    <n v="7"/>
    <n v="9821"/>
    <n v="589.26"/>
    <n v="9231.74"/>
    <n v="7015"/>
    <n v="2216.7399999999998"/>
    <x v="7"/>
    <n v="10"/>
    <s v="October"/>
    <x v="1"/>
    <n v="0.24012158054711244"/>
  </r>
  <r>
    <x v="2"/>
    <x v="4"/>
    <x v="1"/>
    <s v="Medium"/>
    <n v="2723"/>
    <n v="5"/>
    <n v="12"/>
    <n v="32676"/>
    <n v="1960.56"/>
    <n v="30715.439999999999"/>
    <n v="8169"/>
    <n v="22546.44"/>
    <x v="15"/>
    <n v="11"/>
    <s v="November"/>
    <x v="0"/>
    <n v="0.73404255319148937"/>
  </r>
  <r>
    <x v="0"/>
    <x v="2"/>
    <x v="2"/>
    <s v="Medium"/>
    <n v="1496"/>
    <n v="10"/>
    <n v="350"/>
    <n v="523600"/>
    <n v="31416"/>
    <n v="492184"/>
    <n v="388960"/>
    <n v="103224"/>
    <x v="1"/>
    <n v="6"/>
    <s v="June"/>
    <x v="0"/>
    <n v="0.20972644376899696"/>
  </r>
  <r>
    <x v="2"/>
    <x v="0"/>
    <x v="2"/>
    <s v="Medium"/>
    <n v="2299"/>
    <n v="10"/>
    <n v="12"/>
    <n v="27588"/>
    <n v="1655.28"/>
    <n v="25932.720000000001"/>
    <n v="6897"/>
    <n v="19035.72"/>
    <x v="7"/>
    <n v="10"/>
    <s v="October"/>
    <x v="1"/>
    <n v="0.73404255319148937"/>
  </r>
  <r>
    <x v="0"/>
    <x v="4"/>
    <x v="2"/>
    <s v="Medium"/>
    <n v="727"/>
    <n v="10"/>
    <n v="350"/>
    <n v="254450"/>
    <n v="15267"/>
    <n v="239183"/>
    <n v="189020"/>
    <n v="50163"/>
    <x v="7"/>
    <n v="10"/>
    <s v="October"/>
    <x v="1"/>
    <n v="0.20972644376899696"/>
  </r>
  <r>
    <x v="3"/>
    <x v="0"/>
    <x v="3"/>
    <s v="Medium"/>
    <n v="952"/>
    <n v="120"/>
    <n v="125"/>
    <n v="119000"/>
    <n v="7140"/>
    <n v="111860"/>
    <n v="114240"/>
    <n v="-2380"/>
    <x v="8"/>
    <n v="2"/>
    <s v="February"/>
    <x v="0"/>
    <n v="-2.1276595744680851E-2"/>
  </r>
  <r>
    <x v="3"/>
    <x v="4"/>
    <x v="3"/>
    <s v="Medium"/>
    <n v="2755"/>
    <n v="120"/>
    <n v="125"/>
    <n v="344375"/>
    <n v="20662.5"/>
    <n v="323712.5"/>
    <n v="330600"/>
    <n v="-6887.5"/>
    <x v="8"/>
    <n v="2"/>
    <s v="February"/>
    <x v="0"/>
    <n v="-2.1276595744680851E-2"/>
  </r>
  <r>
    <x v="1"/>
    <x v="1"/>
    <x v="3"/>
    <s v="Medium"/>
    <n v="1530"/>
    <n v="120"/>
    <n v="15"/>
    <n v="22950"/>
    <n v="1377"/>
    <n v="21573"/>
    <n v="15300"/>
    <n v="6273"/>
    <x v="14"/>
    <n v="5"/>
    <s v="May"/>
    <x v="0"/>
    <n v="0.29078014184397161"/>
  </r>
  <r>
    <x v="0"/>
    <x v="2"/>
    <x v="3"/>
    <s v="Medium"/>
    <n v="1496"/>
    <n v="120"/>
    <n v="350"/>
    <n v="523600"/>
    <n v="31416"/>
    <n v="492184"/>
    <n v="388960"/>
    <n v="103224"/>
    <x v="1"/>
    <n v="6"/>
    <s v="June"/>
    <x v="0"/>
    <n v="0.20972644376899696"/>
  </r>
  <r>
    <x v="0"/>
    <x v="3"/>
    <x v="3"/>
    <s v="Medium"/>
    <n v="1498"/>
    <n v="120"/>
    <n v="7"/>
    <n v="10486"/>
    <n v="629.16"/>
    <n v="9856.84"/>
    <n v="7490"/>
    <n v="2366.84"/>
    <x v="1"/>
    <n v="6"/>
    <s v="June"/>
    <x v="0"/>
    <n v="0.24012158054711247"/>
  </r>
  <r>
    <x v="4"/>
    <x v="2"/>
    <x v="3"/>
    <s v="Medium"/>
    <n v="1221"/>
    <n v="120"/>
    <n v="300"/>
    <n v="366300"/>
    <n v="21978"/>
    <n v="344322"/>
    <n v="305250"/>
    <n v="39072"/>
    <x v="7"/>
    <n v="10"/>
    <s v="October"/>
    <x v="1"/>
    <n v="0.11347517730496454"/>
  </r>
  <r>
    <x v="0"/>
    <x v="2"/>
    <x v="3"/>
    <s v="Medium"/>
    <n v="2076"/>
    <n v="120"/>
    <n v="350"/>
    <n v="726600"/>
    <n v="43596"/>
    <n v="683004"/>
    <n v="539760"/>
    <n v="143244"/>
    <x v="7"/>
    <n v="10"/>
    <s v="October"/>
    <x v="1"/>
    <n v="0.20972644376899696"/>
  </r>
  <r>
    <x v="1"/>
    <x v="0"/>
    <x v="4"/>
    <s v="Medium"/>
    <n v="2844"/>
    <n v="250"/>
    <n v="15"/>
    <n v="42660"/>
    <n v="2559.6"/>
    <n v="40100.400000000001"/>
    <n v="28440"/>
    <n v="11660.400000000001"/>
    <x v="1"/>
    <n v="6"/>
    <s v="June"/>
    <x v="0"/>
    <n v="0.29078014184397166"/>
  </r>
  <r>
    <x v="0"/>
    <x v="3"/>
    <x v="4"/>
    <s v="Medium"/>
    <n v="1498"/>
    <n v="250"/>
    <n v="7"/>
    <n v="10486"/>
    <n v="629.16"/>
    <n v="9856.84"/>
    <n v="7490"/>
    <n v="2366.84"/>
    <x v="1"/>
    <n v="6"/>
    <s v="June"/>
    <x v="0"/>
    <n v="0.24012158054711247"/>
  </r>
  <r>
    <x v="4"/>
    <x v="2"/>
    <x v="4"/>
    <s v="Medium"/>
    <n v="1221"/>
    <n v="250"/>
    <n v="300"/>
    <n v="366300"/>
    <n v="21978"/>
    <n v="344322"/>
    <n v="305250"/>
    <n v="39072"/>
    <x v="7"/>
    <n v="10"/>
    <s v="October"/>
    <x v="1"/>
    <n v="0.11347517730496454"/>
  </r>
  <r>
    <x v="0"/>
    <x v="3"/>
    <x v="4"/>
    <s v="Medium"/>
    <n v="1123"/>
    <n v="250"/>
    <n v="20"/>
    <n v="22460"/>
    <n v="1347.6"/>
    <n v="21112.400000000001"/>
    <n v="11230"/>
    <n v="9882.4000000000015"/>
    <x v="11"/>
    <n v="11"/>
    <s v="November"/>
    <x v="1"/>
    <n v="0.46808510638297873"/>
  </r>
  <r>
    <x v="4"/>
    <x v="0"/>
    <x v="4"/>
    <s v="Medium"/>
    <n v="2436"/>
    <n v="250"/>
    <n v="300"/>
    <n v="730800"/>
    <n v="43848"/>
    <n v="686952"/>
    <n v="609000"/>
    <n v="77952"/>
    <x v="12"/>
    <n v="12"/>
    <s v="December"/>
    <x v="1"/>
    <n v="0.11347517730496454"/>
  </r>
  <r>
    <x v="3"/>
    <x v="2"/>
    <x v="5"/>
    <s v="Medium"/>
    <n v="1987.5"/>
    <n v="260"/>
    <n v="125"/>
    <n v="248437.5"/>
    <n v="14906.25"/>
    <n v="233531.25"/>
    <n v="238500"/>
    <n v="-4968.75"/>
    <x v="0"/>
    <n v="1"/>
    <s v="January"/>
    <x v="0"/>
    <n v="-2.1276595744680851E-2"/>
  </r>
  <r>
    <x v="0"/>
    <x v="3"/>
    <x v="5"/>
    <s v="Medium"/>
    <n v="1679"/>
    <n v="260"/>
    <n v="350"/>
    <n v="587650"/>
    <n v="35259"/>
    <n v="552391"/>
    <n v="436540"/>
    <n v="115851"/>
    <x v="6"/>
    <n v="9"/>
    <s v="September"/>
    <x v="0"/>
    <n v="0.20972644376899696"/>
  </r>
  <r>
    <x v="0"/>
    <x v="4"/>
    <x v="5"/>
    <s v="Medium"/>
    <n v="727"/>
    <n v="260"/>
    <n v="350"/>
    <n v="254450"/>
    <n v="15267"/>
    <n v="239183"/>
    <n v="189020"/>
    <n v="50163"/>
    <x v="7"/>
    <n v="10"/>
    <s v="October"/>
    <x v="1"/>
    <n v="0.20972644376899696"/>
  </r>
  <r>
    <x v="0"/>
    <x v="2"/>
    <x v="5"/>
    <s v="Medium"/>
    <n v="1403"/>
    <n v="260"/>
    <n v="7"/>
    <n v="9821"/>
    <n v="589.26"/>
    <n v="9231.74"/>
    <n v="7015"/>
    <n v="2216.7399999999998"/>
    <x v="7"/>
    <n v="10"/>
    <s v="October"/>
    <x v="1"/>
    <n v="0.24012158054711244"/>
  </r>
  <r>
    <x v="0"/>
    <x v="2"/>
    <x v="5"/>
    <s v="Medium"/>
    <n v="2076"/>
    <n v="260"/>
    <n v="350"/>
    <n v="726600"/>
    <n v="43596"/>
    <n v="683004"/>
    <n v="539760"/>
    <n v="143244"/>
    <x v="7"/>
    <n v="10"/>
    <s v="October"/>
    <x v="1"/>
    <n v="0.20972644376899696"/>
  </r>
  <r>
    <x v="0"/>
    <x v="2"/>
    <x v="1"/>
    <s v="Medium"/>
    <n v="1757"/>
    <n v="5"/>
    <n v="20"/>
    <n v="35140"/>
    <n v="2108.4"/>
    <n v="33031.599999999999"/>
    <n v="17570"/>
    <n v="15461.599999999999"/>
    <x v="7"/>
    <n v="10"/>
    <s v="October"/>
    <x v="1"/>
    <n v="0.46808510638297868"/>
  </r>
  <r>
    <x v="1"/>
    <x v="4"/>
    <x v="2"/>
    <s v="Medium"/>
    <n v="2198"/>
    <n v="10"/>
    <n v="15"/>
    <n v="32970"/>
    <n v="1978.2"/>
    <n v="30991.8"/>
    <n v="21980"/>
    <n v="9011.7999999999993"/>
    <x v="5"/>
    <n v="8"/>
    <s v="August"/>
    <x v="0"/>
    <n v="0.29078014184397161"/>
  </r>
  <r>
    <x v="1"/>
    <x v="1"/>
    <x v="2"/>
    <s v="Medium"/>
    <n v="1743"/>
    <n v="10"/>
    <n v="15"/>
    <n v="26145"/>
    <n v="1568.7"/>
    <n v="24576.3"/>
    <n v="17430"/>
    <n v="7146.2999999999993"/>
    <x v="5"/>
    <n v="8"/>
    <s v="August"/>
    <x v="0"/>
    <n v="0.29078014184397161"/>
  </r>
  <r>
    <x v="1"/>
    <x v="4"/>
    <x v="2"/>
    <s v="Medium"/>
    <n v="1153"/>
    <n v="10"/>
    <n v="15"/>
    <n v="17295"/>
    <n v="1037.7"/>
    <n v="16257.3"/>
    <n v="11530"/>
    <n v="4727.2999999999993"/>
    <x v="10"/>
    <n v="10"/>
    <s v="October"/>
    <x v="0"/>
    <n v="0.29078014184397161"/>
  </r>
  <r>
    <x v="0"/>
    <x v="2"/>
    <x v="2"/>
    <s v="Medium"/>
    <n v="1757"/>
    <n v="10"/>
    <n v="20"/>
    <n v="35140"/>
    <n v="2108.4"/>
    <n v="33031.599999999999"/>
    <n v="17570"/>
    <n v="15461.599999999999"/>
    <x v="7"/>
    <n v="10"/>
    <s v="October"/>
    <x v="1"/>
    <n v="0.46808510638297868"/>
  </r>
  <r>
    <x v="0"/>
    <x v="1"/>
    <x v="3"/>
    <s v="Medium"/>
    <n v="1001"/>
    <n v="120"/>
    <n v="20"/>
    <n v="20020"/>
    <n v="1201.2"/>
    <n v="18818.8"/>
    <n v="10010"/>
    <n v="8808.7999999999993"/>
    <x v="5"/>
    <n v="8"/>
    <s v="August"/>
    <x v="0"/>
    <n v="0.46808510638297868"/>
  </r>
  <r>
    <x v="0"/>
    <x v="3"/>
    <x v="3"/>
    <s v="Medium"/>
    <n v="1333"/>
    <n v="120"/>
    <n v="7"/>
    <n v="9331"/>
    <n v="559.86"/>
    <n v="8771.14"/>
    <n v="6665"/>
    <n v="2106.1399999999994"/>
    <x v="15"/>
    <n v="11"/>
    <s v="November"/>
    <x v="0"/>
    <n v="0.24012158054711241"/>
  </r>
  <r>
    <x v="1"/>
    <x v="4"/>
    <x v="4"/>
    <s v="Medium"/>
    <n v="1153"/>
    <n v="250"/>
    <n v="15"/>
    <n v="17295"/>
    <n v="1037.7"/>
    <n v="16257.3"/>
    <n v="11530"/>
    <n v="4727.2999999999993"/>
    <x v="10"/>
    <n v="10"/>
    <s v="October"/>
    <x v="0"/>
    <n v="0.29078014184397161"/>
  </r>
  <r>
    <x v="2"/>
    <x v="3"/>
    <x v="0"/>
    <s v="Medium"/>
    <n v="727"/>
    <n v="3"/>
    <n v="12"/>
    <n v="8724"/>
    <n v="610.67999999999995"/>
    <n v="8113.32"/>
    <n v="2181"/>
    <n v="5932.32"/>
    <x v="8"/>
    <n v="2"/>
    <s v="February"/>
    <x v="0"/>
    <n v="0.73118279569892475"/>
  </r>
  <r>
    <x v="2"/>
    <x v="0"/>
    <x v="0"/>
    <s v="Medium"/>
    <n v="1884"/>
    <n v="3"/>
    <n v="12"/>
    <n v="22608"/>
    <n v="1582.56"/>
    <n v="21025.439999999999"/>
    <n v="5652"/>
    <n v="15373.439999999999"/>
    <x v="5"/>
    <n v="8"/>
    <s v="August"/>
    <x v="0"/>
    <n v="0.73118279569892475"/>
  </r>
  <r>
    <x v="0"/>
    <x v="3"/>
    <x v="0"/>
    <s v="Medium"/>
    <n v="1834"/>
    <n v="3"/>
    <n v="20"/>
    <n v="36680"/>
    <n v="2567.6"/>
    <n v="34112.400000000001"/>
    <n v="18340"/>
    <n v="15772.400000000001"/>
    <x v="9"/>
    <n v="9"/>
    <s v="September"/>
    <x v="1"/>
    <n v="0.4623655913978495"/>
  </r>
  <r>
    <x v="2"/>
    <x v="3"/>
    <x v="1"/>
    <s v="Medium"/>
    <n v="2340"/>
    <n v="5"/>
    <n v="12"/>
    <n v="28080"/>
    <n v="1965.6"/>
    <n v="26114.400000000001"/>
    <n v="7020"/>
    <n v="19094.400000000001"/>
    <x v="0"/>
    <n v="1"/>
    <s v="January"/>
    <x v="0"/>
    <n v="0.73118279569892475"/>
  </r>
  <r>
    <x v="2"/>
    <x v="2"/>
    <x v="1"/>
    <s v="Medium"/>
    <n v="2342"/>
    <n v="5"/>
    <n v="12"/>
    <n v="28104"/>
    <n v="1967.28"/>
    <n v="26136.720000000001"/>
    <n v="7026"/>
    <n v="19110.72"/>
    <x v="15"/>
    <n v="11"/>
    <s v="November"/>
    <x v="0"/>
    <n v="0.73118279569892475"/>
  </r>
  <r>
    <x v="0"/>
    <x v="2"/>
    <x v="2"/>
    <s v="Medium"/>
    <n v="1031"/>
    <n v="10"/>
    <n v="7"/>
    <n v="7217"/>
    <n v="505.19"/>
    <n v="6711.81"/>
    <n v="5155"/>
    <n v="1556.8100000000004"/>
    <x v="9"/>
    <n v="9"/>
    <s v="September"/>
    <x v="1"/>
    <n v="0.23195084485407072"/>
  </r>
  <r>
    <x v="1"/>
    <x v="0"/>
    <x v="3"/>
    <s v="Medium"/>
    <n v="1262"/>
    <n v="120"/>
    <n v="15"/>
    <n v="18930"/>
    <n v="1325.1"/>
    <n v="17604.900000000001"/>
    <n v="12620"/>
    <n v="4984.9000000000015"/>
    <x v="14"/>
    <n v="5"/>
    <s v="May"/>
    <x v="0"/>
    <n v="0.28315412186379935"/>
  </r>
  <r>
    <x v="0"/>
    <x v="0"/>
    <x v="3"/>
    <s v="Medium"/>
    <n v="1135"/>
    <n v="120"/>
    <n v="7"/>
    <n v="7945"/>
    <n v="556.15"/>
    <n v="7388.85"/>
    <n v="5675"/>
    <n v="1713.8500000000004"/>
    <x v="1"/>
    <n v="6"/>
    <s v="June"/>
    <x v="0"/>
    <n v="0.23195084485407069"/>
  </r>
  <r>
    <x v="0"/>
    <x v="4"/>
    <x v="3"/>
    <s v="Medium"/>
    <n v="547"/>
    <n v="120"/>
    <n v="7"/>
    <n v="3829"/>
    <n v="268.02999999999997"/>
    <n v="3560.9700000000003"/>
    <n v="2735"/>
    <n v="825.97000000000025"/>
    <x v="15"/>
    <n v="11"/>
    <s v="November"/>
    <x v="0"/>
    <n v="0.23195084485407072"/>
  </r>
  <r>
    <x v="0"/>
    <x v="0"/>
    <x v="3"/>
    <s v="Medium"/>
    <n v="1582"/>
    <n v="120"/>
    <n v="7"/>
    <n v="11074"/>
    <n v="775.18"/>
    <n v="10298.82"/>
    <n v="7910"/>
    <n v="2388.8199999999997"/>
    <x v="2"/>
    <n v="12"/>
    <s v="December"/>
    <x v="0"/>
    <n v="0.23195084485407064"/>
  </r>
  <r>
    <x v="2"/>
    <x v="2"/>
    <x v="4"/>
    <s v="Medium"/>
    <n v="1738.5"/>
    <n v="250"/>
    <n v="12"/>
    <n v="20862"/>
    <n v="1460.34"/>
    <n v="19401.66"/>
    <n v="5215.5"/>
    <n v="14186.16"/>
    <x v="13"/>
    <n v="4"/>
    <s v="April"/>
    <x v="0"/>
    <n v="0.73118279569892475"/>
  </r>
  <r>
    <x v="2"/>
    <x v="1"/>
    <x v="4"/>
    <s v="Medium"/>
    <n v="2215"/>
    <n v="250"/>
    <n v="12"/>
    <n v="26580"/>
    <n v="1860.6"/>
    <n v="24719.4"/>
    <n v="6645"/>
    <n v="18074.400000000001"/>
    <x v="9"/>
    <n v="9"/>
    <s v="September"/>
    <x v="1"/>
    <n v="0.73118279569892475"/>
  </r>
  <r>
    <x v="0"/>
    <x v="0"/>
    <x v="4"/>
    <s v="Medium"/>
    <n v="1582"/>
    <n v="250"/>
    <n v="7"/>
    <n v="11074"/>
    <n v="775.18"/>
    <n v="10298.82"/>
    <n v="7910"/>
    <n v="2388.8199999999997"/>
    <x v="2"/>
    <n v="12"/>
    <s v="December"/>
    <x v="0"/>
    <n v="0.23195084485407064"/>
  </r>
  <r>
    <x v="0"/>
    <x v="0"/>
    <x v="5"/>
    <s v="Medium"/>
    <n v="1135"/>
    <n v="260"/>
    <n v="7"/>
    <n v="7945"/>
    <n v="556.15"/>
    <n v="7388.85"/>
    <n v="5675"/>
    <n v="1713.8500000000004"/>
    <x v="1"/>
    <n v="6"/>
    <s v="June"/>
    <x v="0"/>
    <n v="0.23195084485407069"/>
  </r>
  <r>
    <x v="0"/>
    <x v="4"/>
    <x v="0"/>
    <s v="Medium"/>
    <n v="1761"/>
    <n v="3"/>
    <n v="350"/>
    <n v="616350"/>
    <n v="43144.5"/>
    <n v="573205.5"/>
    <n v="457860"/>
    <n v="115345.5"/>
    <x v="3"/>
    <n v="3"/>
    <s v="March"/>
    <x v="0"/>
    <n v="0.20122887864823349"/>
  </r>
  <r>
    <x v="4"/>
    <x v="2"/>
    <x v="0"/>
    <s v="Medium"/>
    <n v="448"/>
    <n v="3"/>
    <n v="300"/>
    <n v="134400"/>
    <n v="9408"/>
    <n v="124992"/>
    <n v="112000"/>
    <n v="12992"/>
    <x v="1"/>
    <n v="6"/>
    <s v="June"/>
    <x v="0"/>
    <n v="0.1039426523297491"/>
  </r>
  <r>
    <x v="4"/>
    <x v="2"/>
    <x v="0"/>
    <s v="Medium"/>
    <n v="2181"/>
    <n v="3"/>
    <n v="300"/>
    <n v="654300"/>
    <n v="45801"/>
    <n v="608499"/>
    <n v="545250"/>
    <n v="63249"/>
    <x v="10"/>
    <n v="10"/>
    <s v="October"/>
    <x v="0"/>
    <n v="0.1039426523297491"/>
  </r>
  <r>
    <x v="0"/>
    <x v="2"/>
    <x v="1"/>
    <s v="Medium"/>
    <n v="1976"/>
    <n v="5"/>
    <n v="20"/>
    <n v="39520"/>
    <n v="2766.4"/>
    <n v="36753.599999999999"/>
    <n v="19760"/>
    <n v="16993.599999999999"/>
    <x v="10"/>
    <n v="10"/>
    <s v="October"/>
    <x v="0"/>
    <n v="0.46236559139784944"/>
  </r>
  <r>
    <x v="4"/>
    <x v="2"/>
    <x v="1"/>
    <s v="Medium"/>
    <n v="2181"/>
    <n v="5"/>
    <n v="300"/>
    <n v="654300"/>
    <n v="45801"/>
    <n v="608499"/>
    <n v="545250"/>
    <n v="63249"/>
    <x v="10"/>
    <n v="10"/>
    <s v="October"/>
    <x v="0"/>
    <n v="0.1039426523297491"/>
  </r>
  <r>
    <x v="3"/>
    <x v="1"/>
    <x v="1"/>
    <s v="Medium"/>
    <n v="2500"/>
    <n v="5"/>
    <n v="125"/>
    <n v="312500"/>
    <n v="21875"/>
    <n v="290625"/>
    <n v="300000"/>
    <n v="-9375"/>
    <x v="11"/>
    <n v="11"/>
    <s v="November"/>
    <x v="1"/>
    <n v="-3.2258064516129031E-2"/>
  </r>
  <r>
    <x v="4"/>
    <x v="0"/>
    <x v="2"/>
    <s v="Medium"/>
    <n v="1702"/>
    <n v="10"/>
    <n v="300"/>
    <n v="510600"/>
    <n v="35742"/>
    <n v="474858"/>
    <n v="425500"/>
    <n v="49358"/>
    <x v="14"/>
    <n v="5"/>
    <s v="May"/>
    <x v="0"/>
    <n v="0.1039426523297491"/>
  </r>
  <r>
    <x v="4"/>
    <x v="2"/>
    <x v="2"/>
    <s v="Medium"/>
    <n v="448"/>
    <n v="10"/>
    <n v="300"/>
    <n v="134400"/>
    <n v="9408"/>
    <n v="124992"/>
    <n v="112000"/>
    <n v="12992"/>
    <x v="1"/>
    <n v="6"/>
    <s v="June"/>
    <x v="0"/>
    <n v="0.1039426523297491"/>
  </r>
  <r>
    <x v="3"/>
    <x v="1"/>
    <x v="2"/>
    <s v="Medium"/>
    <n v="3513"/>
    <n v="10"/>
    <n v="125"/>
    <n v="439125"/>
    <n v="30738.75"/>
    <n v="408386.25"/>
    <n v="421560"/>
    <n v="-13173.75"/>
    <x v="4"/>
    <n v="7"/>
    <s v="July"/>
    <x v="0"/>
    <n v="-3.2258064516129031E-2"/>
  </r>
  <r>
    <x v="1"/>
    <x v="2"/>
    <x v="2"/>
    <s v="Medium"/>
    <n v="2101"/>
    <n v="10"/>
    <n v="15"/>
    <n v="31515"/>
    <n v="2206.0500000000002"/>
    <n v="29308.95"/>
    <n v="21010"/>
    <n v="8298.9500000000007"/>
    <x v="5"/>
    <n v="8"/>
    <s v="August"/>
    <x v="0"/>
    <n v="0.28315412186379929"/>
  </r>
  <r>
    <x v="1"/>
    <x v="4"/>
    <x v="2"/>
    <s v="Medium"/>
    <n v="2931"/>
    <n v="10"/>
    <n v="15"/>
    <n v="43965"/>
    <n v="3077.55"/>
    <n v="40887.449999999997"/>
    <n v="29310"/>
    <n v="11577.449999999997"/>
    <x v="9"/>
    <n v="9"/>
    <s v="September"/>
    <x v="1"/>
    <n v="0.28315412186379924"/>
  </r>
  <r>
    <x v="0"/>
    <x v="2"/>
    <x v="2"/>
    <s v="Medium"/>
    <n v="1535"/>
    <n v="10"/>
    <n v="20"/>
    <n v="30700"/>
    <n v="2149"/>
    <n v="28551"/>
    <n v="15350"/>
    <n v="13201"/>
    <x v="6"/>
    <n v="9"/>
    <s v="September"/>
    <x v="0"/>
    <n v="0.46236559139784944"/>
  </r>
  <r>
    <x v="4"/>
    <x v="1"/>
    <x v="2"/>
    <s v="Medium"/>
    <n v="1123"/>
    <n v="10"/>
    <n v="300"/>
    <n v="336900"/>
    <n v="23583"/>
    <n v="313317"/>
    <n v="280750"/>
    <n v="32567"/>
    <x v="9"/>
    <n v="9"/>
    <s v="September"/>
    <x v="1"/>
    <n v="0.1039426523297491"/>
  </r>
  <r>
    <x v="4"/>
    <x v="0"/>
    <x v="2"/>
    <s v="Medium"/>
    <n v="1404"/>
    <n v="10"/>
    <n v="300"/>
    <n v="421200"/>
    <n v="29484"/>
    <n v="391716"/>
    <n v="351000"/>
    <n v="40716"/>
    <x v="11"/>
    <n v="11"/>
    <s v="November"/>
    <x v="1"/>
    <n v="0.1039426523297491"/>
  </r>
  <r>
    <x v="2"/>
    <x v="3"/>
    <x v="2"/>
    <s v="Medium"/>
    <n v="2763"/>
    <n v="10"/>
    <n v="12"/>
    <n v="33156"/>
    <n v="2320.92"/>
    <n v="30835.08"/>
    <n v="8289"/>
    <n v="22546.080000000002"/>
    <x v="11"/>
    <n v="11"/>
    <s v="November"/>
    <x v="1"/>
    <n v="0.73118279569892475"/>
  </r>
  <r>
    <x v="0"/>
    <x v="1"/>
    <x v="2"/>
    <s v="Medium"/>
    <n v="2125"/>
    <n v="10"/>
    <n v="7"/>
    <n v="14875"/>
    <n v="1041.25"/>
    <n v="13833.75"/>
    <n v="10625"/>
    <n v="3208.75"/>
    <x v="12"/>
    <n v="12"/>
    <s v="December"/>
    <x v="1"/>
    <n v="0.23195084485407066"/>
  </r>
  <r>
    <x v="4"/>
    <x v="2"/>
    <x v="3"/>
    <s v="Medium"/>
    <n v="1659"/>
    <n v="120"/>
    <n v="300"/>
    <n v="497700"/>
    <n v="34839"/>
    <n v="462861"/>
    <n v="414750"/>
    <n v="48111"/>
    <x v="4"/>
    <n v="7"/>
    <s v="July"/>
    <x v="0"/>
    <n v="0.1039426523297491"/>
  </r>
  <r>
    <x v="0"/>
    <x v="3"/>
    <x v="3"/>
    <s v="Medium"/>
    <n v="609"/>
    <n v="120"/>
    <n v="20"/>
    <n v="12180"/>
    <n v="852.6"/>
    <n v="11327.4"/>
    <n v="6090"/>
    <n v="5237.3999999999996"/>
    <x v="5"/>
    <n v="8"/>
    <s v="August"/>
    <x v="0"/>
    <n v="0.46236559139784944"/>
  </r>
  <r>
    <x v="3"/>
    <x v="1"/>
    <x v="3"/>
    <s v="Medium"/>
    <n v="2087"/>
    <n v="120"/>
    <n v="125"/>
    <n v="260875"/>
    <n v="18261.25"/>
    <n v="242613.75"/>
    <n v="250440"/>
    <n v="-7826.25"/>
    <x v="6"/>
    <n v="9"/>
    <s v="September"/>
    <x v="0"/>
    <n v="-3.2258064516129031E-2"/>
  </r>
  <r>
    <x v="0"/>
    <x v="2"/>
    <x v="3"/>
    <s v="Medium"/>
    <n v="1976"/>
    <n v="120"/>
    <n v="20"/>
    <n v="39520"/>
    <n v="2766.4"/>
    <n v="36753.599999999999"/>
    <n v="19760"/>
    <n v="16993.599999999999"/>
    <x v="10"/>
    <n v="10"/>
    <s v="October"/>
    <x v="0"/>
    <n v="0.46236559139784944"/>
  </r>
  <r>
    <x v="0"/>
    <x v="4"/>
    <x v="3"/>
    <s v="Medium"/>
    <n v="1421"/>
    <n v="120"/>
    <n v="20"/>
    <n v="28420"/>
    <n v="1989.4"/>
    <n v="26430.6"/>
    <n v="14210"/>
    <n v="12220.599999999999"/>
    <x v="12"/>
    <n v="12"/>
    <s v="December"/>
    <x v="1"/>
    <n v="0.46236559139784944"/>
  </r>
  <r>
    <x v="4"/>
    <x v="4"/>
    <x v="3"/>
    <s v="Medium"/>
    <n v="1372"/>
    <n v="120"/>
    <n v="300"/>
    <n v="411600"/>
    <n v="28812"/>
    <n v="382788"/>
    <n v="343000"/>
    <n v="39788"/>
    <x v="2"/>
    <n v="12"/>
    <s v="December"/>
    <x v="0"/>
    <n v="0.1039426523297491"/>
  </r>
  <r>
    <x v="0"/>
    <x v="1"/>
    <x v="3"/>
    <s v="Medium"/>
    <n v="588"/>
    <n v="120"/>
    <n v="20"/>
    <n v="11760"/>
    <n v="823.2"/>
    <n v="10936.8"/>
    <n v="5880"/>
    <n v="5056.7999999999993"/>
    <x v="12"/>
    <n v="12"/>
    <s v="December"/>
    <x v="1"/>
    <n v="0.46236559139784944"/>
  </r>
  <r>
    <x v="2"/>
    <x v="0"/>
    <x v="4"/>
    <s v="Medium"/>
    <n v="3244.5"/>
    <n v="250"/>
    <n v="12"/>
    <n v="38934"/>
    <n v="2725.38"/>
    <n v="36208.620000000003"/>
    <n v="9733.5"/>
    <n v="26475.120000000003"/>
    <x v="0"/>
    <n v="1"/>
    <s v="January"/>
    <x v="0"/>
    <n v="0.73118279569892475"/>
  </r>
  <r>
    <x v="4"/>
    <x v="2"/>
    <x v="4"/>
    <s v="Medium"/>
    <n v="959"/>
    <n v="250"/>
    <n v="300"/>
    <n v="287700"/>
    <n v="20139"/>
    <n v="267561"/>
    <n v="239750"/>
    <n v="27811"/>
    <x v="8"/>
    <n v="2"/>
    <s v="February"/>
    <x v="0"/>
    <n v="0.1039426523297491"/>
  </r>
  <r>
    <x v="4"/>
    <x v="3"/>
    <x v="4"/>
    <s v="Medium"/>
    <n v="2747"/>
    <n v="250"/>
    <n v="300"/>
    <n v="824100"/>
    <n v="57687"/>
    <n v="766413"/>
    <n v="686750"/>
    <n v="79663"/>
    <x v="8"/>
    <n v="2"/>
    <s v="February"/>
    <x v="0"/>
    <n v="0.1039426523297491"/>
  </r>
  <r>
    <x v="3"/>
    <x v="0"/>
    <x v="5"/>
    <s v="Medium"/>
    <n v="1645"/>
    <n v="260"/>
    <n v="125"/>
    <n v="205625"/>
    <n v="14393.75"/>
    <n v="191231.25"/>
    <n v="197400"/>
    <n v="-6168.75"/>
    <x v="14"/>
    <n v="5"/>
    <s v="May"/>
    <x v="0"/>
    <n v="-3.2258064516129031E-2"/>
  </r>
  <r>
    <x v="0"/>
    <x v="2"/>
    <x v="5"/>
    <s v="Medium"/>
    <n v="2876"/>
    <n v="260"/>
    <n v="350"/>
    <n v="1006600"/>
    <n v="70462"/>
    <n v="936138"/>
    <n v="747760"/>
    <n v="188378"/>
    <x v="6"/>
    <n v="9"/>
    <s v="September"/>
    <x v="0"/>
    <n v="0.20122887864823349"/>
  </r>
  <r>
    <x v="3"/>
    <x v="1"/>
    <x v="5"/>
    <s v="Medium"/>
    <n v="994"/>
    <n v="260"/>
    <n v="125"/>
    <n v="124250"/>
    <n v="8697.5"/>
    <n v="115552.5"/>
    <n v="119280"/>
    <n v="-3727.5"/>
    <x v="9"/>
    <n v="9"/>
    <s v="September"/>
    <x v="1"/>
    <n v="-3.2258064516129031E-2"/>
  </r>
  <r>
    <x v="0"/>
    <x v="0"/>
    <x v="5"/>
    <s v="Medium"/>
    <n v="1118"/>
    <n v="260"/>
    <n v="20"/>
    <n v="22360"/>
    <n v="1565.2"/>
    <n v="20794.8"/>
    <n v="11180"/>
    <n v="9614.7999999999993"/>
    <x v="15"/>
    <n v="11"/>
    <s v="November"/>
    <x v="0"/>
    <n v="0.46236559139784944"/>
  </r>
  <r>
    <x v="4"/>
    <x v="4"/>
    <x v="5"/>
    <s v="Medium"/>
    <n v="1372"/>
    <n v="260"/>
    <n v="300"/>
    <n v="411600"/>
    <n v="28812"/>
    <n v="382788"/>
    <n v="343000"/>
    <n v="39788"/>
    <x v="2"/>
    <n v="12"/>
    <s v="December"/>
    <x v="0"/>
    <n v="0.1039426523297491"/>
  </r>
  <r>
    <x v="0"/>
    <x v="0"/>
    <x v="1"/>
    <s v="Medium"/>
    <n v="488"/>
    <n v="5"/>
    <n v="7"/>
    <n v="3416"/>
    <n v="273.27999999999997"/>
    <n v="3142.7200000000003"/>
    <n v="2440"/>
    <n v="702.72000000000025"/>
    <x v="8"/>
    <n v="2"/>
    <s v="February"/>
    <x v="0"/>
    <n v="0.22360248447204975"/>
  </r>
  <r>
    <x v="0"/>
    <x v="4"/>
    <x v="1"/>
    <s v="Medium"/>
    <n v="1282"/>
    <n v="5"/>
    <n v="20"/>
    <n v="25640"/>
    <n v="2051.1999999999998"/>
    <n v="23588.799999999999"/>
    <n v="12820"/>
    <n v="10768.8"/>
    <x v="1"/>
    <n v="6"/>
    <s v="June"/>
    <x v="0"/>
    <n v="0.45652173913043476"/>
  </r>
  <r>
    <x v="0"/>
    <x v="0"/>
    <x v="2"/>
    <s v="Medium"/>
    <n v="257"/>
    <n v="10"/>
    <n v="7"/>
    <n v="1799"/>
    <n v="143.91999999999999"/>
    <n v="1655.08"/>
    <n v="1285"/>
    <n v="370.07999999999993"/>
    <x v="14"/>
    <n v="5"/>
    <s v="May"/>
    <x v="0"/>
    <n v="0.22360248447204967"/>
  </r>
  <r>
    <x v="0"/>
    <x v="4"/>
    <x v="5"/>
    <s v="Medium"/>
    <n v="1282"/>
    <n v="260"/>
    <n v="20"/>
    <n v="25640"/>
    <n v="2051.1999999999998"/>
    <n v="23588.799999999999"/>
    <n v="12820"/>
    <n v="10768.8"/>
    <x v="1"/>
    <n v="6"/>
    <s v="June"/>
    <x v="0"/>
    <n v="0.45652173913043476"/>
  </r>
  <r>
    <x v="3"/>
    <x v="3"/>
    <x v="0"/>
    <s v="Medium"/>
    <n v="1540"/>
    <n v="3"/>
    <n v="125"/>
    <n v="192500"/>
    <n v="15400"/>
    <n v="177100"/>
    <n v="184800"/>
    <n v="-7700"/>
    <x v="5"/>
    <n v="8"/>
    <s v="August"/>
    <x v="0"/>
    <n v="-4.3478260869565216E-2"/>
  </r>
  <r>
    <x v="1"/>
    <x v="2"/>
    <x v="0"/>
    <s v="Medium"/>
    <n v="490"/>
    <n v="3"/>
    <n v="15"/>
    <n v="7350"/>
    <n v="588"/>
    <n v="6762"/>
    <n v="4900"/>
    <n v="1862"/>
    <x v="15"/>
    <n v="11"/>
    <s v="November"/>
    <x v="0"/>
    <n v="0.27536231884057971"/>
  </r>
  <r>
    <x v="0"/>
    <x v="3"/>
    <x v="0"/>
    <s v="Medium"/>
    <n v="1362"/>
    <n v="3"/>
    <n v="350"/>
    <n v="476700"/>
    <n v="38136"/>
    <n v="438564"/>
    <n v="354120"/>
    <n v="84444"/>
    <x v="2"/>
    <n v="12"/>
    <s v="December"/>
    <x v="0"/>
    <n v="0.19254658385093168"/>
  </r>
  <r>
    <x v="1"/>
    <x v="2"/>
    <x v="1"/>
    <s v="Medium"/>
    <n v="2501"/>
    <n v="5"/>
    <n v="15"/>
    <n v="37515"/>
    <n v="3001.2"/>
    <n v="34513.800000000003"/>
    <n v="25010"/>
    <n v="9503.8000000000029"/>
    <x v="3"/>
    <n v="3"/>
    <s v="March"/>
    <x v="0"/>
    <n v="0.27536231884057977"/>
  </r>
  <r>
    <x v="0"/>
    <x v="0"/>
    <x v="1"/>
    <s v="Medium"/>
    <n v="708"/>
    <n v="5"/>
    <n v="20"/>
    <n v="14160"/>
    <n v="1132.8"/>
    <n v="13027.2"/>
    <n v="7080"/>
    <n v="5947.2000000000007"/>
    <x v="1"/>
    <n v="6"/>
    <s v="June"/>
    <x v="0"/>
    <n v="0.45652173913043481"/>
  </r>
  <r>
    <x v="0"/>
    <x v="1"/>
    <x v="1"/>
    <s v="Medium"/>
    <n v="645"/>
    <n v="5"/>
    <n v="20"/>
    <n v="12900"/>
    <n v="1032"/>
    <n v="11868"/>
    <n v="6450"/>
    <n v="5418"/>
    <x v="4"/>
    <n v="7"/>
    <s v="July"/>
    <x v="0"/>
    <n v="0.45652173913043476"/>
  </r>
  <r>
    <x v="4"/>
    <x v="2"/>
    <x v="1"/>
    <s v="Medium"/>
    <n v="1562"/>
    <n v="5"/>
    <n v="300"/>
    <n v="468600"/>
    <n v="37488"/>
    <n v="431112"/>
    <n v="390500"/>
    <n v="40612"/>
    <x v="5"/>
    <n v="8"/>
    <s v="August"/>
    <x v="0"/>
    <n v="9.420289855072464E-2"/>
  </r>
  <r>
    <x v="4"/>
    <x v="0"/>
    <x v="1"/>
    <s v="Medium"/>
    <n v="1283"/>
    <n v="5"/>
    <n v="300"/>
    <n v="384900"/>
    <n v="30792"/>
    <n v="354108"/>
    <n v="320750"/>
    <n v="33358"/>
    <x v="9"/>
    <n v="9"/>
    <s v="September"/>
    <x v="1"/>
    <n v="9.420289855072464E-2"/>
  </r>
  <r>
    <x v="1"/>
    <x v="1"/>
    <x v="1"/>
    <s v="Medium"/>
    <n v="711"/>
    <n v="5"/>
    <n v="15"/>
    <n v="10665"/>
    <n v="853.2"/>
    <n v="9811.7999999999993"/>
    <n v="7110"/>
    <n v="2701.7999999999993"/>
    <x v="2"/>
    <n v="12"/>
    <s v="December"/>
    <x v="0"/>
    <n v="0.27536231884057966"/>
  </r>
  <r>
    <x v="3"/>
    <x v="3"/>
    <x v="2"/>
    <s v="Medium"/>
    <n v="1114"/>
    <n v="10"/>
    <n v="125"/>
    <n v="139250"/>
    <n v="11140"/>
    <n v="128110"/>
    <n v="133680"/>
    <n v="-5570"/>
    <x v="3"/>
    <n v="3"/>
    <s v="March"/>
    <x v="0"/>
    <n v="-4.3478260869565216E-2"/>
  </r>
  <r>
    <x v="0"/>
    <x v="1"/>
    <x v="2"/>
    <s v="Medium"/>
    <n v="1259"/>
    <n v="10"/>
    <n v="7"/>
    <n v="8813"/>
    <n v="705.04"/>
    <n v="8107.96"/>
    <n v="6295"/>
    <n v="1812.96"/>
    <x v="13"/>
    <n v="4"/>
    <s v="April"/>
    <x v="0"/>
    <n v="0.2236024844720497"/>
  </r>
  <r>
    <x v="0"/>
    <x v="1"/>
    <x v="2"/>
    <s v="Medium"/>
    <n v="1095"/>
    <n v="10"/>
    <n v="7"/>
    <n v="7665"/>
    <n v="613.20000000000005"/>
    <n v="7051.8"/>
    <n v="5475"/>
    <n v="1576.8000000000002"/>
    <x v="14"/>
    <n v="5"/>
    <s v="May"/>
    <x v="0"/>
    <n v="0.22360248447204972"/>
  </r>
  <r>
    <x v="0"/>
    <x v="1"/>
    <x v="2"/>
    <s v="Medium"/>
    <n v="1366"/>
    <n v="10"/>
    <n v="20"/>
    <n v="27320"/>
    <n v="2185.6"/>
    <n v="25134.400000000001"/>
    <n v="13660"/>
    <n v="11474.400000000001"/>
    <x v="1"/>
    <n v="6"/>
    <s v="June"/>
    <x v="0"/>
    <n v="0.45652173913043481"/>
  </r>
  <r>
    <x v="4"/>
    <x v="3"/>
    <x v="2"/>
    <s v="Medium"/>
    <n v="2460"/>
    <n v="10"/>
    <n v="300"/>
    <n v="738000"/>
    <n v="59040"/>
    <n v="678960"/>
    <n v="615000"/>
    <n v="63960"/>
    <x v="1"/>
    <n v="6"/>
    <s v="June"/>
    <x v="0"/>
    <n v="9.420289855072464E-2"/>
  </r>
  <r>
    <x v="0"/>
    <x v="4"/>
    <x v="2"/>
    <s v="Medium"/>
    <n v="678"/>
    <n v="10"/>
    <n v="7"/>
    <n v="4746"/>
    <n v="379.68"/>
    <n v="4366.32"/>
    <n v="3390"/>
    <n v="976.31999999999971"/>
    <x v="5"/>
    <n v="8"/>
    <s v="August"/>
    <x v="0"/>
    <n v="0.22360248447204964"/>
  </r>
  <r>
    <x v="0"/>
    <x v="1"/>
    <x v="2"/>
    <s v="Medium"/>
    <n v="1598"/>
    <n v="10"/>
    <n v="7"/>
    <n v="11186"/>
    <n v="894.88"/>
    <n v="10291.120000000001"/>
    <n v="7990"/>
    <n v="2301.1200000000008"/>
    <x v="5"/>
    <n v="8"/>
    <s v="August"/>
    <x v="0"/>
    <n v="0.22360248447204975"/>
  </r>
  <r>
    <x v="0"/>
    <x v="1"/>
    <x v="2"/>
    <s v="Medium"/>
    <n v="2409"/>
    <n v="10"/>
    <n v="7"/>
    <n v="16863"/>
    <n v="1349.04"/>
    <n v="15513.96"/>
    <n v="12045"/>
    <n v="3468.9599999999991"/>
    <x v="9"/>
    <n v="9"/>
    <s v="September"/>
    <x v="1"/>
    <n v="0.22360248447204964"/>
  </r>
  <r>
    <x v="0"/>
    <x v="1"/>
    <x v="2"/>
    <s v="Medium"/>
    <n v="1934"/>
    <n v="10"/>
    <n v="20"/>
    <n v="38680"/>
    <n v="3094.4"/>
    <n v="35585.599999999999"/>
    <n v="19340"/>
    <n v="16245.599999999999"/>
    <x v="6"/>
    <n v="9"/>
    <s v="September"/>
    <x v="0"/>
    <n v="0.45652173913043476"/>
  </r>
  <r>
    <x v="0"/>
    <x v="3"/>
    <x v="2"/>
    <s v="Medium"/>
    <n v="2993"/>
    <n v="10"/>
    <n v="20"/>
    <n v="59860"/>
    <n v="4788.8"/>
    <n v="55071.199999999997"/>
    <n v="29930"/>
    <n v="25141.199999999997"/>
    <x v="6"/>
    <n v="9"/>
    <s v="September"/>
    <x v="0"/>
    <n v="0.45652173913043476"/>
  </r>
  <r>
    <x v="0"/>
    <x v="1"/>
    <x v="2"/>
    <s v="Medium"/>
    <n v="2146"/>
    <n v="10"/>
    <n v="350"/>
    <n v="751100"/>
    <n v="60088"/>
    <n v="691012"/>
    <n v="557960"/>
    <n v="133052"/>
    <x v="11"/>
    <n v="11"/>
    <s v="November"/>
    <x v="1"/>
    <n v="0.19254658385093168"/>
  </r>
  <r>
    <x v="0"/>
    <x v="3"/>
    <x v="2"/>
    <s v="Medium"/>
    <n v="1946"/>
    <n v="10"/>
    <n v="7"/>
    <n v="13622"/>
    <n v="1089.76"/>
    <n v="12532.24"/>
    <n v="9730"/>
    <n v="2802.24"/>
    <x v="12"/>
    <n v="12"/>
    <s v="December"/>
    <x v="1"/>
    <n v="0.22360248447204967"/>
  </r>
  <r>
    <x v="0"/>
    <x v="3"/>
    <x v="2"/>
    <s v="Medium"/>
    <n v="1362"/>
    <n v="10"/>
    <n v="350"/>
    <n v="476700"/>
    <n v="38136"/>
    <n v="438564"/>
    <n v="354120"/>
    <n v="84444"/>
    <x v="2"/>
    <n v="12"/>
    <s v="December"/>
    <x v="0"/>
    <n v="0.19254658385093168"/>
  </r>
  <r>
    <x v="2"/>
    <x v="0"/>
    <x v="3"/>
    <s v="Medium"/>
    <n v="598"/>
    <n v="120"/>
    <n v="12"/>
    <n v="7176"/>
    <n v="574.08000000000004"/>
    <n v="6601.92"/>
    <n v="1794"/>
    <n v="4807.92"/>
    <x v="3"/>
    <n v="3"/>
    <s v="March"/>
    <x v="0"/>
    <n v="0.72826086956521741"/>
  </r>
  <r>
    <x v="0"/>
    <x v="4"/>
    <x v="3"/>
    <s v="Medium"/>
    <n v="2907"/>
    <n v="120"/>
    <n v="7"/>
    <n v="20349"/>
    <n v="1627.92"/>
    <n v="18721.080000000002"/>
    <n v="14535"/>
    <n v="4186.0800000000017"/>
    <x v="1"/>
    <n v="6"/>
    <s v="June"/>
    <x v="0"/>
    <n v="0.22360248447204975"/>
  </r>
  <r>
    <x v="0"/>
    <x v="1"/>
    <x v="3"/>
    <s v="Medium"/>
    <n v="2338"/>
    <n v="120"/>
    <n v="7"/>
    <n v="16366"/>
    <n v="1309.28"/>
    <n v="15056.72"/>
    <n v="11690"/>
    <n v="3366.7199999999993"/>
    <x v="1"/>
    <n v="6"/>
    <s v="June"/>
    <x v="0"/>
    <n v="0.22360248447204967"/>
  </r>
  <r>
    <x v="4"/>
    <x v="2"/>
    <x v="3"/>
    <s v="Medium"/>
    <n v="386"/>
    <n v="120"/>
    <n v="300"/>
    <n v="115800"/>
    <n v="9264"/>
    <n v="106536"/>
    <n v="96500"/>
    <n v="10036"/>
    <x v="11"/>
    <n v="11"/>
    <s v="November"/>
    <x v="1"/>
    <n v="9.420289855072464E-2"/>
  </r>
  <r>
    <x v="4"/>
    <x v="3"/>
    <x v="3"/>
    <s v="Medium"/>
    <n v="635"/>
    <n v="120"/>
    <n v="300"/>
    <n v="190500"/>
    <n v="15240"/>
    <n v="175260"/>
    <n v="158750"/>
    <n v="16510"/>
    <x v="2"/>
    <n v="12"/>
    <s v="December"/>
    <x v="0"/>
    <n v="9.420289855072464E-2"/>
  </r>
  <r>
    <x v="0"/>
    <x v="2"/>
    <x v="4"/>
    <s v="Medium"/>
    <n v="574.5"/>
    <n v="250"/>
    <n v="350"/>
    <n v="201075"/>
    <n v="16086"/>
    <n v="184989"/>
    <n v="149370"/>
    <n v="35619"/>
    <x v="13"/>
    <n v="4"/>
    <s v="April"/>
    <x v="0"/>
    <n v="0.19254658385093168"/>
  </r>
  <r>
    <x v="0"/>
    <x v="1"/>
    <x v="4"/>
    <s v="Medium"/>
    <n v="2338"/>
    <n v="250"/>
    <n v="7"/>
    <n v="16366"/>
    <n v="1309.28"/>
    <n v="15056.72"/>
    <n v="11690"/>
    <n v="3366.7199999999993"/>
    <x v="1"/>
    <n v="6"/>
    <s v="June"/>
    <x v="0"/>
    <n v="0.22360248447204967"/>
  </r>
  <r>
    <x v="0"/>
    <x v="2"/>
    <x v="4"/>
    <s v="Medium"/>
    <n v="381"/>
    <n v="250"/>
    <n v="350"/>
    <n v="133350"/>
    <n v="10668"/>
    <n v="122682"/>
    <n v="99060"/>
    <n v="23622"/>
    <x v="5"/>
    <n v="8"/>
    <s v="August"/>
    <x v="0"/>
    <n v="0.19254658385093168"/>
  </r>
  <r>
    <x v="0"/>
    <x v="1"/>
    <x v="4"/>
    <s v="Medium"/>
    <n v="422"/>
    <n v="250"/>
    <n v="350"/>
    <n v="147700"/>
    <n v="11816"/>
    <n v="135884"/>
    <n v="109720"/>
    <n v="26164"/>
    <x v="5"/>
    <n v="8"/>
    <s v="August"/>
    <x v="0"/>
    <n v="0.19254658385093168"/>
  </r>
  <r>
    <x v="4"/>
    <x v="0"/>
    <x v="4"/>
    <s v="Medium"/>
    <n v="2134"/>
    <n v="250"/>
    <n v="300"/>
    <n v="640200"/>
    <n v="51216"/>
    <n v="588984"/>
    <n v="533500"/>
    <n v="55484"/>
    <x v="6"/>
    <n v="9"/>
    <s v="September"/>
    <x v="0"/>
    <n v="9.420289855072464E-2"/>
  </r>
  <r>
    <x v="4"/>
    <x v="4"/>
    <x v="4"/>
    <s v="Medium"/>
    <n v="808"/>
    <n v="250"/>
    <n v="300"/>
    <n v="242400"/>
    <n v="19392"/>
    <n v="223008"/>
    <n v="202000"/>
    <n v="21008"/>
    <x v="12"/>
    <n v="12"/>
    <s v="December"/>
    <x v="1"/>
    <n v="9.420289855072464E-2"/>
  </r>
  <r>
    <x v="0"/>
    <x v="0"/>
    <x v="5"/>
    <s v="Medium"/>
    <n v="708"/>
    <n v="260"/>
    <n v="20"/>
    <n v="14160"/>
    <n v="1132.8"/>
    <n v="13027.2"/>
    <n v="7080"/>
    <n v="5947.2000000000007"/>
    <x v="1"/>
    <n v="6"/>
    <s v="June"/>
    <x v="0"/>
    <n v="0.45652173913043481"/>
  </r>
  <r>
    <x v="0"/>
    <x v="4"/>
    <x v="5"/>
    <s v="Medium"/>
    <n v="2907"/>
    <n v="260"/>
    <n v="7"/>
    <n v="20349"/>
    <n v="1627.92"/>
    <n v="18721.080000000002"/>
    <n v="14535"/>
    <n v="4186.0800000000017"/>
    <x v="1"/>
    <n v="6"/>
    <s v="June"/>
    <x v="0"/>
    <n v="0.22360248447204975"/>
  </r>
  <r>
    <x v="0"/>
    <x v="1"/>
    <x v="5"/>
    <s v="Medium"/>
    <n v="1366"/>
    <n v="260"/>
    <n v="20"/>
    <n v="27320"/>
    <n v="2185.6"/>
    <n v="25134.400000000001"/>
    <n v="13660"/>
    <n v="11474.400000000001"/>
    <x v="1"/>
    <n v="6"/>
    <s v="June"/>
    <x v="0"/>
    <n v="0.45652173913043481"/>
  </r>
  <r>
    <x v="4"/>
    <x v="3"/>
    <x v="5"/>
    <s v="Medium"/>
    <n v="2460"/>
    <n v="260"/>
    <n v="300"/>
    <n v="738000"/>
    <n v="59040"/>
    <n v="678960"/>
    <n v="615000"/>
    <n v="63960"/>
    <x v="1"/>
    <n v="6"/>
    <s v="June"/>
    <x v="0"/>
    <n v="9.420289855072464E-2"/>
  </r>
  <r>
    <x v="0"/>
    <x v="1"/>
    <x v="5"/>
    <s v="Medium"/>
    <n v="1520"/>
    <n v="260"/>
    <n v="20"/>
    <n v="30400"/>
    <n v="2432"/>
    <n v="27968"/>
    <n v="15200"/>
    <n v="12768"/>
    <x v="15"/>
    <n v="11"/>
    <s v="November"/>
    <x v="0"/>
    <n v="0.45652173913043476"/>
  </r>
  <r>
    <x v="1"/>
    <x v="1"/>
    <x v="5"/>
    <s v="Medium"/>
    <n v="711"/>
    <n v="260"/>
    <n v="15"/>
    <n v="10665"/>
    <n v="853.2"/>
    <n v="9811.7999999999993"/>
    <n v="7110"/>
    <n v="2701.7999999999993"/>
    <x v="2"/>
    <n v="12"/>
    <s v="December"/>
    <x v="0"/>
    <n v="0.27536231884057966"/>
  </r>
  <r>
    <x v="2"/>
    <x v="3"/>
    <x v="5"/>
    <s v="Medium"/>
    <n v="1375"/>
    <n v="260"/>
    <n v="12"/>
    <n v="16500"/>
    <n v="1320"/>
    <n v="15180"/>
    <n v="4125"/>
    <n v="11055"/>
    <x v="12"/>
    <n v="12"/>
    <s v="December"/>
    <x v="1"/>
    <n v="0.72826086956521741"/>
  </r>
  <r>
    <x v="4"/>
    <x v="3"/>
    <x v="5"/>
    <s v="Medium"/>
    <n v="635"/>
    <n v="260"/>
    <n v="300"/>
    <n v="190500"/>
    <n v="15240"/>
    <n v="175260"/>
    <n v="158750"/>
    <n v="16510"/>
    <x v="2"/>
    <n v="12"/>
    <s v="December"/>
    <x v="0"/>
    <n v="9.420289855072464E-2"/>
  </r>
  <r>
    <x v="0"/>
    <x v="4"/>
    <x v="4"/>
    <s v="Medium"/>
    <n v="436.5"/>
    <n v="250"/>
    <n v="20"/>
    <n v="8730"/>
    <n v="698.40000000000009"/>
    <n v="8031.5999999999995"/>
    <n v="4365"/>
    <n v="3666.5999999999995"/>
    <x v="4"/>
    <n v="7"/>
    <s v="July"/>
    <x v="0"/>
    <n v="0.45652173913043476"/>
  </r>
  <r>
    <x v="4"/>
    <x v="0"/>
    <x v="0"/>
    <s v="Medium"/>
    <n v="1094"/>
    <n v="3"/>
    <n v="300"/>
    <n v="328200"/>
    <n v="29538"/>
    <n v="298662"/>
    <n v="273500"/>
    <n v="25162"/>
    <x v="1"/>
    <n v="6"/>
    <s v="June"/>
    <x v="0"/>
    <n v="8.4249084249084255E-2"/>
  </r>
  <r>
    <x v="2"/>
    <x v="3"/>
    <x v="0"/>
    <s v="Medium"/>
    <n v="367"/>
    <n v="3"/>
    <n v="12"/>
    <n v="4404"/>
    <n v="396.36"/>
    <n v="4007.64"/>
    <n v="1101"/>
    <n v="2906.64"/>
    <x v="7"/>
    <n v="10"/>
    <s v="October"/>
    <x v="1"/>
    <n v="0.72527472527472525"/>
  </r>
  <r>
    <x v="4"/>
    <x v="0"/>
    <x v="1"/>
    <s v="Medium"/>
    <n v="3802.5"/>
    <n v="5"/>
    <n v="300"/>
    <n v="1140750"/>
    <n v="102667.5"/>
    <n v="1038082.5"/>
    <n v="950625"/>
    <n v="87457.5"/>
    <x v="13"/>
    <n v="4"/>
    <s v="April"/>
    <x v="0"/>
    <n v="8.4249084249084255E-2"/>
  </r>
  <r>
    <x v="0"/>
    <x v="2"/>
    <x v="1"/>
    <s v="Medium"/>
    <n v="1666"/>
    <n v="5"/>
    <n v="350"/>
    <n v="583100"/>
    <n v="52479"/>
    <n v="530621"/>
    <n v="433160"/>
    <n v="97461"/>
    <x v="14"/>
    <n v="5"/>
    <s v="May"/>
    <x v="0"/>
    <n v="0.18367346938775511"/>
  </r>
  <r>
    <x v="4"/>
    <x v="2"/>
    <x v="1"/>
    <s v="Medium"/>
    <n v="322"/>
    <n v="5"/>
    <n v="300"/>
    <n v="96600"/>
    <n v="8694"/>
    <n v="87906"/>
    <n v="80500"/>
    <n v="7406"/>
    <x v="9"/>
    <n v="9"/>
    <s v="September"/>
    <x v="1"/>
    <n v="8.4249084249084255E-2"/>
  </r>
  <r>
    <x v="2"/>
    <x v="0"/>
    <x v="1"/>
    <s v="Medium"/>
    <n v="2321"/>
    <n v="5"/>
    <n v="12"/>
    <n v="27852"/>
    <n v="2506.6799999999998"/>
    <n v="25345.32"/>
    <n v="6963"/>
    <n v="18382.32"/>
    <x v="15"/>
    <n v="11"/>
    <s v="November"/>
    <x v="0"/>
    <n v="0.72527472527472525"/>
  </r>
  <r>
    <x v="3"/>
    <x v="2"/>
    <x v="1"/>
    <s v="Medium"/>
    <n v="1857"/>
    <n v="5"/>
    <n v="125"/>
    <n v="232125"/>
    <n v="20891.25"/>
    <n v="211233.75"/>
    <n v="222840"/>
    <n v="-11606.25"/>
    <x v="11"/>
    <n v="11"/>
    <s v="November"/>
    <x v="1"/>
    <n v="-5.4945054945054944E-2"/>
  </r>
  <r>
    <x v="0"/>
    <x v="0"/>
    <x v="1"/>
    <s v="Medium"/>
    <n v="1611"/>
    <n v="5"/>
    <n v="7"/>
    <n v="11277"/>
    <n v="1014.93"/>
    <n v="10262.07"/>
    <n v="8055"/>
    <n v="2207.0699999999997"/>
    <x v="12"/>
    <n v="12"/>
    <s v="December"/>
    <x v="1"/>
    <n v="0.21507064364207218"/>
  </r>
  <r>
    <x v="3"/>
    <x v="4"/>
    <x v="1"/>
    <s v="Medium"/>
    <n v="2797"/>
    <n v="5"/>
    <n v="125"/>
    <n v="349625"/>
    <n v="31466.25"/>
    <n v="318158.75"/>
    <n v="335640"/>
    <n v="-17481.25"/>
    <x v="2"/>
    <n v="12"/>
    <s v="December"/>
    <x v="0"/>
    <n v="-5.4945054945054944E-2"/>
  </r>
  <r>
    <x v="4"/>
    <x v="1"/>
    <x v="1"/>
    <s v="Medium"/>
    <n v="334"/>
    <n v="5"/>
    <n v="300"/>
    <n v="100200"/>
    <n v="9018"/>
    <n v="91182"/>
    <n v="83500"/>
    <n v="7682"/>
    <x v="12"/>
    <n v="12"/>
    <s v="December"/>
    <x v="1"/>
    <n v="8.4249084249084255E-2"/>
  </r>
  <r>
    <x v="4"/>
    <x v="3"/>
    <x v="2"/>
    <s v="Medium"/>
    <n v="2565"/>
    <n v="10"/>
    <n v="300"/>
    <n v="769500"/>
    <n v="69255"/>
    <n v="700245"/>
    <n v="641250"/>
    <n v="58995"/>
    <x v="0"/>
    <n v="1"/>
    <s v="January"/>
    <x v="0"/>
    <n v="8.4249084249084255E-2"/>
  </r>
  <r>
    <x v="0"/>
    <x v="3"/>
    <x v="2"/>
    <s v="Medium"/>
    <n v="2417"/>
    <n v="10"/>
    <n v="350"/>
    <n v="845950"/>
    <n v="76135.5"/>
    <n v="769814.5"/>
    <n v="628420"/>
    <n v="141394.5"/>
    <x v="0"/>
    <n v="1"/>
    <s v="January"/>
    <x v="0"/>
    <n v="0.18367346938775511"/>
  </r>
  <r>
    <x v="1"/>
    <x v="4"/>
    <x v="2"/>
    <s v="Medium"/>
    <n v="3675"/>
    <n v="10"/>
    <n v="15"/>
    <n v="55125"/>
    <n v="4961.25"/>
    <n v="50163.75"/>
    <n v="36750"/>
    <n v="13413.75"/>
    <x v="13"/>
    <n v="4"/>
    <s v="April"/>
    <x v="0"/>
    <n v="0.26739926739926739"/>
  </r>
  <r>
    <x v="4"/>
    <x v="0"/>
    <x v="2"/>
    <s v="Medium"/>
    <n v="1094"/>
    <n v="10"/>
    <n v="300"/>
    <n v="328200"/>
    <n v="29538"/>
    <n v="298662"/>
    <n v="273500"/>
    <n v="25162"/>
    <x v="1"/>
    <n v="6"/>
    <s v="June"/>
    <x v="0"/>
    <n v="8.4249084249084255E-2"/>
  </r>
  <r>
    <x v="1"/>
    <x v="2"/>
    <x v="2"/>
    <s v="Medium"/>
    <n v="1227"/>
    <n v="10"/>
    <n v="15"/>
    <n v="18405"/>
    <n v="1656.45"/>
    <n v="16748.55"/>
    <n v="12270"/>
    <n v="4478.5499999999993"/>
    <x v="10"/>
    <n v="10"/>
    <s v="October"/>
    <x v="0"/>
    <n v="0.26739926739926739"/>
  </r>
  <r>
    <x v="2"/>
    <x v="3"/>
    <x v="2"/>
    <s v="Medium"/>
    <n v="367"/>
    <n v="10"/>
    <n v="12"/>
    <n v="4404"/>
    <n v="396.36"/>
    <n v="4007.64"/>
    <n v="1101"/>
    <n v="2906.64"/>
    <x v="7"/>
    <n v="10"/>
    <s v="October"/>
    <x v="1"/>
    <n v="0.72527472527472525"/>
  </r>
  <r>
    <x v="4"/>
    <x v="2"/>
    <x v="2"/>
    <s v="Medium"/>
    <n v="1324"/>
    <n v="10"/>
    <n v="300"/>
    <n v="397200"/>
    <n v="35748"/>
    <n v="361452"/>
    <n v="331000"/>
    <n v="30452"/>
    <x v="15"/>
    <n v="11"/>
    <s v="November"/>
    <x v="0"/>
    <n v="8.4249084249084255E-2"/>
  </r>
  <r>
    <x v="2"/>
    <x v="1"/>
    <x v="2"/>
    <s v="Medium"/>
    <n v="1775"/>
    <n v="10"/>
    <n v="12"/>
    <n v="21300"/>
    <n v="1917"/>
    <n v="19383"/>
    <n v="5325"/>
    <n v="14058"/>
    <x v="11"/>
    <n v="11"/>
    <s v="November"/>
    <x v="1"/>
    <n v="0.72527472527472525"/>
  </r>
  <r>
    <x v="3"/>
    <x v="4"/>
    <x v="2"/>
    <s v="Medium"/>
    <n v="2797"/>
    <n v="10"/>
    <n v="125"/>
    <n v="349625"/>
    <n v="31466.25"/>
    <n v="318158.75"/>
    <n v="335640"/>
    <n v="-17481.25"/>
    <x v="2"/>
    <n v="12"/>
    <s v="December"/>
    <x v="0"/>
    <n v="-5.4945054945054944E-2"/>
  </r>
  <r>
    <x v="1"/>
    <x v="3"/>
    <x v="3"/>
    <s v="Medium"/>
    <n v="245"/>
    <n v="120"/>
    <n v="15"/>
    <n v="3675"/>
    <n v="330.75"/>
    <n v="3344.25"/>
    <n v="2450"/>
    <n v="894.25"/>
    <x v="14"/>
    <n v="5"/>
    <s v="May"/>
    <x v="0"/>
    <n v="0.26739926739926739"/>
  </r>
  <r>
    <x v="4"/>
    <x v="0"/>
    <x v="3"/>
    <s v="Medium"/>
    <n v="3793.5"/>
    <n v="120"/>
    <n v="300"/>
    <n v="1138050"/>
    <n v="102424.5"/>
    <n v="1035625.5"/>
    <n v="948375"/>
    <n v="87250.5"/>
    <x v="4"/>
    <n v="7"/>
    <s v="July"/>
    <x v="0"/>
    <n v="8.4249084249084255E-2"/>
  </r>
  <r>
    <x v="0"/>
    <x v="1"/>
    <x v="3"/>
    <s v="Medium"/>
    <n v="1307"/>
    <n v="120"/>
    <n v="350"/>
    <n v="457450"/>
    <n v="41170.5"/>
    <n v="416279.5"/>
    <n v="339820"/>
    <n v="76459.5"/>
    <x v="4"/>
    <n v="7"/>
    <s v="July"/>
    <x v="0"/>
    <n v="0.18367346938775511"/>
  </r>
  <r>
    <x v="3"/>
    <x v="0"/>
    <x v="3"/>
    <s v="Medium"/>
    <n v="567"/>
    <n v="120"/>
    <n v="125"/>
    <n v="70875"/>
    <n v="6378.75"/>
    <n v="64496.25"/>
    <n v="68040"/>
    <n v="-3543.75"/>
    <x v="6"/>
    <n v="9"/>
    <s v="September"/>
    <x v="0"/>
    <n v="-5.4945054945054944E-2"/>
  </r>
  <r>
    <x v="3"/>
    <x v="3"/>
    <x v="3"/>
    <s v="Medium"/>
    <n v="2110"/>
    <n v="120"/>
    <n v="125"/>
    <n v="263750"/>
    <n v="23737.5"/>
    <n v="240012.5"/>
    <n v="253200"/>
    <n v="-13187.5"/>
    <x v="6"/>
    <n v="9"/>
    <s v="September"/>
    <x v="0"/>
    <n v="-5.4945054945054944E-2"/>
  </r>
  <r>
    <x v="0"/>
    <x v="0"/>
    <x v="3"/>
    <s v="Medium"/>
    <n v="1269"/>
    <n v="120"/>
    <n v="350"/>
    <n v="444150"/>
    <n v="39973.5"/>
    <n v="404176.5"/>
    <n v="329940"/>
    <n v="74236.5"/>
    <x v="10"/>
    <n v="10"/>
    <s v="October"/>
    <x v="0"/>
    <n v="0.18367346938775511"/>
  </r>
  <r>
    <x v="2"/>
    <x v="4"/>
    <x v="4"/>
    <s v="Medium"/>
    <n v="1956"/>
    <n v="250"/>
    <n v="12"/>
    <n v="23472"/>
    <n v="2112.48"/>
    <n v="21359.52"/>
    <n v="5868"/>
    <n v="15491.52"/>
    <x v="0"/>
    <n v="1"/>
    <s v="January"/>
    <x v="0"/>
    <n v="0.72527472527472525"/>
  </r>
  <r>
    <x v="4"/>
    <x v="1"/>
    <x v="4"/>
    <s v="Medium"/>
    <n v="2659"/>
    <n v="250"/>
    <n v="300"/>
    <n v="797700"/>
    <n v="71793"/>
    <n v="725907"/>
    <n v="664750"/>
    <n v="61157"/>
    <x v="8"/>
    <n v="2"/>
    <s v="February"/>
    <x v="0"/>
    <n v="8.4249084249084255E-2"/>
  </r>
  <r>
    <x v="0"/>
    <x v="4"/>
    <x v="4"/>
    <s v="Medium"/>
    <n v="1351.5"/>
    <n v="250"/>
    <n v="350"/>
    <n v="473025"/>
    <n v="42572.25"/>
    <n v="430452.75"/>
    <n v="351390"/>
    <n v="79062.75"/>
    <x v="13"/>
    <n v="4"/>
    <s v="April"/>
    <x v="0"/>
    <n v="0.18367346938775511"/>
  </r>
  <r>
    <x v="2"/>
    <x v="1"/>
    <x v="4"/>
    <s v="Medium"/>
    <n v="880"/>
    <n v="250"/>
    <n v="12"/>
    <n v="10560"/>
    <n v="950.4"/>
    <n v="9609.6"/>
    <n v="2640"/>
    <n v="6969.6"/>
    <x v="14"/>
    <n v="5"/>
    <s v="May"/>
    <x v="0"/>
    <n v="0.72527472527472525"/>
  </r>
  <r>
    <x v="4"/>
    <x v="4"/>
    <x v="4"/>
    <s v="Medium"/>
    <n v="1867"/>
    <n v="250"/>
    <n v="300"/>
    <n v="560100"/>
    <n v="50409"/>
    <n v="509691"/>
    <n v="466750"/>
    <n v="42941"/>
    <x v="6"/>
    <n v="9"/>
    <s v="September"/>
    <x v="0"/>
    <n v="8.4249084249084255E-2"/>
  </r>
  <r>
    <x v="2"/>
    <x v="2"/>
    <x v="4"/>
    <s v="Medium"/>
    <n v="2234"/>
    <n v="250"/>
    <n v="12"/>
    <n v="26808"/>
    <n v="2412.7199999999998"/>
    <n v="24395.279999999999"/>
    <n v="6702"/>
    <n v="17693.28"/>
    <x v="9"/>
    <n v="9"/>
    <s v="September"/>
    <x v="1"/>
    <n v="0.72527472527472525"/>
  </r>
  <r>
    <x v="1"/>
    <x v="2"/>
    <x v="4"/>
    <s v="Medium"/>
    <n v="1227"/>
    <n v="250"/>
    <n v="15"/>
    <n v="18405"/>
    <n v="1656.45"/>
    <n v="16748.55"/>
    <n v="12270"/>
    <n v="4478.5499999999993"/>
    <x v="10"/>
    <n v="10"/>
    <s v="October"/>
    <x v="0"/>
    <n v="0.26739926739926739"/>
  </r>
  <r>
    <x v="3"/>
    <x v="3"/>
    <x v="4"/>
    <s v="Medium"/>
    <n v="877"/>
    <n v="250"/>
    <n v="125"/>
    <n v="109625"/>
    <n v="9866.25"/>
    <n v="99758.75"/>
    <n v="105240"/>
    <n v="-5481.25"/>
    <x v="15"/>
    <n v="11"/>
    <s v="November"/>
    <x v="0"/>
    <n v="-5.4945054945054944E-2"/>
  </r>
  <r>
    <x v="0"/>
    <x v="4"/>
    <x v="5"/>
    <s v="Medium"/>
    <n v="2071"/>
    <n v="260"/>
    <n v="350"/>
    <n v="724850"/>
    <n v="65236.5"/>
    <n v="659613.5"/>
    <n v="538460"/>
    <n v="121153.5"/>
    <x v="6"/>
    <n v="9"/>
    <s v="September"/>
    <x v="0"/>
    <n v="0.18367346938775511"/>
  </r>
  <r>
    <x v="0"/>
    <x v="0"/>
    <x v="5"/>
    <s v="Medium"/>
    <n v="1269"/>
    <n v="260"/>
    <n v="350"/>
    <n v="444150"/>
    <n v="39973.5"/>
    <n v="404176.5"/>
    <n v="329940"/>
    <n v="74236.5"/>
    <x v="10"/>
    <n v="10"/>
    <s v="October"/>
    <x v="0"/>
    <n v="0.18367346938775511"/>
  </r>
  <r>
    <x v="1"/>
    <x v="1"/>
    <x v="5"/>
    <s v="Medium"/>
    <n v="970"/>
    <n v="260"/>
    <n v="15"/>
    <n v="14550"/>
    <n v="1309.5"/>
    <n v="13240.5"/>
    <n v="9700"/>
    <n v="3540.5"/>
    <x v="11"/>
    <n v="11"/>
    <s v="November"/>
    <x v="1"/>
    <n v="0.26739926739926739"/>
  </r>
  <r>
    <x v="0"/>
    <x v="3"/>
    <x v="5"/>
    <s v="Medium"/>
    <n v="1694"/>
    <n v="260"/>
    <n v="20"/>
    <n v="33880"/>
    <n v="3049.2"/>
    <n v="30830.799999999999"/>
    <n v="16940"/>
    <n v="13890.8"/>
    <x v="15"/>
    <n v="11"/>
    <s v="November"/>
    <x v="0"/>
    <n v="0.45054945054945056"/>
  </r>
  <r>
    <x v="0"/>
    <x v="1"/>
    <x v="0"/>
    <s v="Medium"/>
    <n v="663"/>
    <n v="3"/>
    <n v="20"/>
    <n v="13260"/>
    <n v="1193.4000000000001"/>
    <n v="12066.6"/>
    <n v="6630"/>
    <n v="5436.6"/>
    <x v="14"/>
    <n v="5"/>
    <s v="May"/>
    <x v="0"/>
    <n v="0.45054945054945056"/>
  </r>
  <r>
    <x v="0"/>
    <x v="0"/>
    <x v="0"/>
    <s v="Medium"/>
    <n v="819"/>
    <n v="3"/>
    <n v="7"/>
    <n v="5733"/>
    <n v="515.97"/>
    <n v="5217.03"/>
    <n v="4095"/>
    <n v="1122.03"/>
    <x v="4"/>
    <n v="7"/>
    <s v="July"/>
    <x v="0"/>
    <n v="0.21507064364207221"/>
  </r>
  <r>
    <x v="2"/>
    <x v="1"/>
    <x v="0"/>
    <s v="Medium"/>
    <n v="1580"/>
    <n v="3"/>
    <n v="12"/>
    <n v="18960"/>
    <n v="1706.4"/>
    <n v="17253.599999999999"/>
    <n v="4740"/>
    <n v="12513.599999999999"/>
    <x v="6"/>
    <n v="9"/>
    <s v="September"/>
    <x v="0"/>
    <n v="0.72527472527472525"/>
  </r>
  <r>
    <x v="0"/>
    <x v="3"/>
    <x v="0"/>
    <s v="Medium"/>
    <n v="521"/>
    <n v="3"/>
    <n v="7"/>
    <n v="3647"/>
    <n v="328.23"/>
    <n v="3318.77"/>
    <n v="2605"/>
    <n v="713.77"/>
    <x v="2"/>
    <n v="12"/>
    <s v="December"/>
    <x v="0"/>
    <n v="0.21507064364207221"/>
  </r>
  <r>
    <x v="0"/>
    <x v="4"/>
    <x v="2"/>
    <s v="Medium"/>
    <n v="973"/>
    <n v="10"/>
    <n v="20"/>
    <n v="19460"/>
    <n v="1751.4"/>
    <n v="17708.599999999999"/>
    <n v="9730"/>
    <n v="7978.5999999999985"/>
    <x v="3"/>
    <n v="3"/>
    <s v="March"/>
    <x v="0"/>
    <n v="0.4505494505494505"/>
  </r>
  <r>
    <x v="0"/>
    <x v="3"/>
    <x v="2"/>
    <s v="Medium"/>
    <n v="1038"/>
    <n v="10"/>
    <n v="20"/>
    <n v="20760"/>
    <n v="1868.4"/>
    <n v="18891.599999999999"/>
    <n v="10380"/>
    <n v="8511.5999999999985"/>
    <x v="1"/>
    <n v="6"/>
    <s v="June"/>
    <x v="0"/>
    <n v="0.4505494505494505"/>
  </r>
  <r>
    <x v="0"/>
    <x v="1"/>
    <x v="2"/>
    <s v="Medium"/>
    <n v="360"/>
    <n v="10"/>
    <n v="7"/>
    <n v="2520"/>
    <n v="226.8"/>
    <n v="2293.1999999999998"/>
    <n v="1800"/>
    <n v="493.19999999999982"/>
    <x v="10"/>
    <n v="10"/>
    <s v="October"/>
    <x v="0"/>
    <n v="0.21507064364207215"/>
  </r>
  <r>
    <x v="2"/>
    <x v="2"/>
    <x v="3"/>
    <s v="Medium"/>
    <n v="1967"/>
    <n v="120"/>
    <n v="12"/>
    <n v="23604"/>
    <n v="2124.36"/>
    <n v="21479.64"/>
    <n v="5901"/>
    <n v="15578.64"/>
    <x v="3"/>
    <n v="3"/>
    <s v="March"/>
    <x v="0"/>
    <n v="0.72527472527472525"/>
  </r>
  <r>
    <x v="1"/>
    <x v="3"/>
    <x v="3"/>
    <s v="Medium"/>
    <n v="2628"/>
    <n v="120"/>
    <n v="15"/>
    <n v="39420"/>
    <n v="3547.8"/>
    <n v="35872.199999999997"/>
    <n v="26280"/>
    <n v="9592.1999999999971"/>
    <x v="13"/>
    <n v="4"/>
    <s v="April"/>
    <x v="0"/>
    <n v="0.26739926739926734"/>
  </r>
  <r>
    <x v="0"/>
    <x v="1"/>
    <x v="4"/>
    <s v="Medium"/>
    <n v="360"/>
    <n v="250"/>
    <n v="7"/>
    <n v="2520"/>
    <n v="226.8"/>
    <n v="2293.1999999999998"/>
    <n v="1800"/>
    <n v="493.19999999999982"/>
    <x v="10"/>
    <n v="10"/>
    <s v="October"/>
    <x v="0"/>
    <n v="0.21507064364207215"/>
  </r>
  <r>
    <x v="0"/>
    <x v="2"/>
    <x v="4"/>
    <s v="Medium"/>
    <n v="2682"/>
    <n v="250"/>
    <n v="20"/>
    <n v="53640"/>
    <n v="4827.6000000000004"/>
    <n v="48812.4"/>
    <n v="26820"/>
    <n v="21992.400000000001"/>
    <x v="11"/>
    <n v="11"/>
    <s v="November"/>
    <x v="1"/>
    <n v="0.45054945054945056"/>
  </r>
  <r>
    <x v="0"/>
    <x v="3"/>
    <x v="4"/>
    <s v="Medium"/>
    <n v="521"/>
    <n v="250"/>
    <n v="7"/>
    <n v="3647"/>
    <n v="328.23"/>
    <n v="3318.77"/>
    <n v="2605"/>
    <n v="713.77"/>
    <x v="2"/>
    <n v="12"/>
    <s v="December"/>
    <x v="0"/>
    <n v="0.21507064364207221"/>
  </r>
  <r>
    <x v="0"/>
    <x v="3"/>
    <x v="5"/>
    <s v="Medium"/>
    <n v="1038"/>
    <n v="260"/>
    <n v="20"/>
    <n v="20760"/>
    <n v="1868.4"/>
    <n v="18891.599999999999"/>
    <n v="10380"/>
    <n v="8511.5999999999985"/>
    <x v="1"/>
    <n v="6"/>
    <s v="June"/>
    <x v="0"/>
    <n v="0.4505494505494505"/>
  </r>
  <r>
    <x v="1"/>
    <x v="0"/>
    <x v="5"/>
    <s v="Medium"/>
    <n v="1630.5"/>
    <n v="260"/>
    <n v="15"/>
    <n v="24457.5"/>
    <n v="2201.1750000000002"/>
    <n v="22256.324999999997"/>
    <n v="16305"/>
    <n v="5951.3249999999989"/>
    <x v="4"/>
    <n v="7"/>
    <s v="July"/>
    <x v="0"/>
    <n v="0.26739926739926739"/>
  </r>
  <r>
    <x v="2"/>
    <x v="2"/>
    <x v="5"/>
    <s v="Medium"/>
    <n v="306"/>
    <n v="260"/>
    <n v="12"/>
    <n v="3672"/>
    <n v="330.48"/>
    <n v="3341.52"/>
    <n v="918"/>
    <n v="2423.52"/>
    <x v="12"/>
    <n v="12"/>
    <s v="December"/>
    <x v="1"/>
    <n v="0.72527472527472525"/>
  </r>
  <r>
    <x v="2"/>
    <x v="4"/>
    <x v="0"/>
    <s v="High"/>
    <n v="386"/>
    <n v="3"/>
    <n v="12"/>
    <n v="4632"/>
    <n v="463.2"/>
    <n v="4168.8"/>
    <n v="1158"/>
    <n v="3010.8"/>
    <x v="7"/>
    <n v="10"/>
    <s v="October"/>
    <x v="1"/>
    <n v="0.72222222222222221"/>
  </r>
  <r>
    <x v="0"/>
    <x v="4"/>
    <x v="1"/>
    <s v="High"/>
    <n v="2328"/>
    <n v="5"/>
    <n v="7"/>
    <n v="16296"/>
    <n v="1629.6"/>
    <n v="14666.4"/>
    <n v="11640"/>
    <n v="3026.3999999999996"/>
    <x v="6"/>
    <n v="9"/>
    <s v="September"/>
    <x v="0"/>
    <n v="0.20634920634920634"/>
  </r>
  <r>
    <x v="2"/>
    <x v="4"/>
    <x v="2"/>
    <s v="High"/>
    <n v="386"/>
    <n v="10"/>
    <n v="12"/>
    <n v="4632"/>
    <n v="463.2"/>
    <n v="4168.8"/>
    <n v="1158"/>
    <n v="3010.8"/>
    <x v="7"/>
    <n v="10"/>
    <s v="October"/>
    <x v="1"/>
    <n v="0.72222222222222221"/>
  </r>
  <r>
    <x v="3"/>
    <x v="4"/>
    <x v="0"/>
    <s v="High"/>
    <n v="3445.5"/>
    <n v="3"/>
    <n v="125"/>
    <n v="430687.5"/>
    <n v="43068.75"/>
    <n v="387618.75"/>
    <n v="413460"/>
    <n v="-25841.25"/>
    <x v="13"/>
    <n v="4"/>
    <s v="April"/>
    <x v="0"/>
    <n v="-6.6666666666666666E-2"/>
  </r>
  <r>
    <x v="3"/>
    <x v="2"/>
    <x v="0"/>
    <s v="High"/>
    <n v="1482"/>
    <n v="3"/>
    <n v="125"/>
    <n v="185250"/>
    <n v="18525"/>
    <n v="166725"/>
    <n v="177840"/>
    <n v="-11115"/>
    <x v="12"/>
    <n v="12"/>
    <s v="December"/>
    <x v="1"/>
    <n v="-6.6666666666666666E-2"/>
  </r>
  <r>
    <x v="0"/>
    <x v="4"/>
    <x v="1"/>
    <s v="High"/>
    <n v="2313"/>
    <n v="5"/>
    <n v="350"/>
    <n v="809550"/>
    <n v="80955"/>
    <n v="728595"/>
    <n v="601380"/>
    <n v="127215"/>
    <x v="14"/>
    <n v="5"/>
    <s v="May"/>
    <x v="0"/>
    <n v="0.17460317460317459"/>
  </r>
  <r>
    <x v="3"/>
    <x v="4"/>
    <x v="1"/>
    <s v="High"/>
    <n v="1804"/>
    <n v="5"/>
    <n v="125"/>
    <n v="225500"/>
    <n v="22550"/>
    <n v="202950"/>
    <n v="216480"/>
    <n v="-13530"/>
    <x v="11"/>
    <n v="11"/>
    <s v="November"/>
    <x v="1"/>
    <n v="-6.6666666666666666E-2"/>
  </r>
  <r>
    <x v="1"/>
    <x v="2"/>
    <x v="1"/>
    <s v="High"/>
    <n v="2072"/>
    <n v="5"/>
    <n v="15"/>
    <n v="31080"/>
    <n v="3108"/>
    <n v="27972"/>
    <n v="20720"/>
    <n v="7252"/>
    <x v="2"/>
    <n v="12"/>
    <s v="December"/>
    <x v="0"/>
    <n v="0.25925925925925924"/>
  </r>
  <r>
    <x v="0"/>
    <x v="2"/>
    <x v="2"/>
    <s v="High"/>
    <n v="1954"/>
    <n v="10"/>
    <n v="20"/>
    <n v="39080"/>
    <n v="3908"/>
    <n v="35172"/>
    <n v="19540"/>
    <n v="15632"/>
    <x v="3"/>
    <n v="3"/>
    <s v="March"/>
    <x v="0"/>
    <n v="0.44444444444444442"/>
  </r>
  <r>
    <x v="4"/>
    <x v="3"/>
    <x v="2"/>
    <s v="High"/>
    <n v="591"/>
    <n v="10"/>
    <n v="300"/>
    <n v="177300"/>
    <n v="17730"/>
    <n v="159570"/>
    <n v="147750"/>
    <n v="11820"/>
    <x v="14"/>
    <n v="5"/>
    <s v="May"/>
    <x v="0"/>
    <n v="7.407407407407407E-2"/>
  </r>
  <r>
    <x v="1"/>
    <x v="2"/>
    <x v="2"/>
    <s v="High"/>
    <n v="2167"/>
    <n v="10"/>
    <n v="15"/>
    <n v="32505"/>
    <n v="3250.5"/>
    <n v="29254.5"/>
    <n v="21670"/>
    <n v="7584.5"/>
    <x v="7"/>
    <n v="10"/>
    <s v="October"/>
    <x v="1"/>
    <n v="0.25925925925925924"/>
  </r>
  <r>
    <x v="0"/>
    <x v="1"/>
    <x v="2"/>
    <s v="High"/>
    <n v="241"/>
    <n v="10"/>
    <n v="20"/>
    <n v="4820"/>
    <n v="482"/>
    <n v="4338"/>
    <n v="2410"/>
    <n v="1928"/>
    <x v="10"/>
    <n v="10"/>
    <s v="October"/>
    <x v="0"/>
    <n v="0.44444444444444442"/>
  </r>
  <r>
    <x v="1"/>
    <x v="1"/>
    <x v="3"/>
    <s v="High"/>
    <n v="681"/>
    <n v="120"/>
    <n v="15"/>
    <n v="10215"/>
    <n v="1021.5"/>
    <n v="9193.5"/>
    <n v="6810"/>
    <n v="2383.5"/>
    <x v="0"/>
    <n v="1"/>
    <s v="January"/>
    <x v="0"/>
    <n v="0.25925925925925924"/>
  </r>
  <r>
    <x v="1"/>
    <x v="1"/>
    <x v="3"/>
    <s v="High"/>
    <n v="510"/>
    <n v="120"/>
    <n v="15"/>
    <n v="7650"/>
    <n v="765"/>
    <n v="6885"/>
    <n v="5100"/>
    <n v="1785"/>
    <x v="13"/>
    <n v="4"/>
    <s v="April"/>
    <x v="0"/>
    <n v="0.25925925925925924"/>
  </r>
  <r>
    <x v="1"/>
    <x v="4"/>
    <x v="3"/>
    <s v="High"/>
    <n v="790"/>
    <n v="120"/>
    <n v="15"/>
    <n v="11850"/>
    <n v="1185"/>
    <n v="10665"/>
    <n v="7900"/>
    <n v="2765"/>
    <x v="14"/>
    <n v="5"/>
    <s v="May"/>
    <x v="0"/>
    <n v="0.25925925925925924"/>
  </r>
  <r>
    <x v="0"/>
    <x v="2"/>
    <x v="3"/>
    <s v="High"/>
    <n v="639"/>
    <n v="120"/>
    <n v="350"/>
    <n v="223650"/>
    <n v="22365"/>
    <n v="201285"/>
    <n v="166140"/>
    <n v="35145"/>
    <x v="4"/>
    <n v="7"/>
    <s v="July"/>
    <x v="0"/>
    <n v="0.17460317460317459"/>
  </r>
  <r>
    <x v="3"/>
    <x v="4"/>
    <x v="3"/>
    <s v="High"/>
    <n v="1596"/>
    <n v="120"/>
    <n v="125"/>
    <n v="199500"/>
    <n v="19950"/>
    <n v="179550"/>
    <n v="191520"/>
    <n v="-11970"/>
    <x v="6"/>
    <n v="9"/>
    <s v="September"/>
    <x v="0"/>
    <n v="-6.6666666666666666E-2"/>
  </r>
  <r>
    <x v="4"/>
    <x v="4"/>
    <x v="3"/>
    <s v="High"/>
    <n v="2294"/>
    <n v="120"/>
    <n v="300"/>
    <n v="688200"/>
    <n v="68820"/>
    <n v="619380"/>
    <n v="573500"/>
    <n v="45880"/>
    <x v="7"/>
    <n v="10"/>
    <s v="October"/>
    <x v="1"/>
    <n v="7.407407407407407E-2"/>
  </r>
  <r>
    <x v="0"/>
    <x v="1"/>
    <x v="3"/>
    <s v="High"/>
    <n v="241"/>
    <n v="120"/>
    <n v="20"/>
    <n v="4820"/>
    <n v="482"/>
    <n v="4338"/>
    <n v="2410"/>
    <n v="1928"/>
    <x v="10"/>
    <n v="10"/>
    <s v="October"/>
    <x v="0"/>
    <n v="0.44444444444444442"/>
  </r>
  <r>
    <x v="0"/>
    <x v="1"/>
    <x v="3"/>
    <s v="High"/>
    <n v="2665"/>
    <n v="120"/>
    <n v="7"/>
    <n v="18655"/>
    <n v="1865.5"/>
    <n v="16789.5"/>
    <n v="13325"/>
    <n v="3464.5"/>
    <x v="15"/>
    <n v="11"/>
    <s v="November"/>
    <x v="0"/>
    <n v="0.20634920634920634"/>
  </r>
  <r>
    <x v="3"/>
    <x v="0"/>
    <x v="3"/>
    <s v="High"/>
    <n v="1916"/>
    <n v="120"/>
    <n v="125"/>
    <n v="239500"/>
    <n v="23950"/>
    <n v="215550"/>
    <n v="229920"/>
    <n v="-14370"/>
    <x v="12"/>
    <n v="12"/>
    <s v="December"/>
    <x v="1"/>
    <n v="-6.6666666666666666E-2"/>
  </r>
  <r>
    <x v="4"/>
    <x v="2"/>
    <x v="3"/>
    <s v="High"/>
    <n v="853"/>
    <n v="120"/>
    <n v="300"/>
    <n v="255900"/>
    <n v="25590"/>
    <n v="230310"/>
    <n v="213250"/>
    <n v="17060"/>
    <x v="2"/>
    <n v="12"/>
    <s v="December"/>
    <x v="0"/>
    <n v="7.407407407407407E-2"/>
  </r>
  <r>
    <x v="3"/>
    <x v="3"/>
    <x v="4"/>
    <s v="High"/>
    <n v="341"/>
    <n v="250"/>
    <n v="125"/>
    <n v="42625"/>
    <n v="4262.5"/>
    <n v="38362.5"/>
    <n v="40920"/>
    <n v="-2557.5"/>
    <x v="14"/>
    <n v="5"/>
    <s v="May"/>
    <x v="0"/>
    <n v="-6.6666666666666666E-2"/>
  </r>
  <r>
    <x v="1"/>
    <x v="3"/>
    <x v="4"/>
    <s v="High"/>
    <n v="641"/>
    <n v="250"/>
    <n v="15"/>
    <n v="9615"/>
    <n v="961.5"/>
    <n v="8653.5"/>
    <n v="6410"/>
    <n v="2243.5"/>
    <x v="4"/>
    <n v="7"/>
    <s v="July"/>
    <x v="0"/>
    <n v="0.25925925925925924"/>
  </r>
  <r>
    <x v="0"/>
    <x v="4"/>
    <x v="4"/>
    <s v="High"/>
    <n v="2807"/>
    <n v="250"/>
    <n v="350"/>
    <n v="982450"/>
    <n v="98245"/>
    <n v="884205"/>
    <n v="729820"/>
    <n v="154385"/>
    <x v="5"/>
    <n v="8"/>
    <s v="August"/>
    <x v="0"/>
    <n v="0.17460317460317459"/>
  </r>
  <r>
    <x v="4"/>
    <x v="3"/>
    <x v="4"/>
    <s v="High"/>
    <n v="432"/>
    <n v="250"/>
    <n v="300"/>
    <n v="129600"/>
    <n v="12960"/>
    <n v="116640"/>
    <n v="108000"/>
    <n v="8640"/>
    <x v="6"/>
    <n v="9"/>
    <s v="September"/>
    <x v="0"/>
    <n v="7.407407407407407E-2"/>
  </r>
  <r>
    <x v="4"/>
    <x v="4"/>
    <x v="4"/>
    <s v="High"/>
    <n v="2294"/>
    <n v="250"/>
    <n v="300"/>
    <n v="688200"/>
    <n v="68820"/>
    <n v="619380"/>
    <n v="573500"/>
    <n v="45880"/>
    <x v="7"/>
    <n v="10"/>
    <s v="October"/>
    <x v="1"/>
    <n v="7.407407407407407E-2"/>
  </r>
  <r>
    <x v="1"/>
    <x v="2"/>
    <x v="4"/>
    <s v="High"/>
    <n v="2167"/>
    <n v="250"/>
    <n v="15"/>
    <n v="32505"/>
    <n v="3250.5"/>
    <n v="29254.5"/>
    <n v="21670"/>
    <n v="7584.5"/>
    <x v="7"/>
    <n v="10"/>
    <s v="October"/>
    <x v="1"/>
    <n v="0.25925925925925924"/>
  </r>
  <r>
    <x v="3"/>
    <x v="0"/>
    <x v="4"/>
    <s v="High"/>
    <n v="2529"/>
    <n v="250"/>
    <n v="125"/>
    <n v="316125"/>
    <n v="31612.5"/>
    <n v="284512.5"/>
    <n v="303480"/>
    <n v="-18967.5"/>
    <x v="15"/>
    <n v="11"/>
    <s v="November"/>
    <x v="0"/>
    <n v="-6.6666666666666666E-2"/>
  </r>
  <r>
    <x v="0"/>
    <x v="1"/>
    <x v="4"/>
    <s v="High"/>
    <n v="1870"/>
    <n v="250"/>
    <n v="350"/>
    <n v="654500"/>
    <n v="65450"/>
    <n v="589050"/>
    <n v="486200"/>
    <n v="102850"/>
    <x v="12"/>
    <n v="12"/>
    <s v="December"/>
    <x v="1"/>
    <n v="0.17460317460317459"/>
  </r>
  <r>
    <x v="3"/>
    <x v="4"/>
    <x v="5"/>
    <s v="High"/>
    <n v="579"/>
    <n v="260"/>
    <n v="125"/>
    <n v="72375"/>
    <n v="7237.5"/>
    <n v="65137.5"/>
    <n v="69480"/>
    <n v="-4342.5"/>
    <x v="0"/>
    <n v="1"/>
    <s v="January"/>
    <x v="0"/>
    <n v="-6.6666666666666666E-2"/>
  </r>
  <r>
    <x v="0"/>
    <x v="0"/>
    <x v="5"/>
    <s v="High"/>
    <n v="2240"/>
    <n v="260"/>
    <n v="350"/>
    <n v="784000"/>
    <n v="78400"/>
    <n v="705600"/>
    <n v="582400"/>
    <n v="123200"/>
    <x v="8"/>
    <n v="2"/>
    <s v="February"/>
    <x v="0"/>
    <n v="0.17460317460317459"/>
  </r>
  <r>
    <x v="4"/>
    <x v="4"/>
    <x v="5"/>
    <s v="High"/>
    <n v="2993"/>
    <n v="260"/>
    <n v="300"/>
    <n v="897900"/>
    <n v="89790"/>
    <n v="808110"/>
    <n v="748250"/>
    <n v="59860"/>
    <x v="3"/>
    <n v="3"/>
    <s v="March"/>
    <x v="0"/>
    <n v="7.407407407407407E-2"/>
  </r>
  <r>
    <x v="2"/>
    <x v="0"/>
    <x v="5"/>
    <s v="High"/>
    <n v="3520.5"/>
    <n v="260"/>
    <n v="12"/>
    <n v="42246"/>
    <n v="4224.6000000000004"/>
    <n v="38021.399999999994"/>
    <n v="10561.5"/>
    <n v="27459.899999999998"/>
    <x v="13"/>
    <n v="4"/>
    <s v="April"/>
    <x v="0"/>
    <n v="0.72222222222222232"/>
  </r>
  <r>
    <x v="0"/>
    <x v="3"/>
    <x v="5"/>
    <s v="High"/>
    <n v="2039"/>
    <n v="260"/>
    <n v="20"/>
    <n v="40780"/>
    <n v="4078"/>
    <n v="36702"/>
    <n v="20390"/>
    <n v="16312"/>
    <x v="14"/>
    <n v="5"/>
    <s v="May"/>
    <x v="0"/>
    <n v="0.44444444444444442"/>
  </r>
  <r>
    <x v="2"/>
    <x v="1"/>
    <x v="5"/>
    <s v="High"/>
    <n v="2574"/>
    <n v="260"/>
    <n v="12"/>
    <n v="30888"/>
    <n v="3088.8"/>
    <n v="27799.200000000001"/>
    <n v="7722"/>
    <n v="20077.2"/>
    <x v="5"/>
    <n v="8"/>
    <s v="August"/>
    <x v="0"/>
    <n v="0.72222222222222221"/>
  </r>
  <r>
    <x v="0"/>
    <x v="0"/>
    <x v="5"/>
    <s v="High"/>
    <n v="707"/>
    <n v="260"/>
    <n v="350"/>
    <n v="247450"/>
    <n v="24745"/>
    <n v="222705"/>
    <n v="183820"/>
    <n v="38885"/>
    <x v="6"/>
    <n v="9"/>
    <s v="September"/>
    <x v="0"/>
    <n v="0.17460317460317459"/>
  </r>
  <r>
    <x v="1"/>
    <x v="2"/>
    <x v="5"/>
    <s v="High"/>
    <n v="2072"/>
    <n v="260"/>
    <n v="15"/>
    <n v="31080"/>
    <n v="3108"/>
    <n v="27972"/>
    <n v="20720"/>
    <n v="7252"/>
    <x v="2"/>
    <n v="12"/>
    <s v="December"/>
    <x v="0"/>
    <n v="0.25925925925925924"/>
  </r>
  <r>
    <x v="4"/>
    <x v="2"/>
    <x v="5"/>
    <s v="High"/>
    <n v="853"/>
    <n v="260"/>
    <n v="300"/>
    <n v="255900"/>
    <n v="25590"/>
    <n v="230310"/>
    <n v="213250"/>
    <n v="17060"/>
    <x v="2"/>
    <n v="12"/>
    <s v="December"/>
    <x v="0"/>
    <n v="7.407407407407407E-2"/>
  </r>
  <r>
    <x v="2"/>
    <x v="2"/>
    <x v="0"/>
    <s v="High"/>
    <n v="1198"/>
    <n v="3"/>
    <n v="12"/>
    <n v="14376"/>
    <n v="1581.36"/>
    <n v="12794.64"/>
    <n v="3594"/>
    <n v="9200.64"/>
    <x v="7"/>
    <n v="10"/>
    <s v="October"/>
    <x v="1"/>
    <n v="0.7191011235955056"/>
  </r>
  <r>
    <x v="0"/>
    <x v="2"/>
    <x v="2"/>
    <s v="High"/>
    <n v="2532"/>
    <n v="10"/>
    <n v="7"/>
    <n v="17724"/>
    <n v="1949.6399999999999"/>
    <n v="15774.36"/>
    <n v="12660"/>
    <n v="3114.3599999999997"/>
    <x v="13"/>
    <n v="4"/>
    <s v="April"/>
    <x v="0"/>
    <n v="0.1974317817014446"/>
  </r>
  <r>
    <x v="2"/>
    <x v="2"/>
    <x v="2"/>
    <s v="High"/>
    <n v="1198"/>
    <n v="10"/>
    <n v="12"/>
    <n v="14376"/>
    <n v="1581.36"/>
    <n v="12794.64"/>
    <n v="3594"/>
    <n v="9200.64"/>
    <x v="7"/>
    <n v="10"/>
    <s v="October"/>
    <x v="1"/>
    <n v="0.7191011235955056"/>
  </r>
  <r>
    <x v="1"/>
    <x v="0"/>
    <x v="3"/>
    <s v="High"/>
    <n v="384"/>
    <n v="120"/>
    <n v="15"/>
    <n v="5760"/>
    <n v="633.59999999999991"/>
    <n v="5126.3999999999996"/>
    <n v="3840"/>
    <n v="1286.3999999999999"/>
    <x v="0"/>
    <n v="1"/>
    <s v="January"/>
    <x v="0"/>
    <n v="0.25093632958801498"/>
  </r>
  <r>
    <x v="2"/>
    <x v="1"/>
    <x v="3"/>
    <s v="High"/>
    <n v="472"/>
    <n v="120"/>
    <n v="12"/>
    <n v="5664"/>
    <n v="623.04"/>
    <n v="5040.96"/>
    <n v="1416"/>
    <n v="3624.96"/>
    <x v="10"/>
    <n v="10"/>
    <s v="October"/>
    <x v="0"/>
    <n v="0.7191011235955056"/>
  </r>
  <r>
    <x v="0"/>
    <x v="4"/>
    <x v="4"/>
    <s v="High"/>
    <n v="1579"/>
    <n v="250"/>
    <n v="7"/>
    <n v="11053"/>
    <n v="1215.83"/>
    <n v="9837.17"/>
    <n v="7895"/>
    <n v="1942.17"/>
    <x v="3"/>
    <n v="3"/>
    <s v="March"/>
    <x v="0"/>
    <n v="0.19743178170144463"/>
  </r>
  <r>
    <x v="2"/>
    <x v="3"/>
    <x v="4"/>
    <s v="High"/>
    <n v="1005"/>
    <n v="250"/>
    <n v="12"/>
    <n v="12060"/>
    <n v="1326.6"/>
    <n v="10733.4"/>
    <n v="3015"/>
    <n v="7718.4"/>
    <x v="9"/>
    <n v="9"/>
    <s v="September"/>
    <x v="1"/>
    <n v="0.7191011235955056"/>
  </r>
  <r>
    <x v="1"/>
    <x v="4"/>
    <x v="5"/>
    <s v="High"/>
    <n v="3199.5"/>
    <n v="260"/>
    <n v="15"/>
    <n v="47992.5"/>
    <n v="5279.1749999999993"/>
    <n v="42713.324999999997"/>
    <n v="31995"/>
    <n v="10718.324999999999"/>
    <x v="4"/>
    <n v="7"/>
    <s v="July"/>
    <x v="0"/>
    <n v="0.25093632958801498"/>
  </r>
  <r>
    <x v="2"/>
    <x v="1"/>
    <x v="5"/>
    <s v="High"/>
    <n v="472"/>
    <n v="260"/>
    <n v="12"/>
    <n v="5664"/>
    <n v="623.04"/>
    <n v="5040.96"/>
    <n v="1416"/>
    <n v="3624.96"/>
    <x v="10"/>
    <n v="10"/>
    <s v="October"/>
    <x v="0"/>
    <n v="0.7191011235955056"/>
  </r>
  <r>
    <x v="2"/>
    <x v="0"/>
    <x v="0"/>
    <s v="High"/>
    <n v="1937"/>
    <n v="3"/>
    <n v="12"/>
    <n v="23244"/>
    <n v="2556.84"/>
    <n v="20687.16"/>
    <n v="5811"/>
    <n v="14876.16"/>
    <x v="8"/>
    <n v="2"/>
    <s v="February"/>
    <x v="0"/>
    <n v="0.7191011235955056"/>
  </r>
  <r>
    <x v="0"/>
    <x v="1"/>
    <x v="0"/>
    <s v="High"/>
    <n v="792"/>
    <n v="3"/>
    <n v="350"/>
    <n v="277200"/>
    <n v="30492"/>
    <n v="246708"/>
    <n v="205920"/>
    <n v="40788"/>
    <x v="3"/>
    <n v="3"/>
    <s v="March"/>
    <x v="0"/>
    <n v="0.1653290529695024"/>
  </r>
  <r>
    <x v="4"/>
    <x v="1"/>
    <x v="0"/>
    <s v="High"/>
    <n v="2811"/>
    <n v="3"/>
    <n v="300"/>
    <n v="843300"/>
    <n v="92763"/>
    <n v="750537"/>
    <n v="702750"/>
    <n v="47787"/>
    <x v="4"/>
    <n v="7"/>
    <s v="July"/>
    <x v="0"/>
    <n v="6.3670411985018729E-2"/>
  </r>
  <r>
    <x v="3"/>
    <x v="2"/>
    <x v="0"/>
    <s v="High"/>
    <n v="2441"/>
    <n v="3"/>
    <n v="125"/>
    <n v="305125"/>
    <n v="33563.75"/>
    <n v="271561.25"/>
    <n v="292920"/>
    <n v="-21358.75"/>
    <x v="10"/>
    <n v="10"/>
    <s v="October"/>
    <x v="0"/>
    <n v="-7.8651685393258425E-2"/>
  </r>
  <r>
    <x v="1"/>
    <x v="0"/>
    <x v="0"/>
    <s v="High"/>
    <n v="1560"/>
    <n v="3"/>
    <n v="15"/>
    <n v="23400"/>
    <n v="2574"/>
    <n v="20826"/>
    <n v="15600"/>
    <n v="5226"/>
    <x v="11"/>
    <n v="11"/>
    <s v="November"/>
    <x v="1"/>
    <n v="0.25093632958801498"/>
  </r>
  <r>
    <x v="0"/>
    <x v="3"/>
    <x v="0"/>
    <s v="High"/>
    <n v="2706"/>
    <n v="3"/>
    <n v="7"/>
    <n v="18942"/>
    <n v="2083.62"/>
    <n v="16858.38"/>
    <n v="13530"/>
    <n v="3328.380000000001"/>
    <x v="11"/>
    <n v="11"/>
    <s v="November"/>
    <x v="1"/>
    <n v="0.19743178170144468"/>
  </r>
  <r>
    <x v="0"/>
    <x v="1"/>
    <x v="1"/>
    <s v="High"/>
    <n v="766"/>
    <n v="5"/>
    <n v="350"/>
    <n v="268100"/>
    <n v="29491"/>
    <n v="238609"/>
    <n v="199160"/>
    <n v="39449"/>
    <x v="0"/>
    <n v="1"/>
    <s v="January"/>
    <x v="0"/>
    <n v="0.1653290529695024"/>
  </r>
  <r>
    <x v="0"/>
    <x v="1"/>
    <x v="1"/>
    <s v="High"/>
    <n v="2992"/>
    <n v="5"/>
    <n v="20"/>
    <n v="59840"/>
    <n v="6582.4"/>
    <n v="53257.599999999999"/>
    <n v="29920"/>
    <n v="23337.599999999999"/>
    <x v="7"/>
    <n v="10"/>
    <s v="October"/>
    <x v="1"/>
    <n v="0.4382022471910112"/>
  </r>
  <r>
    <x v="1"/>
    <x v="3"/>
    <x v="1"/>
    <s v="High"/>
    <n v="2157"/>
    <n v="5"/>
    <n v="15"/>
    <n v="32355"/>
    <n v="3559.05"/>
    <n v="28795.95"/>
    <n v="21570"/>
    <n v="7225.9500000000007"/>
    <x v="2"/>
    <n v="12"/>
    <s v="December"/>
    <x v="0"/>
    <n v="0.25093632958801498"/>
  </r>
  <r>
    <x v="4"/>
    <x v="0"/>
    <x v="2"/>
    <s v="High"/>
    <n v="873"/>
    <n v="10"/>
    <n v="300"/>
    <n v="261900"/>
    <n v="28809"/>
    <n v="233091"/>
    <n v="218250"/>
    <n v="14841"/>
    <x v="0"/>
    <n v="1"/>
    <s v="January"/>
    <x v="0"/>
    <n v="6.3670411985018729E-2"/>
  </r>
  <r>
    <x v="0"/>
    <x v="3"/>
    <x v="2"/>
    <s v="High"/>
    <n v="1122"/>
    <n v="10"/>
    <n v="20"/>
    <n v="22440"/>
    <n v="2468.4"/>
    <n v="19971.599999999999"/>
    <n v="11220"/>
    <n v="8751.5999999999985"/>
    <x v="3"/>
    <n v="3"/>
    <s v="March"/>
    <x v="0"/>
    <n v="0.4382022471910112"/>
  </r>
  <r>
    <x v="0"/>
    <x v="0"/>
    <x v="2"/>
    <s v="High"/>
    <n v="2104.5"/>
    <n v="10"/>
    <n v="350"/>
    <n v="736575"/>
    <n v="81023.25"/>
    <n v="655551.75"/>
    <n v="547170"/>
    <n v="108381.75"/>
    <x v="4"/>
    <n v="7"/>
    <s v="July"/>
    <x v="0"/>
    <n v="0.1653290529695024"/>
  </r>
  <r>
    <x v="2"/>
    <x v="0"/>
    <x v="2"/>
    <s v="High"/>
    <n v="4026"/>
    <n v="10"/>
    <n v="12"/>
    <n v="48312"/>
    <n v="5314.32"/>
    <n v="42997.68"/>
    <n v="12078"/>
    <n v="30919.68"/>
    <x v="4"/>
    <n v="7"/>
    <s v="July"/>
    <x v="0"/>
    <n v="0.7191011235955056"/>
  </r>
  <r>
    <x v="2"/>
    <x v="2"/>
    <x v="2"/>
    <s v="High"/>
    <n v="2425.5"/>
    <n v="10"/>
    <n v="12"/>
    <n v="29106"/>
    <n v="3201.66"/>
    <n v="25904.340000000004"/>
    <n v="7276.5"/>
    <n v="18627.840000000004"/>
    <x v="4"/>
    <n v="7"/>
    <s v="July"/>
    <x v="0"/>
    <n v="0.71910112359550571"/>
  </r>
  <r>
    <x v="0"/>
    <x v="0"/>
    <x v="2"/>
    <s v="High"/>
    <n v="2394"/>
    <n v="10"/>
    <n v="20"/>
    <n v="47880"/>
    <n v="5266.8"/>
    <n v="42613.2"/>
    <n v="23940"/>
    <n v="18673.199999999997"/>
    <x v="5"/>
    <n v="8"/>
    <s v="August"/>
    <x v="0"/>
    <n v="0.4382022471910112"/>
  </r>
  <r>
    <x v="1"/>
    <x v="3"/>
    <x v="2"/>
    <s v="High"/>
    <n v="1984"/>
    <n v="10"/>
    <n v="15"/>
    <n v="29760"/>
    <n v="3273.6"/>
    <n v="26486.400000000001"/>
    <n v="19840"/>
    <n v="6646.4000000000015"/>
    <x v="5"/>
    <n v="8"/>
    <s v="August"/>
    <x v="0"/>
    <n v="0.25093632958801504"/>
  </r>
  <r>
    <x v="3"/>
    <x v="2"/>
    <x v="2"/>
    <s v="High"/>
    <n v="2441"/>
    <n v="10"/>
    <n v="125"/>
    <n v="305125"/>
    <n v="33563.75"/>
    <n v="271561.25"/>
    <n v="292920"/>
    <n v="-21358.75"/>
    <x v="10"/>
    <n v="10"/>
    <s v="October"/>
    <x v="0"/>
    <n v="-7.8651685393258425E-2"/>
  </r>
  <r>
    <x v="0"/>
    <x v="1"/>
    <x v="2"/>
    <s v="High"/>
    <n v="2992"/>
    <n v="10"/>
    <n v="20"/>
    <n v="59840"/>
    <n v="6582.4"/>
    <n v="53257.599999999999"/>
    <n v="29920"/>
    <n v="23337.599999999999"/>
    <x v="7"/>
    <n v="10"/>
    <s v="October"/>
    <x v="1"/>
    <n v="0.4382022471910112"/>
  </r>
  <r>
    <x v="4"/>
    <x v="0"/>
    <x v="2"/>
    <s v="High"/>
    <n v="1366"/>
    <n v="10"/>
    <n v="300"/>
    <n v="409800"/>
    <n v="45078"/>
    <n v="364722"/>
    <n v="341500"/>
    <n v="23222"/>
    <x v="15"/>
    <n v="11"/>
    <s v="November"/>
    <x v="0"/>
    <n v="6.3670411985018729E-2"/>
  </r>
  <r>
    <x v="0"/>
    <x v="2"/>
    <x v="3"/>
    <s v="High"/>
    <n v="2805"/>
    <n v="120"/>
    <n v="20"/>
    <n v="56100"/>
    <n v="6171"/>
    <n v="49929"/>
    <n v="28050"/>
    <n v="21879"/>
    <x v="9"/>
    <n v="9"/>
    <s v="September"/>
    <x v="1"/>
    <n v="0.43820224719101125"/>
  </r>
  <r>
    <x v="1"/>
    <x v="3"/>
    <x v="3"/>
    <s v="High"/>
    <n v="655"/>
    <n v="120"/>
    <n v="15"/>
    <n v="9825"/>
    <n v="1080.75"/>
    <n v="8744.25"/>
    <n v="6550"/>
    <n v="2194.25"/>
    <x v="9"/>
    <n v="9"/>
    <s v="September"/>
    <x v="1"/>
    <n v="0.25093632958801498"/>
  </r>
  <r>
    <x v="0"/>
    <x v="3"/>
    <x v="3"/>
    <s v="High"/>
    <n v="344"/>
    <n v="120"/>
    <n v="350"/>
    <n v="120400"/>
    <n v="13244"/>
    <n v="107156"/>
    <n v="89440"/>
    <n v="17716"/>
    <x v="7"/>
    <n v="10"/>
    <s v="October"/>
    <x v="1"/>
    <n v="0.1653290529695024"/>
  </r>
  <r>
    <x v="0"/>
    <x v="0"/>
    <x v="3"/>
    <s v="High"/>
    <n v="1808"/>
    <n v="120"/>
    <n v="7"/>
    <n v="12656"/>
    <n v="1392.16"/>
    <n v="11263.84"/>
    <n v="9040"/>
    <n v="2223.84"/>
    <x v="15"/>
    <n v="11"/>
    <s v="November"/>
    <x v="0"/>
    <n v="0.19743178170144463"/>
  </r>
  <r>
    <x v="2"/>
    <x v="2"/>
    <x v="4"/>
    <s v="High"/>
    <n v="1734"/>
    <n v="250"/>
    <n v="12"/>
    <n v="20808"/>
    <n v="2288.88"/>
    <n v="18519.12"/>
    <n v="5202"/>
    <n v="13317.119999999999"/>
    <x v="0"/>
    <n v="1"/>
    <s v="January"/>
    <x v="0"/>
    <n v="0.7191011235955056"/>
  </r>
  <r>
    <x v="3"/>
    <x v="3"/>
    <x v="4"/>
    <s v="High"/>
    <n v="554"/>
    <n v="250"/>
    <n v="125"/>
    <n v="69250"/>
    <n v="7617.5"/>
    <n v="61632.5"/>
    <n v="66480"/>
    <n v="-4847.5"/>
    <x v="0"/>
    <n v="1"/>
    <s v="January"/>
    <x v="0"/>
    <n v="-7.8651685393258425E-2"/>
  </r>
  <r>
    <x v="0"/>
    <x v="0"/>
    <x v="4"/>
    <s v="High"/>
    <n v="2935"/>
    <n v="250"/>
    <n v="20"/>
    <n v="58700"/>
    <n v="6457"/>
    <n v="52243"/>
    <n v="29350"/>
    <n v="22893"/>
    <x v="11"/>
    <n v="11"/>
    <s v="November"/>
    <x v="1"/>
    <n v="0.43820224719101125"/>
  </r>
  <r>
    <x v="3"/>
    <x v="1"/>
    <x v="5"/>
    <s v="High"/>
    <n v="3165"/>
    <n v="260"/>
    <n v="125"/>
    <n v="395625"/>
    <n v="43518.75"/>
    <n v="352106.25"/>
    <n v="379800"/>
    <n v="-27693.75"/>
    <x v="0"/>
    <n v="1"/>
    <s v="January"/>
    <x v="0"/>
    <n v="-7.8651685393258425E-2"/>
  </r>
  <r>
    <x v="0"/>
    <x v="3"/>
    <x v="5"/>
    <s v="High"/>
    <n v="2629"/>
    <n v="260"/>
    <n v="20"/>
    <n v="52580"/>
    <n v="5783.8"/>
    <n v="46796.2"/>
    <n v="26290"/>
    <n v="20506.199999999997"/>
    <x v="0"/>
    <n v="1"/>
    <s v="January"/>
    <x v="0"/>
    <n v="0.4382022471910112"/>
  </r>
  <r>
    <x v="3"/>
    <x v="2"/>
    <x v="5"/>
    <s v="High"/>
    <n v="1433"/>
    <n v="260"/>
    <n v="125"/>
    <n v="179125"/>
    <n v="19703.75"/>
    <n v="159421.25"/>
    <n v="171960"/>
    <n v="-12538.75"/>
    <x v="14"/>
    <n v="5"/>
    <s v="May"/>
    <x v="0"/>
    <n v="-7.8651685393258425E-2"/>
  </r>
  <r>
    <x v="3"/>
    <x v="3"/>
    <x v="5"/>
    <s v="High"/>
    <n v="947"/>
    <n v="260"/>
    <n v="125"/>
    <n v="118375"/>
    <n v="13021.25"/>
    <n v="105353.75"/>
    <n v="113640"/>
    <n v="-8286.25"/>
    <x v="9"/>
    <n v="9"/>
    <s v="September"/>
    <x v="1"/>
    <n v="-7.8651685393258425E-2"/>
  </r>
  <r>
    <x v="0"/>
    <x v="3"/>
    <x v="5"/>
    <s v="High"/>
    <n v="344"/>
    <n v="260"/>
    <n v="350"/>
    <n v="120400"/>
    <n v="13244"/>
    <n v="107156"/>
    <n v="89440"/>
    <n v="17716"/>
    <x v="7"/>
    <n v="10"/>
    <s v="October"/>
    <x v="1"/>
    <n v="0.1653290529695024"/>
  </r>
  <r>
    <x v="1"/>
    <x v="3"/>
    <x v="5"/>
    <s v="High"/>
    <n v="2157"/>
    <n v="260"/>
    <n v="15"/>
    <n v="32355"/>
    <n v="3559.05"/>
    <n v="28795.95"/>
    <n v="21570"/>
    <n v="7225.9500000000007"/>
    <x v="2"/>
    <n v="12"/>
    <s v="December"/>
    <x v="0"/>
    <n v="0.25093632958801498"/>
  </r>
  <r>
    <x v="0"/>
    <x v="4"/>
    <x v="2"/>
    <s v="High"/>
    <n v="380"/>
    <n v="10"/>
    <n v="7"/>
    <n v="2660"/>
    <n v="292.60000000000002"/>
    <n v="2367.4"/>
    <n v="1900"/>
    <n v="467.40000000000009"/>
    <x v="9"/>
    <n v="9"/>
    <s v="September"/>
    <x v="1"/>
    <n v="0.19743178170144465"/>
  </r>
  <r>
    <x v="0"/>
    <x v="3"/>
    <x v="0"/>
    <s v="High"/>
    <n v="886"/>
    <n v="3"/>
    <n v="350"/>
    <n v="310100"/>
    <n v="37212"/>
    <n v="272888"/>
    <n v="230360"/>
    <n v="42528"/>
    <x v="1"/>
    <n v="6"/>
    <s v="June"/>
    <x v="0"/>
    <n v="0.15584415584415584"/>
  </r>
  <r>
    <x v="3"/>
    <x v="0"/>
    <x v="0"/>
    <s v="High"/>
    <n v="2416"/>
    <n v="3"/>
    <n v="125"/>
    <n v="302000"/>
    <n v="36240"/>
    <n v="265760"/>
    <n v="289920"/>
    <n v="-24160"/>
    <x v="9"/>
    <n v="9"/>
    <s v="September"/>
    <x v="1"/>
    <n v="-9.0909090909090912E-2"/>
  </r>
  <r>
    <x v="3"/>
    <x v="3"/>
    <x v="0"/>
    <s v="High"/>
    <n v="2156"/>
    <n v="3"/>
    <n v="125"/>
    <n v="269500"/>
    <n v="32340"/>
    <n v="237160"/>
    <n v="258720"/>
    <n v="-21560"/>
    <x v="10"/>
    <n v="10"/>
    <s v="October"/>
    <x v="0"/>
    <n v="-9.0909090909090912E-2"/>
  </r>
  <r>
    <x v="1"/>
    <x v="0"/>
    <x v="0"/>
    <s v="High"/>
    <n v="2689"/>
    <n v="3"/>
    <n v="15"/>
    <n v="40335"/>
    <n v="4840.2"/>
    <n v="35494.800000000003"/>
    <n v="26890"/>
    <n v="8604.8000000000029"/>
    <x v="15"/>
    <n v="11"/>
    <s v="November"/>
    <x v="0"/>
    <n v="0.24242424242424249"/>
  </r>
  <r>
    <x v="1"/>
    <x v="4"/>
    <x v="1"/>
    <s v="High"/>
    <n v="677"/>
    <n v="5"/>
    <n v="15"/>
    <n v="10155"/>
    <n v="1218.5999999999999"/>
    <n v="8936.4"/>
    <n v="6770"/>
    <n v="2166.3999999999996"/>
    <x v="3"/>
    <n v="3"/>
    <s v="March"/>
    <x v="0"/>
    <n v="0.2424242424242424"/>
  </r>
  <r>
    <x v="4"/>
    <x v="2"/>
    <x v="1"/>
    <s v="High"/>
    <n v="1773"/>
    <n v="5"/>
    <n v="300"/>
    <n v="531900"/>
    <n v="63828"/>
    <n v="468072"/>
    <n v="443250"/>
    <n v="24822"/>
    <x v="13"/>
    <n v="4"/>
    <s v="April"/>
    <x v="0"/>
    <n v="5.3030303030303032E-2"/>
  </r>
  <r>
    <x v="0"/>
    <x v="3"/>
    <x v="1"/>
    <s v="High"/>
    <n v="2420"/>
    <n v="5"/>
    <n v="7"/>
    <n v="16940"/>
    <n v="2032.8"/>
    <n v="14907.2"/>
    <n v="12100"/>
    <n v="2807.2000000000007"/>
    <x v="6"/>
    <n v="9"/>
    <s v="September"/>
    <x v="0"/>
    <n v="0.18831168831168835"/>
  </r>
  <r>
    <x v="0"/>
    <x v="0"/>
    <x v="1"/>
    <s v="High"/>
    <n v="2734"/>
    <n v="5"/>
    <n v="7"/>
    <n v="19138"/>
    <n v="2296.56"/>
    <n v="16841.439999999999"/>
    <n v="13670"/>
    <n v="3171.4399999999987"/>
    <x v="10"/>
    <n v="10"/>
    <s v="October"/>
    <x v="0"/>
    <n v="0.18831168831168824"/>
  </r>
  <r>
    <x v="0"/>
    <x v="3"/>
    <x v="1"/>
    <s v="High"/>
    <n v="1715"/>
    <n v="5"/>
    <n v="20"/>
    <n v="34300"/>
    <n v="4116"/>
    <n v="30184"/>
    <n v="17150"/>
    <n v="13034"/>
    <x v="7"/>
    <n v="10"/>
    <s v="October"/>
    <x v="1"/>
    <n v="0.43181818181818182"/>
  </r>
  <r>
    <x v="4"/>
    <x v="2"/>
    <x v="1"/>
    <s v="High"/>
    <n v="1186"/>
    <n v="5"/>
    <n v="300"/>
    <n v="355800"/>
    <n v="42696"/>
    <n v="313104"/>
    <n v="296500"/>
    <n v="16604"/>
    <x v="12"/>
    <n v="12"/>
    <s v="December"/>
    <x v="1"/>
    <n v="5.3030303030303032E-2"/>
  </r>
  <r>
    <x v="4"/>
    <x v="4"/>
    <x v="2"/>
    <s v="High"/>
    <n v="3495"/>
    <n v="10"/>
    <n v="300"/>
    <n v="1048500"/>
    <n v="125820"/>
    <n v="922680"/>
    <n v="873750"/>
    <n v="48930"/>
    <x v="0"/>
    <n v="1"/>
    <s v="January"/>
    <x v="0"/>
    <n v="5.3030303030303032E-2"/>
  </r>
  <r>
    <x v="0"/>
    <x v="3"/>
    <x v="2"/>
    <s v="High"/>
    <n v="886"/>
    <n v="10"/>
    <n v="350"/>
    <n v="310100"/>
    <n v="37212"/>
    <n v="272888"/>
    <n v="230360"/>
    <n v="42528"/>
    <x v="1"/>
    <n v="6"/>
    <s v="June"/>
    <x v="0"/>
    <n v="0.15584415584415584"/>
  </r>
  <r>
    <x v="3"/>
    <x v="3"/>
    <x v="2"/>
    <s v="High"/>
    <n v="2156"/>
    <n v="10"/>
    <n v="125"/>
    <n v="269500"/>
    <n v="32340"/>
    <n v="237160"/>
    <n v="258720"/>
    <n v="-21560"/>
    <x v="10"/>
    <n v="10"/>
    <s v="October"/>
    <x v="0"/>
    <n v="-9.0909090909090912E-2"/>
  </r>
  <r>
    <x v="0"/>
    <x v="3"/>
    <x v="2"/>
    <s v="High"/>
    <n v="905"/>
    <n v="10"/>
    <n v="20"/>
    <n v="18100"/>
    <n v="2172"/>
    <n v="15928"/>
    <n v="9050"/>
    <n v="6878"/>
    <x v="10"/>
    <n v="10"/>
    <s v="October"/>
    <x v="0"/>
    <n v="0.43181818181818182"/>
  </r>
  <r>
    <x v="0"/>
    <x v="3"/>
    <x v="2"/>
    <s v="High"/>
    <n v="1715"/>
    <n v="10"/>
    <n v="20"/>
    <n v="34300"/>
    <n v="4116"/>
    <n v="30184"/>
    <n v="17150"/>
    <n v="13034"/>
    <x v="7"/>
    <n v="10"/>
    <s v="October"/>
    <x v="1"/>
    <n v="0.43181818181818182"/>
  </r>
  <r>
    <x v="0"/>
    <x v="2"/>
    <x v="2"/>
    <s v="High"/>
    <n v="1594"/>
    <n v="10"/>
    <n v="350"/>
    <n v="557900"/>
    <n v="66948"/>
    <n v="490952"/>
    <n v="414440"/>
    <n v="76512"/>
    <x v="15"/>
    <n v="11"/>
    <s v="November"/>
    <x v="0"/>
    <n v="0.15584415584415584"/>
  </r>
  <r>
    <x v="4"/>
    <x v="1"/>
    <x v="2"/>
    <s v="High"/>
    <n v="1359"/>
    <n v="10"/>
    <n v="300"/>
    <n v="407700"/>
    <n v="48924"/>
    <n v="358776"/>
    <n v="339750"/>
    <n v="19026"/>
    <x v="15"/>
    <n v="11"/>
    <s v="November"/>
    <x v="0"/>
    <n v="5.3030303030303032E-2"/>
  </r>
  <r>
    <x v="4"/>
    <x v="3"/>
    <x v="2"/>
    <s v="High"/>
    <n v="2150"/>
    <n v="10"/>
    <n v="300"/>
    <n v="645000"/>
    <n v="77400"/>
    <n v="567600"/>
    <n v="537500"/>
    <n v="30100"/>
    <x v="15"/>
    <n v="11"/>
    <s v="November"/>
    <x v="0"/>
    <n v="5.3030303030303032E-2"/>
  </r>
  <r>
    <x v="0"/>
    <x v="3"/>
    <x v="2"/>
    <s v="High"/>
    <n v="1197"/>
    <n v="10"/>
    <n v="350"/>
    <n v="418950"/>
    <n v="50274"/>
    <n v="368676"/>
    <n v="311220"/>
    <n v="57456"/>
    <x v="15"/>
    <n v="11"/>
    <s v="November"/>
    <x v="0"/>
    <n v="0.15584415584415584"/>
  </r>
  <r>
    <x v="1"/>
    <x v="3"/>
    <x v="2"/>
    <s v="High"/>
    <n v="380"/>
    <n v="10"/>
    <n v="15"/>
    <n v="5700"/>
    <n v="684"/>
    <n v="5016"/>
    <n v="3800"/>
    <n v="1216"/>
    <x v="12"/>
    <n v="12"/>
    <s v="December"/>
    <x v="1"/>
    <n v="0.24242424242424243"/>
  </r>
  <r>
    <x v="0"/>
    <x v="3"/>
    <x v="2"/>
    <s v="High"/>
    <n v="1233"/>
    <n v="10"/>
    <n v="20"/>
    <n v="24660"/>
    <n v="2959.2"/>
    <n v="21700.799999999999"/>
    <n v="12330"/>
    <n v="9370.7999999999993"/>
    <x v="2"/>
    <n v="12"/>
    <s v="December"/>
    <x v="0"/>
    <n v="0.43181818181818182"/>
  </r>
  <r>
    <x v="0"/>
    <x v="3"/>
    <x v="3"/>
    <s v="High"/>
    <n v="1395"/>
    <n v="120"/>
    <n v="350"/>
    <n v="488250"/>
    <n v="58590"/>
    <n v="429660"/>
    <n v="362700"/>
    <n v="66960"/>
    <x v="4"/>
    <n v="7"/>
    <s v="July"/>
    <x v="0"/>
    <n v="0.15584415584415584"/>
  </r>
  <r>
    <x v="0"/>
    <x v="4"/>
    <x v="3"/>
    <s v="High"/>
    <n v="986"/>
    <n v="120"/>
    <n v="350"/>
    <n v="345100"/>
    <n v="41412"/>
    <n v="303688"/>
    <n v="256360"/>
    <n v="47328"/>
    <x v="10"/>
    <n v="10"/>
    <s v="October"/>
    <x v="0"/>
    <n v="0.15584415584415584"/>
  </r>
  <r>
    <x v="0"/>
    <x v="3"/>
    <x v="3"/>
    <s v="High"/>
    <n v="905"/>
    <n v="120"/>
    <n v="20"/>
    <n v="18100"/>
    <n v="2172"/>
    <n v="15928"/>
    <n v="9050"/>
    <n v="6878"/>
    <x v="10"/>
    <n v="10"/>
    <s v="October"/>
    <x v="0"/>
    <n v="0.43181818181818182"/>
  </r>
  <r>
    <x v="2"/>
    <x v="0"/>
    <x v="4"/>
    <s v="High"/>
    <n v="2109"/>
    <n v="250"/>
    <n v="12"/>
    <n v="25308"/>
    <n v="3036.96"/>
    <n v="22271.040000000001"/>
    <n v="6327"/>
    <n v="15944.04"/>
    <x v="14"/>
    <n v="5"/>
    <s v="May"/>
    <x v="0"/>
    <n v="0.71590909090909094"/>
  </r>
  <r>
    <x v="1"/>
    <x v="2"/>
    <x v="4"/>
    <s v="High"/>
    <n v="3874.5"/>
    <n v="250"/>
    <n v="15"/>
    <n v="58117.5"/>
    <n v="6974.0999999999995"/>
    <n v="51143.399999999994"/>
    <n v="38745"/>
    <n v="12398.399999999998"/>
    <x v="4"/>
    <n v="7"/>
    <s v="July"/>
    <x v="0"/>
    <n v="0.2424242424242424"/>
  </r>
  <r>
    <x v="0"/>
    <x v="0"/>
    <x v="4"/>
    <s v="High"/>
    <n v="623"/>
    <n v="250"/>
    <n v="350"/>
    <n v="218050"/>
    <n v="26166"/>
    <n v="191884"/>
    <n v="161980"/>
    <n v="29904"/>
    <x v="9"/>
    <n v="9"/>
    <s v="September"/>
    <x v="1"/>
    <n v="0.15584415584415584"/>
  </r>
  <r>
    <x v="0"/>
    <x v="4"/>
    <x v="4"/>
    <s v="High"/>
    <n v="986"/>
    <n v="250"/>
    <n v="350"/>
    <n v="345100"/>
    <n v="41412"/>
    <n v="303688"/>
    <n v="256360"/>
    <n v="47328"/>
    <x v="10"/>
    <n v="10"/>
    <s v="October"/>
    <x v="0"/>
    <n v="0.15584415584415584"/>
  </r>
  <r>
    <x v="3"/>
    <x v="4"/>
    <x v="4"/>
    <s v="High"/>
    <n v="2387"/>
    <n v="250"/>
    <n v="125"/>
    <n v="298375"/>
    <n v="35805"/>
    <n v="262570"/>
    <n v="286440"/>
    <n v="-23870"/>
    <x v="15"/>
    <n v="11"/>
    <s v="November"/>
    <x v="0"/>
    <n v="-9.0909090909090912E-2"/>
  </r>
  <r>
    <x v="0"/>
    <x v="3"/>
    <x v="4"/>
    <s v="High"/>
    <n v="1233"/>
    <n v="250"/>
    <n v="20"/>
    <n v="24660"/>
    <n v="2959.2"/>
    <n v="21700.799999999999"/>
    <n v="12330"/>
    <n v="9370.7999999999993"/>
    <x v="2"/>
    <n v="12"/>
    <s v="December"/>
    <x v="0"/>
    <n v="0.43181818181818182"/>
  </r>
  <r>
    <x v="0"/>
    <x v="4"/>
    <x v="5"/>
    <s v="High"/>
    <n v="270"/>
    <n v="260"/>
    <n v="350"/>
    <n v="94500"/>
    <n v="11340"/>
    <n v="83160"/>
    <n v="70200"/>
    <n v="12960"/>
    <x v="8"/>
    <n v="2"/>
    <s v="February"/>
    <x v="0"/>
    <n v="0.15584415584415584"/>
  </r>
  <r>
    <x v="0"/>
    <x v="2"/>
    <x v="5"/>
    <s v="High"/>
    <n v="3421.5"/>
    <n v="260"/>
    <n v="7"/>
    <n v="23950.5"/>
    <n v="2874.06"/>
    <n v="21076.44"/>
    <n v="17107.5"/>
    <n v="3968.9399999999987"/>
    <x v="4"/>
    <n v="7"/>
    <s v="July"/>
    <x v="0"/>
    <n v="0.18831168831168826"/>
  </r>
  <r>
    <x v="0"/>
    <x v="0"/>
    <x v="5"/>
    <s v="High"/>
    <n v="2734"/>
    <n v="260"/>
    <n v="7"/>
    <n v="19138"/>
    <n v="2296.56"/>
    <n v="16841.439999999999"/>
    <n v="13670"/>
    <n v="3171.4399999999987"/>
    <x v="10"/>
    <n v="10"/>
    <s v="October"/>
    <x v="0"/>
    <n v="0.18831168831168824"/>
  </r>
  <r>
    <x v="1"/>
    <x v="4"/>
    <x v="5"/>
    <s v="High"/>
    <n v="2548"/>
    <n v="260"/>
    <n v="15"/>
    <n v="38220"/>
    <n v="4586.3999999999996"/>
    <n v="33633.599999999999"/>
    <n v="25480"/>
    <n v="8153.5999999999985"/>
    <x v="11"/>
    <n v="11"/>
    <s v="November"/>
    <x v="1"/>
    <n v="0.2424242424242424"/>
  </r>
  <r>
    <x v="0"/>
    <x v="2"/>
    <x v="0"/>
    <s v="High"/>
    <n v="2521.5"/>
    <n v="3"/>
    <n v="20"/>
    <n v="50430"/>
    <n v="6051.6"/>
    <n v="44378.399999999994"/>
    <n v="25215"/>
    <n v="19163.399999999998"/>
    <x v="0"/>
    <n v="1"/>
    <s v="January"/>
    <x v="0"/>
    <n v="0.43181818181818182"/>
  </r>
  <r>
    <x v="2"/>
    <x v="3"/>
    <x v="1"/>
    <s v="High"/>
    <n v="2661"/>
    <n v="5"/>
    <n v="12"/>
    <n v="31932"/>
    <n v="3831.84"/>
    <n v="28100.16"/>
    <n v="7983"/>
    <n v="20117.16"/>
    <x v="14"/>
    <n v="5"/>
    <s v="May"/>
    <x v="0"/>
    <n v="0.71590909090909094"/>
  </r>
  <r>
    <x v="0"/>
    <x v="1"/>
    <x v="2"/>
    <s v="High"/>
    <n v="1531"/>
    <n v="10"/>
    <n v="20"/>
    <n v="30620"/>
    <n v="3674.4"/>
    <n v="26945.599999999999"/>
    <n v="15310"/>
    <n v="11635.599999999999"/>
    <x v="2"/>
    <n v="12"/>
    <s v="December"/>
    <x v="0"/>
    <n v="0.43181818181818177"/>
  </r>
  <r>
    <x v="0"/>
    <x v="2"/>
    <x v="4"/>
    <s v="High"/>
    <n v="1491"/>
    <n v="250"/>
    <n v="7"/>
    <n v="10437"/>
    <n v="1252.44"/>
    <n v="9184.56"/>
    <n v="7455"/>
    <n v="1729.5599999999995"/>
    <x v="3"/>
    <n v="3"/>
    <s v="March"/>
    <x v="0"/>
    <n v="0.18831168831168826"/>
  </r>
  <r>
    <x v="0"/>
    <x v="1"/>
    <x v="4"/>
    <s v="High"/>
    <n v="1531"/>
    <n v="250"/>
    <n v="20"/>
    <n v="30620"/>
    <n v="3674.4"/>
    <n v="26945.599999999999"/>
    <n v="15310"/>
    <n v="11635.599999999999"/>
    <x v="2"/>
    <n v="12"/>
    <s v="December"/>
    <x v="0"/>
    <n v="0.43181818181818177"/>
  </r>
  <r>
    <x v="2"/>
    <x v="0"/>
    <x v="5"/>
    <s v="High"/>
    <n v="2761"/>
    <n v="260"/>
    <n v="12"/>
    <n v="33132"/>
    <n v="3975.84"/>
    <n v="29156.16"/>
    <n v="8283"/>
    <n v="20873.16"/>
    <x v="9"/>
    <n v="9"/>
    <s v="September"/>
    <x v="1"/>
    <n v="0.71590909090909094"/>
  </r>
  <r>
    <x v="1"/>
    <x v="4"/>
    <x v="0"/>
    <s v="High"/>
    <n v="2567"/>
    <n v="3"/>
    <n v="15"/>
    <n v="38505"/>
    <n v="5005.6499999999996"/>
    <n v="33499.35"/>
    <n v="25670"/>
    <n v="7829.3499999999985"/>
    <x v="1"/>
    <n v="6"/>
    <s v="June"/>
    <x v="0"/>
    <n v="0.23371647509578541"/>
  </r>
  <r>
    <x v="1"/>
    <x v="4"/>
    <x v="4"/>
    <s v="High"/>
    <n v="2567"/>
    <n v="250"/>
    <n v="15"/>
    <n v="38505"/>
    <n v="5005.6499999999996"/>
    <n v="33499.35"/>
    <n v="25670"/>
    <n v="7829.3499999999985"/>
    <x v="1"/>
    <n v="6"/>
    <s v="June"/>
    <x v="0"/>
    <n v="0.23371647509578541"/>
  </r>
  <r>
    <x v="0"/>
    <x v="0"/>
    <x v="0"/>
    <s v="High"/>
    <n v="923"/>
    <n v="3"/>
    <n v="350"/>
    <n v="323050"/>
    <n v="41996.5"/>
    <n v="281053.5"/>
    <n v="239980"/>
    <n v="41073.5"/>
    <x v="3"/>
    <n v="3"/>
    <s v="March"/>
    <x v="0"/>
    <n v="0.14614121510673234"/>
  </r>
  <r>
    <x v="0"/>
    <x v="2"/>
    <x v="0"/>
    <s v="High"/>
    <n v="1790"/>
    <n v="3"/>
    <n v="350"/>
    <n v="626500"/>
    <n v="81445"/>
    <n v="545055"/>
    <n v="465400"/>
    <n v="79655"/>
    <x v="3"/>
    <n v="3"/>
    <s v="March"/>
    <x v="0"/>
    <n v="0.14614121510673234"/>
  </r>
  <r>
    <x v="0"/>
    <x v="1"/>
    <x v="0"/>
    <s v="High"/>
    <n v="442"/>
    <n v="3"/>
    <n v="20"/>
    <n v="8840"/>
    <n v="1149.2"/>
    <n v="7690.8"/>
    <n v="4420"/>
    <n v="3270.8"/>
    <x v="9"/>
    <n v="9"/>
    <s v="September"/>
    <x v="1"/>
    <n v="0.42528735632183912"/>
  </r>
  <r>
    <x v="0"/>
    <x v="4"/>
    <x v="1"/>
    <s v="High"/>
    <n v="982.5"/>
    <n v="5"/>
    <n v="350"/>
    <n v="343875"/>
    <n v="44703.75"/>
    <n v="299171.25"/>
    <n v="255450"/>
    <n v="43721.25"/>
    <x v="0"/>
    <n v="1"/>
    <s v="January"/>
    <x v="0"/>
    <n v="0.14614121510673234"/>
  </r>
  <r>
    <x v="0"/>
    <x v="4"/>
    <x v="1"/>
    <s v="High"/>
    <n v="1298"/>
    <n v="5"/>
    <n v="7"/>
    <n v="9086"/>
    <n v="1181.18"/>
    <n v="7904.82"/>
    <n v="6490"/>
    <n v="1414.8199999999997"/>
    <x v="8"/>
    <n v="2"/>
    <s v="February"/>
    <x v="0"/>
    <n v="0.17898193760262723"/>
  </r>
  <r>
    <x v="2"/>
    <x v="3"/>
    <x v="1"/>
    <s v="High"/>
    <n v="604"/>
    <n v="5"/>
    <n v="12"/>
    <n v="7248"/>
    <n v="942.24"/>
    <n v="6305.76"/>
    <n v="1812"/>
    <n v="4493.76"/>
    <x v="1"/>
    <n v="6"/>
    <s v="June"/>
    <x v="0"/>
    <n v="0.71264367816091956"/>
  </r>
  <r>
    <x v="0"/>
    <x v="3"/>
    <x v="1"/>
    <s v="High"/>
    <n v="2255"/>
    <n v="5"/>
    <n v="20"/>
    <n v="45100"/>
    <n v="5863"/>
    <n v="39237"/>
    <n v="22550"/>
    <n v="16687"/>
    <x v="4"/>
    <n v="7"/>
    <s v="July"/>
    <x v="0"/>
    <n v="0.42528735632183906"/>
  </r>
  <r>
    <x v="0"/>
    <x v="0"/>
    <x v="1"/>
    <s v="High"/>
    <n v="1249"/>
    <n v="5"/>
    <n v="20"/>
    <n v="24980"/>
    <n v="3247.4"/>
    <n v="21732.6"/>
    <n v="12490"/>
    <n v="9242.5999999999985"/>
    <x v="10"/>
    <n v="10"/>
    <s v="October"/>
    <x v="0"/>
    <n v="0.42528735632183906"/>
  </r>
  <r>
    <x v="0"/>
    <x v="4"/>
    <x v="2"/>
    <s v="High"/>
    <n v="1438.5"/>
    <n v="10"/>
    <n v="7"/>
    <n v="10069.5"/>
    <n v="1309.0350000000001"/>
    <n v="8760.4650000000001"/>
    <n v="7192.5"/>
    <n v="1567.9649999999992"/>
    <x v="0"/>
    <n v="1"/>
    <s v="January"/>
    <x v="0"/>
    <n v="0.17898193760262718"/>
  </r>
  <r>
    <x v="4"/>
    <x v="1"/>
    <x v="2"/>
    <s v="High"/>
    <n v="807"/>
    <n v="10"/>
    <n v="300"/>
    <n v="242100"/>
    <n v="31473"/>
    <n v="210627"/>
    <n v="201750"/>
    <n v="8877"/>
    <x v="0"/>
    <n v="1"/>
    <s v="January"/>
    <x v="0"/>
    <n v="4.2145593869731802E-2"/>
  </r>
  <r>
    <x v="0"/>
    <x v="4"/>
    <x v="2"/>
    <s v="High"/>
    <n v="2641"/>
    <n v="10"/>
    <n v="20"/>
    <n v="52820"/>
    <n v="6866.6"/>
    <n v="45953.4"/>
    <n v="26410"/>
    <n v="19543.400000000001"/>
    <x v="8"/>
    <n v="2"/>
    <s v="February"/>
    <x v="0"/>
    <n v="0.42528735632183912"/>
  </r>
  <r>
    <x v="0"/>
    <x v="1"/>
    <x v="2"/>
    <s v="High"/>
    <n v="2708"/>
    <n v="10"/>
    <n v="20"/>
    <n v="54160"/>
    <n v="7040.8"/>
    <n v="47119.199999999997"/>
    <n v="27080"/>
    <n v="20039.199999999997"/>
    <x v="8"/>
    <n v="2"/>
    <s v="February"/>
    <x v="0"/>
    <n v="0.42528735632183906"/>
  </r>
  <r>
    <x v="0"/>
    <x v="0"/>
    <x v="2"/>
    <s v="High"/>
    <n v="2632"/>
    <n v="10"/>
    <n v="350"/>
    <n v="921200"/>
    <n v="119756"/>
    <n v="801444"/>
    <n v="684320"/>
    <n v="117124"/>
    <x v="1"/>
    <n v="6"/>
    <s v="June"/>
    <x v="0"/>
    <n v="0.14614121510673234"/>
  </r>
  <r>
    <x v="3"/>
    <x v="0"/>
    <x v="2"/>
    <s v="High"/>
    <n v="1583"/>
    <n v="10"/>
    <n v="125"/>
    <n v="197875"/>
    <n v="25723.75"/>
    <n v="172151.25"/>
    <n v="189960"/>
    <n v="-17808.75"/>
    <x v="1"/>
    <n v="6"/>
    <s v="June"/>
    <x v="0"/>
    <n v="-0.10344827586206896"/>
  </r>
  <r>
    <x v="2"/>
    <x v="3"/>
    <x v="2"/>
    <s v="High"/>
    <n v="571"/>
    <n v="10"/>
    <n v="12"/>
    <n v="6852"/>
    <n v="890.76"/>
    <n v="5961.24"/>
    <n v="1713"/>
    <n v="4248.24"/>
    <x v="4"/>
    <n v="7"/>
    <s v="July"/>
    <x v="0"/>
    <n v="0.71264367816091956"/>
  </r>
  <r>
    <x v="0"/>
    <x v="2"/>
    <x v="2"/>
    <s v="High"/>
    <n v="2696"/>
    <n v="10"/>
    <n v="7"/>
    <n v="18872"/>
    <n v="2453.36"/>
    <n v="16418.64"/>
    <n v="13480"/>
    <n v="2938.6399999999994"/>
    <x v="5"/>
    <n v="8"/>
    <s v="August"/>
    <x v="0"/>
    <n v="0.17898193760262723"/>
  </r>
  <r>
    <x v="1"/>
    <x v="0"/>
    <x v="2"/>
    <s v="High"/>
    <n v="1565"/>
    <n v="10"/>
    <n v="15"/>
    <n v="23475"/>
    <n v="3051.75"/>
    <n v="20423.25"/>
    <n v="15650"/>
    <n v="4773.25"/>
    <x v="10"/>
    <n v="10"/>
    <s v="October"/>
    <x v="0"/>
    <n v="0.23371647509578544"/>
  </r>
  <r>
    <x v="0"/>
    <x v="0"/>
    <x v="2"/>
    <s v="High"/>
    <n v="1249"/>
    <n v="10"/>
    <n v="20"/>
    <n v="24980"/>
    <n v="3247.4"/>
    <n v="21732.6"/>
    <n v="12490"/>
    <n v="9242.5999999999985"/>
    <x v="10"/>
    <n v="10"/>
    <s v="October"/>
    <x v="0"/>
    <n v="0.42528735632183906"/>
  </r>
  <r>
    <x v="0"/>
    <x v="1"/>
    <x v="2"/>
    <s v="High"/>
    <n v="357"/>
    <n v="10"/>
    <n v="350"/>
    <n v="124950"/>
    <n v="16243.5"/>
    <n v="108706.5"/>
    <n v="92820"/>
    <n v="15886.5"/>
    <x v="15"/>
    <n v="11"/>
    <s v="November"/>
    <x v="0"/>
    <n v="0.14614121510673234"/>
  </r>
  <r>
    <x v="2"/>
    <x v="1"/>
    <x v="2"/>
    <s v="High"/>
    <n v="1013"/>
    <n v="10"/>
    <n v="12"/>
    <n v="12156"/>
    <n v="1580.28"/>
    <n v="10575.72"/>
    <n v="3039"/>
    <n v="7536.7199999999993"/>
    <x v="2"/>
    <n v="12"/>
    <s v="December"/>
    <x v="0"/>
    <n v="0.71264367816091956"/>
  </r>
  <r>
    <x v="1"/>
    <x v="2"/>
    <x v="3"/>
    <s v="High"/>
    <n v="3997.5"/>
    <n v="120"/>
    <n v="15"/>
    <n v="59962.5"/>
    <n v="7795.125"/>
    <n v="52167.375"/>
    <n v="39975"/>
    <n v="12192.375"/>
    <x v="0"/>
    <n v="1"/>
    <s v="January"/>
    <x v="0"/>
    <n v="0.23371647509578544"/>
  </r>
  <r>
    <x v="0"/>
    <x v="0"/>
    <x v="3"/>
    <s v="High"/>
    <n v="2632"/>
    <n v="120"/>
    <n v="350"/>
    <n v="921200"/>
    <n v="119756"/>
    <n v="801444"/>
    <n v="684320"/>
    <n v="117124"/>
    <x v="1"/>
    <n v="6"/>
    <s v="June"/>
    <x v="0"/>
    <n v="0.14614121510673234"/>
  </r>
  <r>
    <x v="0"/>
    <x v="2"/>
    <x v="3"/>
    <s v="High"/>
    <n v="1190"/>
    <n v="120"/>
    <n v="7"/>
    <n v="8330"/>
    <n v="1082.9000000000001"/>
    <n v="7247.1"/>
    <n v="5950"/>
    <n v="1297.1000000000004"/>
    <x v="1"/>
    <n v="6"/>
    <s v="June"/>
    <x v="0"/>
    <n v="0.17898193760262729"/>
  </r>
  <r>
    <x v="2"/>
    <x v="3"/>
    <x v="3"/>
    <s v="High"/>
    <n v="604"/>
    <n v="120"/>
    <n v="12"/>
    <n v="7248"/>
    <n v="942.24"/>
    <n v="6305.76"/>
    <n v="1812"/>
    <n v="4493.76"/>
    <x v="1"/>
    <n v="6"/>
    <s v="June"/>
    <x v="0"/>
    <n v="0.71264367816091956"/>
  </r>
  <r>
    <x v="1"/>
    <x v="1"/>
    <x v="3"/>
    <s v="High"/>
    <n v="660"/>
    <n v="120"/>
    <n v="15"/>
    <n v="9900"/>
    <n v="1287"/>
    <n v="8613"/>
    <n v="6600"/>
    <n v="2013"/>
    <x v="9"/>
    <n v="9"/>
    <s v="September"/>
    <x v="1"/>
    <n v="0.23371647509578544"/>
  </r>
  <r>
    <x v="2"/>
    <x v="3"/>
    <x v="3"/>
    <s v="High"/>
    <n v="410"/>
    <n v="120"/>
    <n v="12"/>
    <n v="4920"/>
    <n v="639.6"/>
    <n v="4280.3999999999996"/>
    <n v="1230"/>
    <n v="3050.3999999999996"/>
    <x v="10"/>
    <n v="10"/>
    <s v="October"/>
    <x v="0"/>
    <n v="0.71264367816091956"/>
  </r>
  <r>
    <x v="4"/>
    <x v="3"/>
    <x v="3"/>
    <s v="High"/>
    <n v="2605"/>
    <n v="120"/>
    <n v="300"/>
    <n v="781500"/>
    <n v="101595"/>
    <n v="679905"/>
    <n v="651250"/>
    <n v="28655"/>
    <x v="11"/>
    <n v="11"/>
    <s v="November"/>
    <x v="1"/>
    <n v="4.2145593869731802E-2"/>
  </r>
  <r>
    <x v="2"/>
    <x v="1"/>
    <x v="3"/>
    <s v="High"/>
    <n v="1013"/>
    <n v="120"/>
    <n v="12"/>
    <n v="12156"/>
    <n v="1580.28"/>
    <n v="10575.72"/>
    <n v="3039"/>
    <n v="7536.7199999999993"/>
    <x v="2"/>
    <n v="12"/>
    <s v="December"/>
    <x v="0"/>
    <n v="0.71264367816091956"/>
  </r>
  <r>
    <x v="3"/>
    <x v="0"/>
    <x v="4"/>
    <s v="High"/>
    <n v="1583"/>
    <n v="250"/>
    <n v="125"/>
    <n v="197875"/>
    <n v="25723.75"/>
    <n v="172151.25"/>
    <n v="189960"/>
    <n v="-17808.75"/>
    <x v="1"/>
    <n v="6"/>
    <s v="June"/>
    <x v="0"/>
    <n v="-0.10344827586206896"/>
  </r>
  <r>
    <x v="1"/>
    <x v="0"/>
    <x v="4"/>
    <s v="High"/>
    <n v="1565"/>
    <n v="250"/>
    <n v="15"/>
    <n v="23475"/>
    <n v="3051.75"/>
    <n v="20423.25"/>
    <n v="15650"/>
    <n v="4773.25"/>
    <x v="10"/>
    <n v="10"/>
    <s v="October"/>
    <x v="0"/>
    <n v="0.23371647509578544"/>
  </r>
  <r>
    <x v="3"/>
    <x v="0"/>
    <x v="5"/>
    <s v="High"/>
    <n v="1659"/>
    <n v="260"/>
    <n v="125"/>
    <n v="207375"/>
    <n v="26958.75"/>
    <n v="180416.25"/>
    <n v="199080"/>
    <n v="-18663.75"/>
    <x v="0"/>
    <n v="1"/>
    <s v="January"/>
    <x v="0"/>
    <n v="-0.10344827586206896"/>
  </r>
  <r>
    <x v="0"/>
    <x v="2"/>
    <x v="5"/>
    <s v="High"/>
    <n v="1190"/>
    <n v="260"/>
    <n v="7"/>
    <n v="8330"/>
    <n v="1082.9000000000001"/>
    <n v="7247.1"/>
    <n v="5950"/>
    <n v="1297.1000000000004"/>
    <x v="1"/>
    <n v="6"/>
    <s v="June"/>
    <x v="0"/>
    <n v="0.17898193760262729"/>
  </r>
  <r>
    <x v="2"/>
    <x v="3"/>
    <x v="5"/>
    <s v="High"/>
    <n v="410"/>
    <n v="260"/>
    <n v="12"/>
    <n v="4920"/>
    <n v="639.6"/>
    <n v="4280.3999999999996"/>
    <n v="1230"/>
    <n v="3050.3999999999996"/>
    <x v="10"/>
    <n v="10"/>
    <s v="October"/>
    <x v="0"/>
    <n v="0.71264367816091956"/>
  </r>
  <r>
    <x v="2"/>
    <x v="1"/>
    <x v="5"/>
    <s v="High"/>
    <n v="1770"/>
    <n v="260"/>
    <n v="12"/>
    <n v="21240"/>
    <n v="2761.2"/>
    <n v="18478.8"/>
    <n v="5310"/>
    <n v="13168.8"/>
    <x v="12"/>
    <n v="12"/>
    <s v="December"/>
    <x v="1"/>
    <n v="0.71264367816091956"/>
  </r>
  <r>
    <x v="0"/>
    <x v="3"/>
    <x v="0"/>
    <s v="High"/>
    <n v="2579"/>
    <n v="3"/>
    <n v="20"/>
    <n v="51580"/>
    <n v="7221.2"/>
    <n v="44358.8"/>
    <n v="25790"/>
    <n v="18568.800000000003"/>
    <x v="13"/>
    <n v="4"/>
    <s v="April"/>
    <x v="0"/>
    <n v="0.41860465116279072"/>
  </r>
  <r>
    <x v="0"/>
    <x v="4"/>
    <x v="0"/>
    <s v="High"/>
    <n v="1743"/>
    <n v="3"/>
    <n v="20"/>
    <n v="34860"/>
    <n v="4880.3999999999996"/>
    <n v="29979.599999999999"/>
    <n v="17430"/>
    <n v="12549.599999999999"/>
    <x v="14"/>
    <n v="5"/>
    <s v="May"/>
    <x v="0"/>
    <n v="0.41860465116279066"/>
  </r>
  <r>
    <x v="0"/>
    <x v="4"/>
    <x v="0"/>
    <s v="High"/>
    <n v="2996"/>
    <n v="3"/>
    <n v="7"/>
    <n v="20972"/>
    <n v="2936.08"/>
    <n v="18035.919999999998"/>
    <n v="14980"/>
    <n v="3055.9199999999983"/>
    <x v="7"/>
    <n v="10"/>
    <s v="October"/>
    <x v="1"/>
    <n v="0.16943521594684377"/>
  </r>
  <r>
    <x v="0"/>
    <x v="1"/>
    <x v="0"/>
    <s v="High"/>
    <n v="280"/>
    <n v="3"/>
    <n v="7"/>
    <n v="1960"/>
    <n v="274.39999999999998"/>
    <n v="1685.6"/>
    <n v="1400"/>
    <n v="285.59999999999991"/>
    <x v="2"/>
    <n v="12"/>
    <s v="December"/>
    <x v="0"/>
    <n v="0.1694352159468438"/>
  </r>
  <r>
    <x v="0"/>
    <x v="2"/>
    <x v="1"/>
    <s v="High"/>
    <n v="293"/>
    <n v="5"/>
    <n v="7"/>
    <n v="2051"/>
    <n v="287.14"/>
    <n v="1763.8600000000001"/>
    <n v="1465"/>
    <n v="298.86000000000013"/>
    <x v="8"/>
    <n v="2"/>
    <s v="February"/>
    <x v="0"/>
    <n v="0.16943521594684391"/>
  </r>
  <r>
    <x v="0"/>
    <x v="4"/>
    <x v="1"/>
    <s v="High"/>
    <n v="2996"/>
    <n v="5"/>
    <n v="7"/>
    <n v="20972"/>
    <n v="2936.08"/>
    <n v="18035.919999999998"/>
    <n v="14980"/>
    <n v="3055.9199999999983"/>
    <x v="7"/>
    <n v="10"/>
    <s v="October"/>
    <x v="1"/>
    <n v="0.16943521594684377"/>
  </r>
  <r>
    <x v="1"/>
    <x v="1"/>
    <x v="2"/>
    <s v="High"/>
    <n v="278"/>
    <n v="10"/>
    <n v="15"/>
    <n v="4170"/>
    <n v="583.79999999999995"/>
    <n v="3586.2"/>
    <n v="2780"/>
    <n v="806.19999999999982"/>
    <x v="8"/>
    <n v="2"/>
    <s v="February"/>
    <x v="0"/>
    <n v="0.22480620155038755"/>
  </r>
  <r>
    <x v="0"/>
    <x v="0"/>
    <x v="2"/>
    <s v="High"/>
    <n v="2428"/>
    <n v="10"/>
    <n v="20"/>
    <n v="48560"/>
    <n v="6798.4"/>
    <n v="41761.599999999999"/>
    <n v="24280"/>
    <n v="17481.599999999999"/>
    <x v="3"/>
    <n v="3"/>
    <s v="March"/>
    <x v="0"/>
    <n v="0.41860465116279066"/>
  </r>
  <r>
    <x v="1"/>
    <x v="4"/>
    <x v="2"/>
    <s v="High"/>
    <n v="1767"/>
    <n v="10"/>
    <n v="15"/>
    <n v="26505"/>
    <n v="3710.7"/>
    <n v="22794.3"/>
    <n v="17670"/>
    <n v="5124.2999999999993"/>
    <x v="6"/>
    <n v="9"/>
    <s v="September"/>
    <x v="0"/>
    <n v="0.22480620155038758"/>
  </r>
  <r>
    <x v="2"/>
    <x v="2"/>
    <x v="2"/>
    <s v="High"/>
    <n v="1393"/>
    <n v="10"/>
    <n v="12"/>
    <n v="16716"/>
    <n v="2340.2399999999998"/>
    <n v="14375.76"/>
    <n v="4179"/>
    <n v="10196.76"/>
    <x v="10"/>
    <n v="10"/>
    <s v="October"/>
    <x v="0"/>
    <n v="0.70930232558139539"/>
  </r>
  <r>
    <x v="0"/>
    <x v="1"/>
    <x v="4"/>
    <s v="High"/>
    <n v="280"/>
    <n v="250"/>
    <n v="7"/>
    <n v="1960"/>
    <n v="274.39999999999998"/>
    <n v="1685.6"/>
    <n v="1400"/>
    <n v="285.59999999999991"/>
    <x v="2"/>
    <n v="12"/>
    <s v="December"/>
    <x v="0"/>
    <n v="0.1694352159468438"/>
  </r>
  <r>
    <x v="2"/>
    <x v="2"/>
    <x v="5"/>
    <s v="High"/>
    <n v="1393"/>
    <n v="260"/>
    <n v="12"/>
    <n v="16716"/>
    <n v="2340.2399999999998"/>
    <n v="14375.76"/>
    <n v="4179"/>
    <n v="10196.76"/>
    <x v="10"/>
    <n v="10"/>
    <s v="October"/>
    <x v="0"/>
    <n v="0.70930232558139539"/>
  </r>
  <r>
    <x v="2"/>
    <x v="4"/>
    <x v="5"/>
    <s v="High"/>
    <n v="2015"/>
    <n v="260"/>
    <n v="12"/>
    <n v="24180"/>
    <n v="3385.2"/>
    <n v="20794.8"/>
    <n v="6045"/>
    <n v="14749.8"/>
    <x v="12"/>
    <n v="12"/>
    <s v="December"/>
    <x v="1"/>
    <n v="0.70930232558139539"/>
  </r>
  <r>
    <x v="4"/>
    <x v="3"/>
    <x v="0"/>
    <s v="High"/>
    <n v="801"/>
    <n v="3"/>
    <n v="300"/>
    <n v="240300"/>
    <n v="33642"/>
    <n v="206658"/>
    <n v="200250"/>
    <n v="6408"/>
    <x v="4"/>
    <n v="7"/>
    <s v="July"/>
    <x v="0"/>
    <n v="3.1007751937984496E-2"/>
  </r>
  <r>
    <x v="3"/>
    <x v="2"/>
    <x v="0"/>
    <s v="High"/>
    <n v="1023"/>
    <n v="3"/>
    <n v="125"/>
    <n v="127875"/>
    <n v="17902.5"/>
    <n v="109972.5"/>
    <n v="122760"/>
    <n v="-12787.5"/>
    <x v="9"/>
    <n v="9"/>
    <s v="September"/>
    <x v="1"/>
    <n v="-0.11627906976744186"/>
  </r>
  <r>
    <x v="4"/>
    <x v="0"/>
    <x v="0"/>
    <s v="High"/>
    <n v="1496"/>
    <n v="3"/>
    <n v="300"/>
    <n v="448800"/>
    <n v="62832"/>
    <n v="385968"/>
    <n v="374000"/>
    <n v="11968"/>
    <x v="10"/>
    <n v="10"/>
    <s v="October"/>
    <x v="0"/>
    <n v="3.1007751937984496E-2"/>
  </r>
  <r>
    <x v="4"/>
    <x v="4"/>
    <x v="0"/>
    <s v="High"/>
    <n v="1010"/>
    <n v="3"/>
    <n v="300"/>
    <n v="303000"/>
    <n v="42420"/>
    <n v="260580"/>
    <n v="252500"/>
    <n v="8080"/>
    <x v="10"/>
    <n v="10"/>
    <s v="October"/>
    <x v="0"/>
    <n v="3.1007751937984496E-2"/>
  </r>
  <r>
    <x v="1"/>
    <x v="1"/>
    <x v="0"/>
    <s v="High"/>
    <n v="1513"/>
    <n v="3"/>
    <n v="15"/>
    <n v="22695"/>
    <n v="3177.3"/>
    <n v="19517.7"/>
    <n v="15130"/>
    <n v="4387.7000000000007"/>
    <x v="15"/>
    <n v="11"/>
    <s v="November"/>
    <x v="0"/>
    <n v="0.22480620155038764"/>
  </r>
  <r>
    <x v="1"/>
    <x v="0"/>
    <x v="0"/>
    <s v="High"/>
    <n v="2300"/>
    <n v="3"/>
    <n v="15"/>
    <n v="34500"/>
    <n v="4830"/>
    <n v="29670"/>
    <n v="23000"/>
    <n v="6670"/>
    <x v="2"/>
    <n v="12"/>
    <s v="December"/>
    <x v="0"/>
    <n v="0.22480620155038761"/>
  </r>
  <r>
    <x v="3"/>
    <x v="3"/>
    <x v="0"/>
    <s v="High"/>
    <n v="2821"/>
    <n v="3"/>
    <n v="125"/>
    <n v="352625"/>
    <n v="49367.5"/>
    <n v="303257.5"/>
    <n v="338520"/>
    <n v="-35262.5"/>
    <x v="12"/>
    <n v="12"/>
    <s v="December"/>
    <x v="1"/>
    <n v="-0.11627906976744186"/>
  </r>
  <r>
    <x v="0"/>
    <x v="0"/>
    <x v="1"/>
    <s v="High"/>
    <n v="2227.5"/>
    <n v="5"/>
    <n v="350"/>
    <n v="779625"/>
    <n v="109147.5"/>
    <n v="670477.5"/>
    <n v="579150"/>
    <n v="91327.5"/>
    <x v="0"/>
    <n v="1"/>
    <s v="January"/>
    <x v="0"/>
    <n v="0.13621262458471761"/>
  </r>
  <r>
    <x v="0"/>
    <x v="1"/>
    <x v="1"/>
    <s v="High"/>
    <n v="1199"/>
    <n v="5"/>
    <n v="350"/>
    <n v="419650"/>
    <n v="58751"/>
    <n v="360899"/>
    <n v="311740"/>
    <n v="49159"/>
    <x v="13"/>
    <n v="4"/>
    <s v="April"/>
    <x v="0"/>
    <n v="0.13621262458471761"/>
  </r>
  <r>
    <x v="0"/>
    <x v="0"/>
    <x v="1"/>
    <s v="High"/>
    <n v="200"/>
    <n v="5"/>
    <n v="350"/>
    <n v="70000"/>
    <n v="9800"/>
    <n v="60200"/>
    <n v="52000"/>
    <n v="8200"/>
    <x v="14"/>
    <n v="5"/>
    <s v="May"/>
    <x v="0"/>
    <n v="0.13621262458471761"/>
  </r>
  <r>
    <x v="0"/>
    <x v="0"/>
    <x v="1"/>
    <s v="High"/>
    <n v="388"/>
    <n v="5"/>
    <n v="7"/>
    <n v="2716"/>
    <n v="380.24"/>
    <n v="2335.7600000000002"/>
    <n v="1940"/>
    <n v="395.76000000000022"/>
    <x v="6"/>
    <n v="9"/>
    <s v="September"/>
    <x v="0"/>
    <n v="0.16943521594684394"/>
  </r>
  <r>
    <x v="0"/>
    <x v="3"/>
    <x v="1"/>
    <s v="High"/>
    <n v="1727"/>
    <n v="5"/>
    <n v="7"/>
    <n v="12089"/>
    <n v="1692.46"/>
    <n v="10396.540000000001"/>
    <n v="8635"/>
    <n v="1761.5400000000009"/>
    <x v="7"/>
    <n v="10"/>
    <s v="October"/>
    <x v="1"/>
    <n v="0.16943521594684394"/>
  </r>
  <r>
    <x v="1"/>
    <x v="0"/>
    <x v="1"/>
    <s v="High"/>
    <n v="2300"/>
    <n v="5"/>
    <n v="15"/>
    <n v="34500"/>
    <n v="4830"/>
    <n v="29670"/>
    <n v="23000"/>
    <n v="6670"/>
    <x v="2"/>
    <n v="12"/>
    <s v="December"/>
    <x v="0"/>
    <n v="0.22480620155038761"/>
  </r>
  <r>
    <x v="0"/>
    <x v="3"/>
    <x v="2"/>
    <s v="High"/>
    <n v="260"/>
    <n v="10"/>
    <n v="20"/>
    <n v="5200"/>
    <n v="728"/>
    <n v="4472"/>
    <n v="2600"/>
    <n v="1872"/>
    <x v="8"/>
    <n v="2"/>
    <s v="February"/>
    <x v="0"/>
    <n v="0.41860465116279072"/>
  </r>
  <r>
    <x v="1"/>
    <x v="0"/>
    <x v="2"/>
    <s v="High"/>
    <n v="2470"/>
    <n v="10"/>
    <n v="15"/>
    <n v="37050"/>
    <n v="5187"/>
    <n v="31863"/>
    <n v="24700"/>
    <n v="7163"/>
    <x v="9"/>
    <n v="9"/>
    <s v="September"/>
    <x v="1"/>
    <n v="0.22480620155038761"/>
  </r>
  <r>
    <x v="1"/>
    <x v="0"/>
    <x v="2"/>
    <s v="High"/>
    <n v="1743"/>
    <n v="10"/>
    <n v="15"/>
    <n v="26145"/>
    <n v="3660.3"/>
    <n v="22484.7"/>
    <n v="17430"/>
    <n v="5054.7000000000007"/>
    <x v="7"/>
    <n v="10"/>
    <s v="October"/>
    <x v="1"/>
    <n v="0.22480620155038764"/>
  </r>
  <r>
    <x v="2"/>
    <x v="4"/>
    <x v="2"/>
    <s v="High"/>
    <n v="2914"/>
    <n v="10"/>
    <n v="12"/>
    <n v="34968"/>
    <n v="4895.5200000000004"/>
    <n v="30072.48"/>
    <n v="8742"/>
    <n v="21330.48"/>
    <x v="10"/>
    <n v="10"/>
    <s v="October"/>
    <x v="0"/>
    <n v="0.70930232558139539"/>
  </r>
  <r>
    <x v="0"/>
    <x v="2"/>
    <x v="2"/>
    <s v="High"/>
    <n v="1731"/>
    <n v="10"/>
    <n v="7"/>
    <n v="12117"/>
    <n v="1696.38"/>
    <n v="10420.619999999999"/>
    <n v="8655"/>
    <n v="1765.619999999999"/>
    <x v="10"/>
    <n v="10"/>
    <s v="October"/>
    <x v="0"/>
    <n v="0.16943521594684377"/>
  </r>
  <r>
    <x v="0"/>
    <x v="0"/>
    <x v="2"/>
    <s v="High"/>
    <n v="700"/>
    <n v="10"/>
    <n v="350"/>
    <n v="245000"/>
    <n v="34300"/>
    <n v="210700"/>
    <n v="182000"/>
    <n v="28700"/>
    <x v="15"/>
    <n v="11"/>
    <s v="November"/>
    <x v="0"/>
    <n v="0.13621262458471761"/>
  </r>
  <r>
    <x v="2"/>
    <x v="0"/>
    <x v="2"/>
    <s v="High"/>
    <n v="2222"/>
    <n v="10"/>
    <n v="12"/>
    <n v="26664"/>
    <n v="3732.96"/>
    <n v="22931.040000000001"/>
    <n v="6666"/>
    <n v="16265.04"/>
    <x v="11"/>
    <n v="11"/>
    <s v="November"/>
    <x v="1"/>
    <n v="0.70930232558139539"/>
  </r>
  <r>
    <x v="0"/>
    <x v="4"/>
    <x v="2"/>
    <s v="High"/>
    <n v="1177"/>
    <n v="10"/>
    <n v="350"/>
    <n v="411950"/>
    <n v="57673"/>
    <n v="354277"/>
    <n v="306020"/>
    <n v="48257"/>
    <x v="15"/>
    <n v="11"/>
    <s v="November"/>
    <x v="0"/>
    <n v="0.13621262458471761"/>
  </r>
  <r>
    <x v="0"/>
    <x v="2"/>
    <x v="2"/>
    <s v="High"/>
    <n v="1922"/>
    <n v="10"/>
    <n v="350"/>
    <n v="672700"/>
    <n v="94178"/>
    <n v="578522"/>
    <n v="499720"/>
    <n v="78802"/>
    <x v="11"/>
    <n v="11"/>
    <s v="November"/>
    <x v="1"/>
    <n v="0.13621262458471761"/>
  </r>
  <r>
    <x v="3"/>
    <x v="3"/>
    <x v="3"/>
    <s v="High"/>
    <n v="1575"/>
    <n v="120"/>
    <n v="125"/>
    <n v="196875"/>
    <n v="27562.5"/>
    <n v="169312.5"/>
    <n v="189000"/>
    <n v="-19687.5"/>
    <x v="8"/>
    <n v="2"/>
    <s v="February"/>
    <x v="0"/>
    <n v="-0.11627906976744186"/>
  </r>
  <r>
    <x v="0"/>
    <x v="4"/>
    <x v="3"/>
    <s v="High"/>
    <n v="606"/>
    <n v="120"/>
    <n v="20"/>
    <n v="12120"/>
    <n v="1696.8000000000002"/>
    <n v="10423.200000000001"/>
    <n v="6060"/>
    <n v="4363.2000000000007"/>
    <x v="13"/>
    <n v="4"/>
    <s v="April"/>
    <x v="0"/>
    <n v="0.41860465116279072"/>
  </r>
  <r>
    <x v="4"/>
    <x v="4"/>
    <x v="3"/>
    <s v="High"/>
    <n v="2460"/>
    <n v="120"/>
    <n v="300"/>
    <n v="738000"/>
    <n v="103320"/>
    <n v="634680"/>
    <n v="615000"/>
    <n v="19680"/>
    <x v="4"/>
    <n v="7"/>
    <s v="July"/>
    <x v="0"/>
    <n v="3.1007751937984496E-2"/>
  </r>
  <r>
    <x v="4"/>
    <x v="0"/>
    <x v="3"/>
    <s v="High"/>
    <n v="269"/>
    <n v="120"/>
    <n v="300"/>
    <n v="80700"/>
    <n v="11298"/>
    <n v="69402"/>
    <n v="67250"/>
    <n v="2152"/>
    <x v="7"/>
    <n v="10"/>
    <s v="October"/>
    <x v="1"/>
    <n v="3.1007751937984496E-2"/>
  </r>
  <r>
    <x v="4"/>
    <x v="1"/>
    <x v="3"/>
    <s v="High"/>
    <n v="2536"/>
    <n v="120"/>
    <n v="300"/>
    <n v="760800"/>
    <n v="106512"/>
    <n v="654288"/>
    <n v="634000"/>
    <n v="20288"/>
    <x v="11"/>
    <n v="11"/>
    <s v="November"/>
    <x v="1"/>
    <n v="3.1007751937984496E-2"/>
  </r>
  <r>
    <x v="0"/>
    <x v="3"/>
    <x v="4"/>
    <s v="High"/>
    <n v="2903"/>
    <n v="250"/>
    <n v="7"/>
    <n v="20321"/>
    <n v="2844.94"/>
    <n v="17476.060000000001"/>
    <n v="14515"/>
    <n v="2961.0600000000013"/>
    <x v="3"/>
    <n v="3"/>
    <s v="March"/>
    <x v="0"/>
    <n v="0.16943521594684391"/>
  </r>
  <r>
    <x v="4"/>
    <x v="4"/>
    <x v="4"/>
    <s v="High"/>
    <n v="2541"/>
    <n v="250"/>
    <n v="300"/>
    <n v="762300"/>
    <n v="106722"/>
    <n v="655578"/>
    <n v="635250"/>
    <n v="20328"/>
    <x v="5"/>
    <n v="8"/>
    <s v="August"/>
    <x v="0"/>
    <n v="3.1007751937984496E-2"/>
  </r>
  <r>
    <x v="4"/>
    <x v="0"/>
    <x v="4"/>
    <s v="High"/>
    <n v="269"/>
    <n v="250"/>
    <n v="300"/>
    <n v="80700"/>
    <n v="11298"/>
    <n v="69402"/>
    <n v="67250"/>
    <n v="2152"/>
    <x v="7"/>
    <n v="10"/>
    <s v="October"/>
    <x v="1"/>
    <n v="3.1007751937984496E-2"/>
  </r>
  <r>
    <x v="4"/>
    <x v="0"/>
    <x v="4"/>
    <s v="High"/>
    <n v="1496"/>
    <n v="250"/>
    <n v="300"/>
    <n v="448800"/>
    <n v="62832"/>
    <n v="385968"/>
    <n v="374000"/>
    <n v="11968"/>
    <x v="10"/>
    <n v="10"/>
    <s v="October"/>
    <x v="0"/>
    <n v="3.1007751937984496E-2"/>
  </r>
  <r>
    <x v="4"/>
    <x v="4"/>
    <x v="4"/>
    <s v="High"/>
    <n v="1010"/>
    <n v="250"/>
    <n v="300"/>
    <n v="303000"/>
    <n v="42420"/>
    <n v="260580"/>
    <n v="252500"/>
    <n v="8080"/>
    <x v="10"/>
    <n v="10"/>
    <s v="October"/>
    <x v="0"/>
    <n v="3.1007751937984496E-2"/>
  </r>
  <r>
    <x v="0"/>
    <x v="2"/>
    <x v="4"/>
    <s v="High"/>
    <n v="1281"/>
    <n v="250"/>
    <n v="350"/>
    <n v="448350"/>
    <n v="62769"/>
    <n v="385581"/>
    <n v="333060"/>
    <n v="52521"/>
    <x v="12"/>
    <n v="12"/>
    <s v="December"/>
    <x v="1"/>
    <n v="0.13621262458471761"/>
  </r>
  <r>
    <x v="4"/>
    <x v="0"/>
    <x v="5"/>
    <s v="High"/>
    <n v="888"/>
    <n v="260"/>
    <n v="300"/>
    <n v="266400"/>
    <n v="37296"/>
    <n v="229104"/>
    <n v="222000"/>
    <n v="7104"/>
    <x v="3"/>
    <n v="3"/>
    <s v="March"/>
    <x v="0"/>
    <n v="3.1007751937984496E-2"/>
  </r>
  <r>
    <x v="3"/>
    <x v="4"/>
    <x v="5"/>
    <s v="High"/>
    <n v="2844"/>
    <n v="260"/>
    <n v="125"/>
    <n v="355500"/>
    <n v="49770"/>
    <n v="305730"/>
    <n v="341280"/>
    <n v="-35550"/>
    <x v="14"/>
    <n v="5"/>
    <s v="May"/>
    <x v="0"/>
    <n v="-0.11627906976744186"/>
  </r>
  <r>
    <x v="2"/>
    <x v="2"/>
    <x v="5"/>
    <s v="High"/>
    <n v="2475"/>
    <n v="260"/>
    <n v="12"/>
    <n v="29700"/>
    <n v="4158"/>
    <n v="25542"/>
    <n v="7425"/>
    <n v="18117"/>
    <x v="5"/>
    <n v="8"/>
    <s v="August"/>
    <x v="0"/>
    <n v="0.70930232558139539"/>
  </r>
  <r>
    <x v="1"/>
    <x v="0"/>
    <x v="5"/>
    <s v="High"/>
    <n v="1743"/>
    <n v="260"/>
    <n v="15"/>
    <n v="26145"/>
    <n v="3660.3"/>
    <n v="22484.7"/>
    <n v="17430"/>
    <n v="5054.7000000000007"/>
    <x v="7"/>
    <n v="10"/>
    <s v="October"/>
    <x v="1"/>
    <n v="0.22480620155038764"/>
  </r>
  <r>
    <x v="2"/>
    <x v="4"/>
    <x v="5"/>
    <s v="High"/>
    <n v="2914"/>
    <n v="260"/>
    <n v="12"/>
    <n v="34968"/>
    <n v="4895.5200000000004"/>
    <n v="30072.48"/>
    <n v="8742"/>
    <n v="21330.48"/>
    <x v="10"/>
    <n v="10"/>
    <s v="October"/>
    <x v="0"/>
    <n v="0.70930232558139539"/>
  </r>
  <r>
    <x v="0"/>
    <x v="2"/>
    <x v="5"/>
    <s v="High"/>
    <n v="1731"/>
    <n v="260"/>
    <n v="7"/>
    <n v="12117"/>
    <n v="1696.38"/>
    <n v="10420.619999999999"/>
    <n v="8655"/>
    <n v="1765.619999999999"/>
    <x v="10"/>
    <n v="10"/>
    <s v="October"/>
    <x v="0"/>
    <n v="0.16943521594684377"/>
  </r>
  <r>
    <x v="0"/>
    <x v="3"/>
    <x v="5"/>
    <s v="High"/>
    <n v="1727"/>
    <n v="260"/>
    <n v="7"/>
    <n v="12089"/>
    <n v="1692.46"/>
    <n v="10396.540000000001"/>
    <n v="8635"/>
    <n v="1761.5400000000009"/>
    <x v="7"/>
    <n v="10"/>
    <s v="October"/>
    <x v="1"/>
    <n v="0.16943521594684394"/>
  </r>
  <r>
    <x v="1"/>
    <x v="3"/>
    <x v="5"/>
    <s v="High"/>
    <n v="1870"/>
    <n v="260"/>
    <n v="15"/>
    <n v="28050"/>
    <n v="3927"/>
    <n v="24123"/>
    <n v="18700"/>
    <n v="5423"/>
    <x v="11"/>
    <n v="11"/>
    <s v="November"/>
    <x v="1"/>
    <n v="0.22480620155038761"/>
  </r>
  <r>
    <x v="3"/>
    <x v="2"/>
    <x v="0"/>
    <s v="High"/>
    <n v="1174"/>
    <n v="3"/>
    <n v="125"/>
    <n v="146750"/>
    <n v="22012.5"/>
    <n v="124737.5"/>
    <n v="140880"/>
    <n v="-16142.5"/>
    <x v="5"/>
    <n v="8"/>
    <s v="August"/>
    <x v="0"/>
    <n v="-0.12941176470588237"/>
  </r>
  <r>
    <x v="3"/>
    <x v="1"/>
    <x v="0"/>
    <s v="High"/>
    <n v="2767"/>
    <n v="3"/>
    <n v="125"/>
    <n v="345875"/>
    <n v="51881.25"/>
    <n v="293993.75"/>
    <n v="332040"/>
    <n v="-38046.25"/>
    <x v="5"/>
    <n v="8"/>
    <s v="August"/>
    <x v="0"/>
    <n v="-0.12941176470588237"/>
  </r>
  <r>
    <x v="3"/>
    <x v="1"/>
    <x v="0"/>
    <s v="High"/>
    <n v="1085"/>
    <n v="3"/>
    <n v="125"/>
    <n v="135625"/>
    <n v="20343.75"/>
    <n v="115281.25"/>
    <n v="130200"/>
    <n v="-14918.75"/>
    <x v="10"/>
    <n v="10"/>
    <s v="October"/>
    <x v="0"/>
    <n v="-0.12941176470588237"/>
  </r>
  <r>
    <x v="4"/>
    <x v="3"/>
    <x v="1"/>
    <s v="High"/>
    <n v="546"/>
    <n v="5"/>
    <n v="300"/>
    <n v="163800"/>
    <n v="24570"/>
    <n v="139230"/>
    <n v="136500"/>
    <n v="2730"/>
    <x v="10"/>
    <n v="10"/>
    <s v="October"/>
    <x v="0"/>
    <n v="1.9607843137254902E-2"/>
  </r>
  <r>
    <x v="0"/>
    <x v="1"/>
    <x v="2"/>
    <s v="High"/>
    <n v="1158"/>
    <n v="10"/>
    <n v="20"/>
    <n v="23160"/>
    <n v="3474"/>
    <n v="19686"/>
    <n v="11580"/>
    <n v="8106"/>
    <x v="3"/>
    <n v="3"/>
    <s v="March"/>
    <x v="0"/>
    <n v="0.41176470588235292"/>
  </r>
  <r>
    <x v="1"/>
    <x v="0"/>
    <x v="2"/>
    <s v="High"/>
    <n v="1614"/>
    <n v="10"/>
    <n v="15"/>
    <n v="24210"/>
    <n v="3631.5"/>
    <n v="20578.5"/>
    <n v="16140"/>
    <n v="4438.5"/>
    <x v="13"/>
    <n v="4"/>
    <s v="April"/>
    <x v="0"/>
    <n v="0.21568627450980393"/>
  </r>
  <r>
    <x v="0"/>
    <x v="3"/>
    <x v="2"/>
    <s v="High"/>
    <n v="2535"/>
    <n v="10"/>
    <n v="7"/>
    <n v="17745"/>
    <n v="2661.75"/>
    <n v="15083.25"/>
    <n v="12675"/>
    <n v="2408.25"/>
    <x v="13"/>
    <n v="4"/>
    <s v="April"/>
    <x v="0"/>
    <n v="0.15966386554621848"/>
  </r>
  <r>
    <x v="0"/>
    <x v="3"/>
    <x v="2"/>
    <s v="High"/>
    <n v="2851"/>
    <n v="10"/>
    <n v="350"/>
    <n v="997850"/>
    <n v="149677.5"/>
    <n v="848172.5"/>
    <n v="741260"/>
    <n v="106912.5"/>
    <x v="14"/>
    <n v="5"/>
    <s v="May"/>
    <x v="0"/>
    <n v="0.12605042016806722"/>
  </r>
  <r>
    <x v="1"/>
    <x v="0"/>
    <x v="2"/>
    <s v="High"/>
    <n v="2559"/>
    <n v="10"/>
    <n v="15"/>
    <n v="38385"/>
    <n v="5757.75"/>
    <n v="32627.25"/>
    <n v="25590"/>
    <n v="7037.25"/>
    <x v="5"/>
    <n v="8"/>
    <s v="August"/>
    <x v="0"/>
    <n v="0.21568627450980393"/>
  </r>
  <r>
    <x v="0"/>
    <x v="4"/>
    <x v="2"/>
    <s v="High"/>
    <n v="267"/>
    <n v="10"/>
    <n v="20"/>
    <n v="5340"/>
    <n v="801"/>
    <n v="4539"/>
    <n v="2670"/>
    <n v="1869"/>
    <x v="7"/>
    <n v="10"/>
    <s v="October"/>
    <x v="1"/>
    <n v="0.41176470588235292"/>
  </r>
  <r>
    <x v="3"/>
    <x v="1"/>
    <x v="2"/>
    <s v="High"/>
    <n v="1085"/>
    <n v="10"/>
    <n v="125"/>
    <n v="135625"/>
    <n v="20343.75"/>
    <n v="115281.25"/>
    <n v="130200"/>
    <n v="-14918.75"/>
    <x v="10"/>
    <n v="10"/>
    <s v="October"/>
    <x v="0"/>
    <n v="-0.12941176470588237"/>
  </r>
  <r>
    <x v="1"/>
    <x v="1"/>
    <x v="2"/>
    <s v="High"/>
    <n v="1175"/>
    <n v="10"/>
    <n v="15"/>
    <n v="17625"/>
    <n v="2643.75"/>
    <n v="14981.25"/>
    <n v="11750"/>
    <n v="3231.25"/>
    <x v="10"/>
    <n v="10"/>
    <s v="October"/>
    <x v="0"/>
    <n v="0.21568627450980393"/>
  </r>
  <r>
    <x v="0"/>
    <x v="4"/>
    <x v="2"/>
    <s v="High"/>
    <n v="2007"/>
    <n v="10"/>
    <n v="350"/>
    <n v="702450"/>
    <n v="105367.5"/>
    <n v="597082.5"/>
    <n v="521820"/>
    <n v="75262.5"/>
    <x v="11"/>
    <n v="11"/>
    <s v="November"/>
    <x v="1"/>
    <n v="0.12605042016806722"/>
  </r>
  <r>
    <x v="0"/>
    <x v="3"/>
    <x v="2"/>
    <s v="High"/>
    <n v="2151"/>
    <n v="10"/>
    <n v="350"/>
    <n v="752850"/>
    <n v="112927.5"/>
    <n v="639922.5"/>
    <n v="559260"/>
    <n v="80662.5"/>
    <x v="11"/>
    <n v="11"/>
    <s v="November"/>
    <x v="1"/>
    <n v="0.12605042016806722"/>
  </r>
  <r>
    <x v="2"/>
    <x v="4"/>
    <x v="2"/>
    <s v="High"/>
    <n v="914"/>
    <n v="10"/>
    <n v="12"/>
    <n v="10968"/>
    <n v="1645.2"/>
    <n v="9322.7999999999993"/>
    <n v="2742"/>
    <n v="6580.7999999999993"/>
    <x v="2"/>
    <n v="12"/>
    <s v="December"/>
    <x v="0"/>
    <n v="0.70588235294117641"/>
  </r>
  <r>
    <x v="0"/>
    <x v="2"/>
    <x v="2"/>
    <s v="High"/>
    <n v="293"/>
    <n v="10"/>
    <n v="20"/>
    <n v="5860"/>
    <n v="879"/>
    <n v="4981"/>
    <n v="2930"/>
    <n v="2051"/>
    <x v="2"/>
    <n v="12"/>
    <s v="December"/>
    <x v="0"/>
    <n v="0.41176470588235292"/>
  </r>
  <r>
    <x v="2"/>
    <x v="3"/>
    <x v="3"/>
    <s v="High"/>
    <n v="500"/>
    <n v="120"/>
    <n v="12"/>
    <n v="6000"/>
    <n v="900"/>
    <n v="5100"/>
    <n v="1500"/>
    <n v="3600"/>
    <x v="3"/>
    <n v="3"/>
    <s v="March"/>
    <x v="0"/>
    <n v="0.70588235294117652"/>
  </r>
  <r>
    <x v="1"/>
    <x v="2"/>
    <x v="3"/>
    <s v="High"/>
    <n v="2826"/>
    <n v="120"/>
    <n v="15"/>
    <n v="42390"/>
    <n v="6358.5"/>
    <n v="36031.5"/>
    <n v="28260"/>
    <n v="7771.5"/>
    <x v="14"/>
    <n v="5"/>
    <s v="May"/>
    <x v="0"/>
    <n v="0.21568627450980393"/>
  </r>
  <r>
    <x v="3"/>
    <x v="2"/>
    <x v="3"/>
    <s v="High"/>
    <n v="663"/>
    <n v="120"/>
    <n v="125"/>
    <n v="82875"/>
    <n v="12431.25"/>
    <n v="70443.75"/>
    <n v="79560"/>
    <n v="-9116.25"/>
    <x v="6"/>
    <n v="9"/>
    <s v="September"/>
    <x v="0"/>
    <n v="-0.12941176470588237"/>
  </r>
  <r>
    <x v="4"/>
    <x v="4"/>
    <x v="3"/>
    <s v="High"/>
    <n v="2574"/>
    <n v="120"/>
    <n v="300"/>
    <n v="772200"/>
    <n v="115830"/>
    <n v="656370"/>
    <n v="643500"/>
    <n v="12870"/>
    <x v="11"/>
    <n v="11"/>
    <s v="November"/>
    <x v="1"/>
    <n v="1.9607843137254902E-2"/>
  </r>
  <r>
    <x v="3"/>
    <x v="4"/>
    <x v="3"/>
    <s v="High"/>
    <n v="2438"/>
    <n v="120"/>
    <n v="125"/>
    <n v="304750"/>
    <n v="45712.5"/>
    <n v="259037.5"/>
    <n v="292560"/>
    <n v="-33522.5"/>
    <x v="12"/>
    <n v="12"/>
    <s v="December"/>
    <x v="1"/>
    <n v="-0.12941176470588237"/>
  </r>
  <r>
    <x v="2"/>
    <x v="4"/>
    <x v="3"/>
    <s v="High"/>
    <n v="914"/>
    <n v="120"/>
    <n v="12"/>
    <n v="10968"/>
    <n v="1645.2"/>
    <n v="9322.7999999999993"/>
    <n v="2742"/>
    <n v="6580.7999999999993"/>
    <x v="2"/>
    <n v="12"/>
    <s v="December"/>
    <x v="0"/>
    <n v="0.70588235294117641"/>
  </r>
  <r>
    <x v="0"/>
    <x v="0"/>
    <x v="4"/>
    <s v="High"/>
    <n v="865.5"/>
    <n v="250"/>
    <n v="20"/>
    <n v="17310"/>
    <n v="2596.5"/>
    <n v="14713.5"/>
    <n v="8655"/>
    <n v="6058.5"/>
    <x v="4"/>
    <n v="7"/>
    <s v="July"/>
    <x v="0"/>
    <n v="0.41176470588235292"/>
  </r>
  <r>
    <x v="1"/>
    <x v="1"/>
    <x v="4"/>
    <s v="High"/>
    <n v="492"/>
    <n v="250"/>
    <n v="15"/>
    <n v="7380"/>
    <n v="1107"/>
    <n v="6273"/>
    <n v="4920"/>
    <n v="1353"/>
    <x v="4"/>
    <n v="7"/>
    <s v="July"/>
    <x v="0"/>
    <n v="0.21568627450980393"/>
  </r>
  <r>
    <x v="0"/>
    <x v="4"/>
    <x v="4"/>
    <s v="High"/>
    <n v="267"/>
    <n v="250"/>
    <n v="20"/>
    <n v="5340"/>
    <n v="801"/>
    <n v="4539"/>
    <n v="2670"/>
    <n v="1869"/>
    <x v="7"/>
    <n v="10"/>
    <s v="October"/>
    <x v="1"/>
    <n v="0.41176470588235292"/>
  </r>
  <r>
    <x v="1"/>
    <x v="1"/>
    <x v="4"/>
    <s v="High"/>
    <n v="1175"/>
    <n v="250"/>
    <n v="15"/>
    <n v="17625"/>
    <n v="2643.75"/>
    <n v="14981.25"/>
    <n v="11750"/>
    <n v="3231.25"/>
    <x v="10"/>
    <n v="10"/>
    <s v="October"/>
    <x v="0"/>
    <n v="0.21568627450980393"/>
  </r>
  <r>
    <x v="3"/>
    <x v="0"/>
    <x v="4"/>
    <s v="High"/>
    <n v="2954"/>
    <n v="250"/>
    <n v="125"/>
    <n v="369250"/>
    <n v="55387.5"/>
    <n v="313862.5"/>
    <n v="354480"/>
    <n v="-40617.5"/>
    <x v="11"/>
    <n v="11"/>
    <s v="November"/>
    <x v="1"/>
    <n v="-0.12941176470588237"/>
  </r>
  <r>
    <x v="3"/>
    <x v="1"/>
    <x v="4"/>
    <s v="High"/>
    <n v="552"/>
    <n v="250"/>
    <n v="125"/>
    <n v="69000"/>
    <n v="10350"/>
    <n v="58650"/>
    <n v="66240"/>
    <n v="-7590"/>
    <x v="15"/>
    <n v="11"/>
    <s v="November"/>
    <x v="0"/>
    <n v="-0.12941176470588237"/>
  </r>
  <r>
    <x v="0"/>
    <x v="2"/>
    <x v="4"/>
    <s v="High"/>
    <n v="293"/>
    <n v="250"/>
    <n v="20"/>
    <n v="5860"/>
    <n v="879"/>
    <n v="4981"/>
    <n v="2930"/>
    <n v="2051"/>
    <x v="2"/>
    <n v="12"/>
    <s v="December"/>
    <x v="0"/>
    <n v="0.41176470588235292"/>
  </r>
  <r>
    <x v="4"/>
    <x v="2"/>
    <x v="5"/>
    <s v="High"/>
    <n v="2475"/>
    <n v="260"/>
    <n v="300"/>
    <n v="742500"/>
    <n v="111375"/>
    <n v="631125"/>
    <n v="618750"/>
    <n v="12375"/>
    <x v="3"/>
    <n v="3"/>
    <s v="March"/>
    <x v="0"/>
    <n v="1.9607843137254902E-2"/>
  </r>
  <r>
    <x v="4"/>
    <x v="3"/>
    <x v="5"/>
    <s v="High"/>
    <n v="546"/>
    <n v="260"/>
    <n v="300"/>
    <n v="163800"/>
    <n v="24570"/>
    <n v="139230"/>
    <n v="136500"/>
    <n v="2730"/>
    <x v="10"/>
    <n v="10"/>
    <s v="October"/>
    <x v="0"/>
    <n v="1.9607843137254902E-2"/>
  </r>
  <r>
    <x v="0"/>
    <x v="3"/>
    <x v="1"/>
    <s v="High"/>
    <n v="1368"/>
    <n v="5"/>
    <n v="7"/>
    <n v="9576"/>
    <n v="1436.4"/>
    <n v="8139.6"/>
    <n v="6840"/>
    <n v="1299.6000000000004"/>
    <x v="8"/>
    <n v="2"/>
    <s v="February"/>
    <x v="0"/>
    <n v="0.15966386554621853"/>
  </r>
  <r>
    <x v="0"/>
    <x v="0"/>
    <x v="2"/>
    <s v="High"/>
    <n v="723"/>
    <n v="10"/>
    <n v="7"/>
    <n v="5061"/>
    <n v="759.15000000000009"/>
    <n v="4301.8500000000004"/>
    <n v="3615"/>
    <n v="686.85000000000014"/>
    <x v="13"/>
    <n v="4"/>
    <s v="April"/>
    <x v="0"/>
    <n v="0.1596638655462185"/>
  </r>
  <r>
    <x v="2"/>
    <x v="4"/>
    <x v="4"/>
    <s v="High"/>
    <n v="1806"/>
    <n v="250"/>
    <n v="12"/>
    <n v="21672"/>
    <n v="3250.8"/>
    <n v="18421.2"/>
    <n v="5418"/>
    <n v="13003.2"/>
    <x v="14"/>
    <n v="5"/>
    <s v="May"/>
    <x v="0"/>
    <n v="0.705882352941176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0614F-C7D7-4E6F-9D5E-B068029FB4F2}"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77:A78" firstHeaderRow="1" firstDataRow="1" firstDataCol="0"/>
  <pivotFields count="20">
    <pivotField showAll="0">
      <items count="6">
        <item h="1" x="2"/>
        <item h="1" x="3"/>
        <item h="1" x="0"/>
        <item x="1"/>
        <item h="1" x="4"/>
        <item t="default"/>
      </items>
    </pivotField>
    <pivotField showAll="0"/>
    <pivotField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3403F3-83E7-4C82-B0A4-EE6FBA9A1A31}"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74:A75" firstHeaderRow="1" firstDataRow="1" firstDataCol="0"/>
  <pivotFields count="20">
    <pivotField showAll="0">
      <items count="6">
        <item h="1" x="2"/>
        <item h="1" x="3"/>
        <item h="1" x="0"/>
        <item x="1"/>
        <item h="1" x="4"/>
        <item t="default"/>
      </items>
    </pivotField>
    <pivotField showAll="0"/>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Items count="1">
    <i/>
  </colItems>
  <dataFields count="1">
    <dataField name="Average of ProfitMargin" fld="16" subtotal="average" baseField="0" baseItem="197997802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BEF1B4-8A91-488C-81D5-32BE215DFA65}"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71:A72" firstHeaderRow="1" firstDataRow="1" firstDataCol="0"/>
  <pivotFields count="20">
    <pivotField showAll="0">
      <items count="6">
        <item h="1" x="2"/>
        <item h="1" x="3"/>
        <item h="1" x="0"/>
        <item x="1"/>
        <item h="1" x="4"/>
        <item t="default"/>
      </items>
    </pivotField>
    <pivotField showAll="0"/>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Items count="1">
    <i/>
  </colItems>
  <dataFields count="1">
    <dataField name="Sum of Profit" fld="11" baseField="0" baseItem="1979978024"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937791-AB81-439F-A99B-27EF4C926788}"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67:A68" firstHeaderRow="1" firstDataRow="1" firstDataCol="0"/>
  <pivotFields count="20">
    <pivotField showAll="0">
      <items count="6">
        <item h="1" x="2"/>
        <item h="1" x="3"/>
        <item h="1" x="0"/>
        <item x="1"/>
        <item h="1" x="4"/>
        <item t="default"/>
      </items>
    </pivotField>
    <pivotField showAll="0"/>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Items count="1">
    <i/>
  </colItems>
  <dataFields count="1">
    <dataField name="Sum of  Sales" fld="9" baseField="0" baseItem="1979978024"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BE730E-D3B4-415F-B7C8-D49300D5750A}"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location ref="A24:B30" firstHeaderRow="1" firstDataRow="1" firstDataCol="1"/>
  <pivotFields count="20">
    <pivotField showAll="0"/>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6">
    <i>
      <x/>
    </i>
    <i>
      <x v="1"/>
    </i>
    <i>
      <x v="2"/>
    </i>
    <i>
      <x v="3"/>
    </i>
    <i>
      <x v="4"/>
    </i>
    <i t="grand">
      <x/>
    </i>
  </rowItems>
  <colItems count="1">
    <i/>
  </colItems>
  <dataFields count="1">
    <dataField name="Sum of Profit" fld="11" baseField="1" baseItem="2" numFmtId="4"/>
  </dataFields>
  <chartFormats count="1">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7BE76B-A168-424C-BE8E-C5E8459154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7" firstHeaderRow="1" firstDataRow="1" firstDataCol="1"/>
  <pivotFields count="20">
    <pivotField showAll="0"/>
    <pivotField showAll="0"/>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9"/>
    <field x="17"/>
  </rowFields>
  <rowItems count="14">
    <i>
      <x v="2"/>
    </i>
    <i r="1">
      <x v="1"/>
    </i>
    <i r="1">
      <x v="2"/>
    </i>
    <i r="1">
      <x v="3"/>
    </i>
    <i r="1">
      <x v="4"/>
    </i>
    <i r="1">
      <x v="5"/>
    </i>
    <i r="1">
      <x v="6"/>
    </i>
    <i r="1">
      <x v="7"/>
    </i>
    <i r="1">
      <x v="8"/>
    </i>
    <i r="1">
      <x v="9"/>
    </i>
    <i r="1">
      <x v="10"/>
    </i>
    <i r="1">
      <x v="11"/>
    </i>
    <i r="1">
      <x v="12"/>
    </i>
    <i t="grand">
      <x/>
    </i>
  </rowItems>
  <colItems count="1">
    <i/>
  </colItems>
  <dataFields count="1">
    <dataField name="Sum of  Sales" fld="9" baseField="16" baseItem="3" numFmtId="4"/>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C2565B-9509-4AC3-9E29-066F44501968}"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54:B61" firstHeaderRow="1" firstDataRow="1" firstDataCol="1"/>
  <pivotFields count="20">
    <pivotField showAll="0">
      <items count="6">
        <item h="1" x="2"/>
        <item h="1" x="3"/>
        <item h="1" x="0"/>
        <item h="1" x="1"/>
        <item x="4"/>
        <item t="default"/>
      </items>
    </pivotField>
    <pivotField showAll="0"/>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7">
    <i>
      <x/>
    </i>
    <i>
      <x v="1"/>
    </i>
    <i>
      <x v="2"/>
    </i>
    <i>
      <x v="3"/>
    </i>
    <i>
      <x v="4"/>
    </i>
    <i>
      <x v="5"/>
    </i>
    <i t="grand">
      <x/>
    </i>
  </rowItems>
  <colItems count="1">
    <i/>
  </colItems>
  <dataFields count="1">
    <dataField name="Average of ProfitMargin" fld="16" subtotal="average" baseField="2" baseItem="2" numFmtId="2"/>
  </dataFields>
  <chartFormats count="3">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93B968-7A55-4182-8E7C-85DB5C2E968A}"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A38:B45" firstHeaderRow="1" firstDataRow="1" firstDataCol="1"/>
  <pivotFields count="20">
    <pivotField showAll="0">
      <items count="6">
        <item h="1" x="2"/>
        <item h="1" x="3"/>
        <item h="1" x="0"/>
        <item h="1" x="1"/>
        <item x="4"/>
        <item t="default"/>
      </items>
    </pivotField>
    <pivotField showAll="0"/>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7">
    <i>
      <x/>
    </i>
    <i>
      <x v="1"/>
    </i>
    <i>
      <x v="2"/>
    </i>
    <i>
      <x v="3"/>
    </i>
    <i>
      <x v="4"/>
    </i>
    <i>
      <x v="5"/>
    </i>
    <i t="grand">
      <x/>
    </i>
  </rowItems>
  <colItems count="1">
    <i/>
  </colItems>
  <dataFields count="1">
    <dataField name="Sum of  Sales" fld="9" baseField="2" baseItem="4" numFmtId="4"/>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9321967-9BA8-4A13-81A6-C41132FF18C6}" sourceName="Year">
  <pivotTables>
    <pivotTable tabId="7" name="PivotTable2"/>
    <pivotTable tabId="7" name="PivotTable1"/>
    <pivotTable tabId="7" name="PivotTable3"/>
    <pivotTable tabId="7" name="PivotTable5"/>
    <pivotTable tabId="7" name="PivotTable6"/>
    <pivotTable tabId="7" name="PivotTable7"/>
    <pivotTable tabId="7" name="PivotTable8"/>
  </pivotTables>
  <data>
    <tabular pivotCacheId="401275394">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7AD20A5-8266-48E8-8192-FEFE5AA01986}" sourceName="Segment">
  <pivotTables>
    <pivotTable tabId="7" name="PivotTable3"/>
    <pivotTable tabId="7" name="PivotTable4"/>
  </pivotTables>
  <data>
    <tabular pivotCacheId="401275394">
      <items count="5">
        <i x="2"/>
        <i x="3"/>
        <i x="0"/>
        <i x="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3196381-C790-45CD-BFC8-007430AE5723}" cache="Slicer_Year" caption="Year" style="SlicerStyleOther1" rowHeight="234950"/>
  <slicer name="Segment" xr10:uid="{7EBEDCC0-FEC2-4514-ADF6-871F444204F6}" cache="Slicer_Segment" caption="Segment"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Q701" totalsRowShown="0" headerRowDxfId="40" dataDxfId="39" headerRowCellStyle="Currency" dataCellStyle="Currency">
  <autoFilter ref="A1:Q701" xr:uid="{00000000-000C-0000-FFFF-FFFF00000000}"/>
  <tableColumns count="17">
    <tableColumn id="1" xr3:uid="{00000000-0010-0000-0000-000001000000}" name="Segment"/>
    <tableColumn id="2" xr3:uid="{00000000-0010-0000-0000-000002000000}" name="Country"/>
    <tableColumn id="16" xr3:uid="{00000000-0010-0000-0000-000010000000}" name="Product" dataDxfId="38" dataCellStyle="Currency"/>
    <tableColumn id="19" xr3:uid="{00000000-0010-0000-0000-000013000000}" name="Discount Band" dataDxfId="37" dataCellStyle="Currency"/>
    <tableColumn id="6" xr3:uid="{00000000-0010-0000-0000-000006000000}" name="Units Sold"/>
    <tableColumn id="7" xr3:uid="{00000000-0010-0000-0000-000007000000}" name="Manufacturing Price" dataDxfId="36" dataCellStyle="Currency"/>
    <tableColumn id="8" xr3:uid="{00000000-0010-0000-0000-000008000000}" name="Sale Price" dataDxfId="35" dataCellStyle="Currency"/>
    <tableColumn id="9" xr3:uid="{00000000-0010-0000-0000-000009000000}" name="Gross Sales" dataDxfId="34" dataCellStyle="Currency"/>
    <tableColumn id="10" xr3:uid="{00000000-0010-0000-0000-00000A000000}" name="Discounts" dataDxfId="33" dataCellStyle="Currency"/>
    <tableColumn id="11" xr3:uid="{00000000-0010-0000-0000-00000B000000}" name=" Sales" dataDxfId="32" dataCellStyle="Currency"/>
    <tableColumn id="12" xr3:uid="{00000000-0010-0000-0000-00000C000000}" name="COGS" dataDxfId="31" dataCellStyle="Currency"/>
    <tableColumn id="13" xr3:uid="{00000000-0010-0000-0000-00000D000000}" name="Profit" dataDxfId="30" dataCellStyle="Currency"/>
    <tableColumn id="4" xr3:uid="{00000000-0010-0000-0000-000004000000}" name="Date" dataDxfId="29" dataCellStyle="Currency"/>
    <tableColumn id="17" xr3:uid="{00000000-0010-0000-0000-000011000000}" name="Month Number" dataDxfId="28" dataCellStyle="Currency"/>
    <tableColumn id="18" xr3:uid="{00000000-0010-0000-0000-000012000000}" name="Month Name" dataDxfId="27" dataCellStyle="Currency"/>
    <tableColumn id="20" xr3:uid="{00000000-0010-0000-0000-000014000000}" name="Year" dataDxfId="26" dataCellStyle="Currency"/>
    <tableColumn id="3" xr3:uid="{3C36E074-6C80-4606-81CE-EE011C4A1547}" name="ProfitMargin" dataDxfId="25" dataCellStyle="Currency">
      <calculatedColumnFormula xml:space="preserve"> IF(financials[[#This Row],[ Sales]]=0,0,financials[[#This Row],[Profit]]/financials[[#This Row],[ Sales]])</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A111C-9978-4126-B760-B8E8F937C299}">
  <dimension ref="A1:Z42"/>
  <sheetViews>
    <sheetView showGridLines="0" tabSelected="1" zoomScale="90" zoomScaleNormal="90" workbookViewId="0">
      <pane ySplit="2" topLeftCell="A3" activePane="bottomLeft" state="frozen"/>
      <selection pane="bottomLeft" activeCell="A2" sqref="A2"/>
    </sheetView>
  </sheetViews>
  <sheetFormatPr defaultColWidth="0" defaultRowHeight="14.4" zeroHeight="1" x14ac:dyDescent="0.3"/>
  <cols>
    <col min="1" max="1" width="20" customWidth="1"/>
    <col min="2" max="2" width="0.5546875" customWidth="1"/>
    <col min="3" max="3" width="27.77734375" customWidth="1"/>
    <col min="4" max="4" width="0.5546875" customWidth="1"/>
    <col min="5" max="5" width="27.77734375" customWidth="1"/>
    <col min="6" max="6" width="0.5546875" customWidth="1"/>
    <col min="7" max="7" width="27.77734375" customWidth="1"/>
    <col min="8" max="8" width="0.5546875" customWidth="1"/>
    <col min="9" max="9" width="27.77734375" customWidth="1"/>
    <col min="10" max="10" width="19.77734375" customWidth="1"/>
    <col min="11" max="11" width="0.5546875" customWidth="1"/>
    <col min="27" max="16384" width="8.88671875" hidden="1"/>
  </cols>
  <sheetData>
    <row r="1" spans="1:26" ht="29.4" customHeight="1" x14ac:dyDescent="0.3">
      <c r="A1" s="22" t="s">
        <v>72</v>
      </c>
      <c r="B1" s="22"/>
      <c r="C1" s="22"/>
      <c r="D1" s="22"/>
      <c r="E1" s="22"/>
      <c r="F1" s="22"/>
      <c r="G1" s="22"/>
      <c r="H1" s="22"/>
      <c r="I1" s="22"/>
      <c r="J1" s="22"/>
      <c r="K1" s="19"/>
      <c r="L1" s="19"/>
      <c r="M1" s="19"/>
      <c r="N1" s="19"/>
      <c r="O1" s="19"/>
      <c r="P1" s="19"/>
      <c r="Q1" s="19"/>
      <c r="R1" s="19"/>
      <c r="S1" s="19"/>
      <c r="T1" s="19"/>
      <c r="U1" s="19"/>
      <c r="V1" s="19"/>
      <c r="W1" s="19"/>
      <c r="X1" s="19"/>
      <c r="Y1" s="19"/>
      <c r="Z1" s="19"/>
    </row>
    <row r="2" spans="1:26" ht="3.6" customHeight="1" x14ac:dyDescent="0.3">
      <c r="A2" s="20"/>
      <c r="B2" s="20"/>
      <c r="C2" s="20"/>
      <c r="D2" s="20"/>
      <c r="E2" s="20"/>
      <c r="F2" s="20"/>
      <c r="G2" s="20"/>
      <c r="H2" s="20"/>
      <c r="I2" s="20"/>
      <c r="J2" s="20"/>
      <c r="K2" s="19"/>
      <c r="L2" s="19"/>
      <c r="M2" s="19"/>
      <c r="N2" s="19"/>
      <c r="O2" s="19"/>
      <c r="P2" s="19"/>
      <c r="Q2" s="19"/>
      <c r="R2" s="19"/>
      <c r="S2" s="19"/>
      <c r="T2" s="19"/>
      <c r="U2" s="19"/>
      <c r="V2" s="19"/>
      <c r="W2" s="19"/>
      <c r="X2" s="19"/>
      <c r="Y2" s="19"/>
      <c r="Z2" s="19"/>
    </row>
    <row r="3" spans="1:26" ht="31.2" x14ac:dyDescent="0.6">
      <c r="A3" s="16"/>
      <c r="B3" s="16"/>
      <c r="C3" s="23" t="s">
        <v>69</v>
      </c>
      <c r="D3" s="21"/>
      <c r="E3" s="23" t="s">
        <v>70</v>
      </c>
      <c r="F3" s="24"/>
      <c r="G3" s="23" t="s">
        <v>67</v>
      </c>
      <c r="H3" s="24"/>
      <c r="I3" s="23" t="s">
        <v>71</v>
      </c>
      <c r="J3" s="16"/>
      <c r="K3" s="16"/>
      <c r="L3" s="16"/>
      <c r="M3" s="16"/>
      <c r="N3" s="16"/>
      <c r="O3" s="16"/>
      <c r="P3" s="16"/>
      <c r="Q3" s="16"/>
      <c r="R3" s="16"/>
      <c r="S3" s="16"/>
      <c r="T3" s="16"/>
      <c r="U3" s="16"/>
      <c r="V3" s="16"/>
      <c r="W3" s="16"/>
      <c r="X3" s="16"/>
      <c r="Y3" s="16"/>
      <c r="Z3" s="16"/>
    </row>
    <row r="4" spans="1:26" ht="38.4" customHeight="1" x14ac:dyDescent="0.3">
      <c r="A4" s="16"/>
      <c r="B4" s="16"/>
      <c r="C4" s="26">
        <f>PT!A68</f>
        <v>92311094.749999955</v>
      </c>
      <c r="D4" s="20"/>
      <c r="E4" s="26">
        <f>PT!A72</f>
        <v>13015237.749999998</v>
      </c>
      <c r="F4" s="24"/>
      <c r="G4" s="27">
        <f>PT!A75</f>
        <v>0.27862356063275667</v>
      </c>
      <c r="H4" s="25"/>
      <c r="I4" s="28">
        <f>PT!A78</f>
        <v>861132</v>
      </c>
      <c r="J4" s="16"/>
      <c r="K4" s="16"/>
      <c r="L4" s="16"/>
      <c r="M4" s="16"/>
      <c r="N4" s="16"/>
      <c r="O4" s="16"/>
      <c r="P4" s="16"/>
      <c r="Q4" s="16"/>
      <c r="R4" s="16"/>
      <c r="S4" s="16"/>
      <c r="T4" s="16"/>
      <c r="U4" s="16"/>
      <c r="V4" s="16"/>
      <c r="W4" s="16"/>
      <c r="X4" s="16"/>
      <c r="Y4" s="16"/>
      <c r="Z4" s="16"/>
    </row>
    <row r="5" spans="1:26" ht="3.6" customHeight="1" x14ac:dyDescent="0.3">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ht="21" x14ac:dyDescent="0.3">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x14ac:dyDescent="0.3"/>
    <row r="8" spans="1:26" x14ac:dyDescent="0.3"/>
    <row r="9" spans="1:26" x14ac:dyDescent="0.3"/>
    <row r="10" spans="1:26" x14ac:dyDescent="0.3"/>
    <row r="11" spans="1:26" x14ac:dyDescent="0.3"/>
    <row r="12" spans="1:26" x14ac:dyDescent="0.3"/>
    <row r="13" spans="1:26" x14ac:dyDescent="0.3"/>
    <row r="14" spans="1:26" x14ac:dyDescent="0.3"/>
    <row r="15" spans="1:26" x14ac:dyDescent="0.3"/>
    <row r="16" spans="1:26"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ht="3.6" customHeight="1" x14ac:dyDescent="0.3"/>
    <row r="37" customFormat="1" hidden="1" x14ac:dyDescent="0.3"/>
    <row r="38" customFormat="1" hidden="1" x14ac:dyDescent="0.3"/>
    <row r="39" customFormat="1" hidden="1" x14ac:dyDescent="0.3"/>
    <row r="40" customFormat="1" hidden="1" x14ac:dyDescent="0.3"/>
    <row r="41" customFormat="1" hidden="1" x14ac:dyDescent="0.3"/>
    <row r="42" customFormat="1" hidden="1" x14ac:dyDescent="0.3"/>
  </sheetData>
  <mergeCells count="1">
    <mergeCell ref="A1:J1"/>
  </mergeCells>
  <conditionalFormatting sqref="C4">
    <cfRule type="expression" dxfId="7" priority="4">
      <formula>$C$4&lt;50000000</formula>
    </cfRule>
    <cfRule type="expression" dxfId="6" priority="3">
      <formula>$C$4&gt;50000000</formula>
    </cfRule>
  </conditionalFormatting>
  <conditionalFormatting sqref="E4">
    <cfRule type="expression" dxfId="5" priority="2">
      <formula>$E$4&gt;=10000000</formula>
    </cfRule>
    <cfRule type="expression" dxfId="4" priority="1">
      <formula>$E$4&lt;10000000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FFF8B-6118-4C09-90BA-EE293F08CE04}">
  <dimension ref="A3:B78"/>
  <sheetViews>
    <sheetView zoomScaleNormal="100" workbookViewId="0">
      <selection activeCell="A13" sqref="A13"/>
    </sheetView>
  </sheetViews>
  <sheetFormatPr defaultRowHeight="14.4" x14ac:dyDescent="0.3"/>
  <cols>
    <col min="1" max="1" width="16" bestFit="1" customWidth="1"/>
    <col min="2" max="2" width="12.6640625" bestFit="1" customWidth="1"/>
    <col min="3" max="3" width="12.109375" bestFit="1" customWidth="1"/>
    <col min="4" max="4" width="12.6640625" bestFit="1" customWidth="1"/>
  </cols>
  <sheetData>
    <row r="3" spans="1:2" x14ac:dyDescent="0.3">
      <c r="A3" s="10" t="s">
        <v>51</v>
      </c>
      <c r="B3" t="s">
        <v>50</v>
      </c>
    </row>
    <row r="4" spans="1:2" x14ac:dyDescent="0.3">
      <c r="A4" s="11" t="s">
        <v>15</v>
      </c>
      <c r="B4" s="13">
        <v>92311094.750000015</v>
      </c>
    </row>
    <row r="5" spans="1:2" x14ac:dyDescent="0.3">
      <c r="A5" s="12" t="s">
        <v>57</v>
      </c>
      <c r="B5" s="13">
        <v>6607761.6799999997</v>
      </c>
    </row>
    <row r="6" spans="1:2" x14ac:dyDescent="0.3">
      <c r="A6" s="12" t="s">
        <v>58</v>
      </c>
      <c r="B6" s="13">
        <v>7297531.3900000015</v>
      </c>
    </row>
    <row r="7" spans="1:2" x14ac:dyDescent="0.3">
      <c r="A7" s="12" t="s">
        <v>59</v>
      </c>
      <c r="B7" s="13">
        <v>5586859.8699999982</v>
      </c>
    </row>
    <row r="8" spans="1:2" x14ac:dyDescent="0.3">
      <c r="A8" s="12" t="s">
        <v>60</v>
      </c>
      <c r="B8" s="13">
        <v>6964775.0700000012</v>
      </c>
    </row>
    <row r="9" spans="1:2" x14ac:dyDescent="0.3">
      <c r="A9" s="12" t="s">
        <v>25</v>
      </c>
      <c r="B9" s="13">
        <v>6210211.0599999987</v>
      </c>
    </row>
    <row r="10" spans="1:2" x14ac:dyDescent="0.3">
      <c r="A10" s="12" t="s">
        <v>61</v>
      </c>
      <c r="B10" s="13">
        <v>9518893.8199999966</v>
      </c>
    </row>
    <row r="11" spans="1:2" x14ac:dyDescent="0.3">
      <c r="A11" s="12" t="s">
        <v>62</v>
      </c>
      <c r="B11" s="13">
        <v>8102920.1800000016</v>
      </c>
    </row>
    <row r="12" spans="1:2" x14ac:dyDescent="0.3">
      <c r="A12" s="12" t="s">
        <v>63</v>
      </c>
      <c r="B12" s="13">
        <v>5864622.4200000009</v>
      </c>
    </row>
    <row r="13" spans="1:2" x14ac:dyDescent="0.3">
      <c r="A13" s="12" t="s">
        <v>53</v>
      </c>
      <c r="B13" s="13">
        <v>6398697.2400000012</v>
      </c>
    </row>
    <row r="14" spans="1:2" x14ac:dyDescent="0.3">
      <c r="A14" s="12" t="s">
        <v>54</v>
      </c>
      <c r="B14" s="13">
        <v>12375819.920000002</v>
      </c>
    </row>
    <row r="15" spans="1:2" x14ac:dyDescent="0.3">
      <c r="A15" s="12" t="s">
        <v>55</v>
      </c>
      <c r="B15" s="13">
        <v>5384214.1999999993</v>
      </c>
    </row>
    <row r="16" spans="1:2" x14ac:dyDescent="0.3">
      <c r="A16" s="12" t="s">
        <v>56</v>
      </c>
      <c r="B16" s="13">
        <v>11998787.9</v>
      </c>
    </row>
    <row r="17" spans="1:2" x14ac:dyDescent="0.3">
      <c r="A17" s="11" t="s">
        <v>52</v>
      </c>
      <c r="B17" s="13">
        <v>92311094.750000015</v>
      </c>
    </row>
    <row r="24" spans="1:2" x14ac:dyDescent="0.3">
      <c r="A24" s="10" t="s">
        <v>51</v>
      </c>
      <c r="B24" t="s">
        <v>64</v>
      </c>
    </row>
    <row r="25" spans="1:2" x14ac:dyDescent="0.3">
      <c r="A25" s="11" t="s">
        <v>16</v>
      </c>
      <c r="B25" s="13">
        <v>2725557.105</v>
      </c>
    </row>
    <row r="26" spans="1:2" x14ac:dyDescent="0.3">
      <c r="A26" s="11" t="s">
        <v>18</v>
      </c>
      <c r="B26" s="13">
        <v>2969688.61</v>
      </c>
    </row>
    <row r="27" spans="1:2" x14ac:dyDescent="0.3">
      <c r="A27" s="11" t="s">
        <v>19</v>
      </c>
      <c r="B27" s="13">
        <v>2562169.3500000006</v>
      </c>
    </row>
    <row r="28" spans="1:2" x14ac:dyDescent="0.3">
      <c r="A28" s="11" t="s">
        <v>20</v>
      </c>
      <c r="B28" s="13">
        <v>2314852.8500000006</v>
      </c>
    </row>
    <row r="29" spans="1:2" x14ac:dyDescent="0.3">
      <c r="A29" s="11" t="s">
        <v>17</v>
      </c>
      <c r="B29" s="13">
        <v>2442969.8350000004</v>
      </c>
    </row>
    <row r="30" spans="1:2" x14ac:dyDescent="0.3">
      <c r="A30" s="11" t="s">
        <v>52</v>
      </c>
      <c r="B30" s="13">
        <v>13015237.750000002</v>
      </c>
    </row>
    <row r="38" spans="1:2" x14ac:dyDescent="0.3">
      <c r="A38" s="10" t="s">
        <v>51</v>
      </c>
      <c r="B38" t="s">
        <v>50</v>
      </c>
    </row>
    <row r="39" spans="1:2" x14ac:dyDescent="0.3">
      <c r="A39" s="11" t="s">
        <v>43</v>
      </c>
      <c r="B39" s="13">
        <v>4594281</v>
      </c>
    </row>
    <row r="40" spans="1:2" x14ac:dyDescent="0.3">
      <c r="A40" s="11" t="s">
        <v>38</v>
      </c>
      <c r="B40" s="13">
        <v>3700878</v>
      </c>
    </row>
    <row r="41" spans="1:2" x14ac:dyDescent="0.3">
      <c r="A41" s="11" t="s">
        <v>39</v>
      </c>
      <c r="B41" s="13">
        <v>4773232.5</v>
      </c>
    </row>
    <row r="42" spans="1:2" x14ac:dyDescent="0.3">
      <c r="A42" s="11" t="s">
        <v>40</v>
      </c>
      <c r="B42" s="13">
        <v>10557376.5</v>
      </c>
    </row>
    <row r="43" spans="1:2" x14ac:dyDescent="0.3">
      <c r="A43" s="11" t="s">
        <v>41</v>
      </c>
      <c r="B43" s="13">
        <v>3277774.5</v>
      </c>
    </row>
    <row r="44" spans="1:2" x14ac:dyDescent="0.3">
      <c r="A44" s="11" t="s">
        <v>42</v>
      </c>
      <c r="B44" s="13">
        <v>7188702</v>
      </c>
    </row>
    <row r="45" spans="1:2" x14ac:dyDescent="0.3">
      <c r="A45" s="11" t="s">
        <v>52</v>
      </c>
      <c r="B45" s="13">
        <v>34092244.5</v>
      </c>
    </row>
    <row r="54" spans="1:2" x14ac:dyDescent="0.3">
      <c r="A54" s="10" t="s">
        <v>51</v>
      </c>
      <c r="B54" t="s">
        <v>66</v>
      </c>
    </row>
    <row r="55" spans="1:2" x14ac:dyDescent="0.3">
      <c r="A55" s="11" t="s">
        <v>43</v>
      </c>
      <c r="B55" s="15">
        <v>9.0208887097702917E-2</v>
      </c>
    </row>
    <row r="56" spans="1:2" x14ac:dyDescent="0.3">
      <c r="A56" s="11" t="s">
        <v>38</v>
      </c>
      <c r="B56" s="15">
        <v>9.6031834306747763E-2</v>
      </c>
    </row>
    <row r="57" spans="1:2" x14ac:dyDescent="0.3">
      <c r="A57" s="11" t="s">
        <v>39</v>
      </c>
      <c r="B57" s="15">
        <v>0.10270833606493626</v>
      </c>
    </row>
    <row r="58" spans="1:2" x14ac:dyDescent="0.3">
      <c r="A58" s="11" t="s">
        <v>40</v>
      </c>
      <c r="B58" s="15">
        <v>0.10502144015121734</v>
      </c>
    </row>
    <row r="59" spans="1:2" x14ac:dyDescent="0.3">
      <c r="A59" s="11" t="s">
        <v>41</v>
      </c>
      <c r="B59" s="15">
        <v>7.2839087273424585E-2</v>
      </c>
    </row>
    <row r="60" spans="1:2" x14ac:dyDescent="0.3">
      <c r="A60" s="11" t="s">
        <v>42</v>
      </c>
      <c r="B60" s="15">
        <v>0.10215224933938644</v>
      </c>
    </row>
    <row r="61" spans="1:2" x14ac:dyDescent="0.3">
      <c r="A61" s="11" t="s">
        <v>52</v>
      </c>
      <c r="B61" s="15">
        <v>9.6710155997141611E-2</v>
      </c>
    </row>
    <row r="67" spans="1:1" x14ac:dyDescent="0.3">
      <c r="A67" t="s">
        <v>50</v>
      </c>
    </row>
    <row r="68" spans="1:1" x14ac:dyDescent="0.3">
      <c r="A68" s="18">
        <v>92311094.749999955</v>
      </c>
    </row>
    <row r="71" spans="1:1" x14ac:dyDescent="0.3">
      <c r="A71" t="s">
        <v>64</v>
      </c>
    </row>
    <row r="72" spans="1:1" x14ac:dyDescent="0.3">
      <c r="A72" s="18">
        <v>13015237.749999998</v>
      </c>
    </row>
    <row r="74" spans="1:1" x14ac:dyDescent="0.3">
      <c r="A74" t="s">
        <v>66</v>
      </c>
    </row>
    <row r="75" spans="1:1" x14ac:dyDescent="0.3">
      <c r="A75" s="17">
        <v>0.27862356063275667</v>
      </c>
    </row>
    <row r="77" spans="1:1" x14ac:dyDescent="0.3">
      <c r="A77" t="s">
        <v>68</v>
      </c>
    </row>
    <row r="78" spans="1:1" x14ac:dyDescent="0.3">
      <c r="A78" s="17">
        <v>861132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1"/>
  <sheetViews>
    <sheetView topLeftCell="D1" zoomScaleNormal="100" workbookViewId="0">
      <selection activeCell="D29" sqref="D29"/>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2.1093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7"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Q1" s="1" t="s">
        <v>65</v>
      </c>
    </row>
    <row r="2" spans="1:17"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Q2" s="14">
        <f xml:space="preserve"> IF(financials[[#This Row],[ Sales]]=0,0,financials[[#This Row],[Profit]]/financials[[#This Row],[ Sales]])</f>
        <v>0.5</v>
      </c>
    </row>
    <row r="3" spans="1:17"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Q3" s="14">
        <f xml:space="preserve"> IF(financials[[#This Row],[ Sales]]=0,0,financials[[#This Row],[Profit]]/financials[[#This Row],[ Sales]])</f>
        <v>0.5</v>
      </c>
    </row>
    <row r="4" spans="1:17"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Q4" s="14">
        <f xml:space="preserve"> IF(financials[[#This Row],[ Sales]]=0,0,financials[[#This Row],[Profit]]/financials[[#This Row],[ Sales]])</f>
        <v>0.33333333333333331</v>
      </c>
    </row>
    <row r="5" spans="1:17"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c r="Q5" s="14">
        <f xml:space="preserve"> IF(financials[[#This Row],[ Sales]]=0,0,financials[[#This Row],[Profit]]/financials[[#This Row],[ Sales]])</f>
        <v>0.33333333333333331</v>
      </c>
    </row>
    <row r="6" spans="1:17"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Q6" s="14">
        <f xml:space="preserve"> IF(financials[[#This Row],[ Sales]]=0,0,financials[[#This Row],[Profit]]/financials[[#This Row],[ Sales]])</f>
        <v>0.33333333333333331</v>
      </c>
    </row>
    <row r="7" spans="1:17"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Q7" s="14">
        <f xml:space="preserve"> IF(financials[[#This Row],[ Sales]]=0,0,financials[[#This Row],[Profit]]/financials[[#This Row],[ Sales]])</f>
        <v>0.25714285714285712</v>
      </c>
    </row>
    <row r="8" spans="1:17"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c r="Q8" s="14">
        <f xml:space="preserve"> IF(financials[[#This Row],[ Sales]]=0,0,financials[[#This Row],[Profit]]/financials[[#This Row],[ Sales]])</f>
        <v>0.33333333333333331</v>
      </c>
    </row>
    <row r="9" spans="1:17"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c r="Q9" s="14">
        <f xml:space="preserve"> IF(financials[[#This Row],[ Sales]]=0,0,financials[[#This Row],[Profit]]/financials[[#This Row],[ Sales]])</f>
        <v>0.75</v>
      </c>
    </row>
    <row r="10" spans="1:17"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c r="Q10" s="14">
        <f xml:space="preserve"> IF(financials[[#This Row],[ Sales]]=0,0,financials[[#This Row],[Profit]]/financials[[#This Row],[ Sales]])</f>
        <v>0.5</v>
      </c>
    </row>
    <row r="11" spans="1:17"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c r="Q11" s="14">
        <f xml:space="preserve"> IF(financials[[#This Row],[ Sales]]=0,0,financials[[#This Row],[Profit]]/financials[[#This Row],[ Sales]])</f>
        <v>0.75</v>
      </c>
    </row>
    <row r="12" spans="1:17"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c r="Q12" s="14">
        <f xml:space="preserve"> IF(financials[[#This Row],[ Sales]]=0,0,financials[[#This Row],[Profit]]/financials[[#This Row],[ Sales]])</f>
        <v>0.33333333333333331</v>
      </c>
    </row>
    <row r="13" spans="1:17"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c r="Q13" s="14">
        <f xml:space="preserve"> IF(financials[[#This Row],[ Sales]]=0,0,financials[[#This Row],[Profit]]/financials[[#This Row],[ Sales]])</f>
        <v>0.04</v>
      </c>
    </row>
    <row r="14" spans="1:17"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c r="Q14" s="14">
        <f xml:space="preserve"> IF(financials[[#This Row],[ Sales]]=0,0,financials[[#This Row],[Profit]]/financials[[#This Row],[ Sales]])</f>
        <v>0.16666666666666666</v>
      </c>
    </row>
    <row r="15" spans="1:17"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c r="Q15" s="14">
        <f xml:space="preserve"> IF(financials[[#This Row],[ Sales]]=0,0,financials[[#This Row],[Profit]]/financials[[#This Row],[ Sales]])</f>
        <v>0.2857142857142857</v>
      </c>
    </row>
    <row r="16" spans="1:17"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c r="Q16" s="14">
        <f xml:space="preserve"> IF(financials[[#This Row],[ Sales]]=0,0,financials[[#This Row],[Profit]]/financials[[#This Row],[ Sales]])</f>
        <v>0.04</v>
      </c>
    </row>
    <row r="17" spans="1:17"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c r="Q17" s="14">
        <f xml:space="preserve"> IF(financials[[#This Row],[ Sales]]=0,0,financials[[#This Row],[Profit]]/financials[[#This Row],[ Sales]])</f>
        <v>0.33333333333333331</v>
      </c>
    </row>
    <row r="18" spans="1:17"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c r="Q18" s="14">
        <f xml:space="preserve"> IF(financials[[#This Row],[ Sales]]=0,0,financials[[#This Row],[Profit]]/financials[[#This Row],[ Sales]])</f>
        <v>0.5</v>
      </c>
    </row>
    <row r="19" spans="1:17"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c r="Q19" s="14">
        <f xml:space="preserve"> IF(financials[[#This Row],[ Sales]]=0,0,financials[[#This Row],[Profit]]/financials[[#This Row],[ Sales]])</f>
        <v>0.33333333333333331</v>
      </c>
    </row>
    <row r="20" spans="1:17"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c r="Q20" s="14">
        <f xml:space="preserve"> IF(financials[[#This Row],[ Sales]]=0,0,financials[[#This Row],[Profit]]/financials[[#This Row],[ Sales]])</f>
        <v>0.75</v>
      </c>
    </row>
    <row r="21" spans="1:17"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c r="Q21" s="14">
        <f xml:space="preserve"> IF(financials[[#This Row],[ Sales]]=0,0,financials[[#This Row],[Profit]]/financials[[#This Row],[ Sales]])</f>
        <v>0.25714285714285712</v>
      </c>
    </row>
    <row r="22" spans="1:17"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c r="Q22" s="14">
        <f xml:space="preserve"> IF(financials[[#This Row],[ Sales]]=0,0,financials[[#This Row],[Profit]]/financials[[#This Row],[ Sales]])</f>
        <v>0.75</v>
      </c>
    </row>
    <row r="23" spans="1:17"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c r="Q23" s="14">
        <f xml:space="preserve"> IF(financials[[#This Row],[ Sales]]=0,0,financials[[#This Row],[Profit]]/financials[[#This Row],[ Sales]])</f>
        <v>0.2857142857142857</v>
      </c>
    </row>
    <row r="24" spans="1:17"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c r="Q24" s="14">
        <f xml:space="preserve"> IF(financials[[#This Row],[ Sales]]=0,0,financials[[#This Row],[Profit]]/financials[[#This Row],[ Sales]])</f>
        <v>0.33333333333333331</v>
      </c>
    </row>
    <row r="25" spans="1:17"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c r="Q25" s="14">
        <f xml:space="preserve"> IF(financials[[#This Row],[ Sales]]=0,0,financials[[#This Row],[Profit]]/financials[[#This Row],[ Sales]])</f>
        <v>0.16666666666666666</v>
      </c>
    </row>
    <row r="26" spans="1:17"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c r="Q26" s="14">
        <f xml:space="preserve"> IF(financials[[#This Row],[ Sales]]=0,0,financials[[#This Row],[Profit]]/financials[[#This Row],[ Sales]])</f>
        <v>0.33333333333333331</v>
      </c>
    </row>
    <row r="27" spans="1:17"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c r="Q27" s="14">
        <f xml:space="preserve"> IF(financials[[#This Row],[ Sales]]=0,0,financials[[#This Row],[Profit]]/financials[[#This Row],[ Sales]])</f>
        <v>0.2857142857142857</v>
      </c>
    </row>
    <row r="28" spans="1:17"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c r="Q28" s="14">
        <f xml:space="preserve"> IF(financials[[#This Row],[ Sales]]=0,0,financials[[#This Row],[Profit]]/financials[[#This Row],[ Sales]])</f>
        <v>0.25714285714285712</v>
      </c>
    </row>
    <row r="29" spans="1:17"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c r="Q29" s="14">
        <f xml:space="preserve"> IF(financials[[#This Row],[ Sales]]=0,0,financials[[#This Row],[Profit]]/financials[[#This Row],[ Sales]])</f>
        <v>0.75</v>
      </c>
    </row>
    <row r="30" spans="1:17"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c r="Q30" s="14">
        <f xml:space="preserve"> IF(financials[[#This Row],[ Sales]]=0,0,financials[[#This Row],[Profit]]/financials[[#This Row],[ Sales]])</f>
        <v>0.33333333333333331</v>
      </c>
    </row>
    <row r="31" spans="1:17"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c r="Q31" s="14">
        <f xml:space="preserve"> IF(financials[[#This Row],[ Sales]]=0,0,financials[[#This Row],[Profit]]/financials[[#This Row],[ Sales]])</f>
        <v>0.5</v>
      </c>
    </row>
    <row r="32" spans="1:17"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c r="Q32" s="14">
        <f xml:space="preserve"> IF(financials[[#This Row],[ Sales]]=0,0,financials[[#This Row],[Profit]]/financials[[#This Row],[ Sales]])</f>
        <v>0.25714285714285712</v>
      </c>
    </row>
    <row r="33" spans="1:17"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c r="Q33" s="14">
        <f xml:space="preserve"> IF(financials[[#This Row],[ Sales]]=0,0,financials[[#This Row],[Profit]]/financials[[#This Row],[ Sales]])</f>
        <v>0.2857142857142857</v>
      </c>
    </row>
    <row r="34" spans="1:17"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c r="Q34" s="14">
        <f xml:space="preserve"> IF(financials[[#This Row],[ Sales]]=0,0,financials[[#This Row],[Profit]]/financials[[#This Row],[ Sales]])</f>
        <v>0.04</v>
      </c>
    </row>
    <row r="35" spans="1:17"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c r="Q35" s="14">
        <f xml:space="preserve"> IF(financials[[#This Row],[ Sales]]=0,0,financials[[#This Row],[Profit]]/financials[[#This Row],[ Sales]])</f>
        <v>0.75</v>
      </c>
    </row>
    <row r="36" spans="1:17"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c r="Q36" s="14">
        <f xml:space="preserve"> IF(financials[[#This Row],[ Sales]]=0,0,financials[[#This Row],[Profit]]/financials[[#This Row],[ Sales]])</f>
        <v>0.25714285714285712</v>
      </c>
    </row>
    <row r="37" spans="1:17"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c r="Q37" s="14">
        <f xml:space="preserve"> IF(financials[[#This Row],[ Sales]]=0,0,financials[[#This Row],[Profit]]/financials[[#This Row],[ Sales]])</f>
        <v>0.75</v>
      </c>
    </row>
    <row r="38" spans="1:17"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c r="Q38" s="14">
        <f xml:space="preserve"> IF(financials[[#This Row],[ Sales]]=0,0,financials[[#This Row],[Profit]]/financials[[#This Row],[ Sales]])</f>
        <v>0.04</v>
      </c>
    </row>
    <row r="39" spans="1:17"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c r="Q39" s="14">
        <f xml:space="preserve"> IF(financials[[#This Row],[ Sales]]=0,0,financials[[#This Row],[Profit]]/financials[[#This Row],[ Sales]])</f>
        <v>0.04</v>
      </c>
    </row>
    <row r="40" spans="1:17"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c r="Q40" s="14">
        <f xml:space="preserve"> IF(financials[[#This Row],[ Sales]]=0,0,financials[[#This Row],[Profit]]/financials[[#This Row],[ Sales]])</f>
        <v>0.16666666666666666</v>
      </c>
    </row>
    <row r="41" spans="1:17"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c r="Q41" s="14">
        <f xml:space="preserve"> IF(financials[[#This Row],[ Sales]]=0,0,financials[[#This Row],[Profit]]/financials[[#This Row],[ Sales]])</f>
        <v>0.75</v>
      </c>
    </row>
    <row r="42" spans="1:17"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c r="Q42" s="14">
        <f xml:space="preserve"> IF(financials[[#This Row],[ Sales]]=0,0,financials[[#This Row],[Profit]]/financials[[#This Row],[ Sales]])</f>
        <v>0.33333333333333331</v>
      </c>
    </row>
    <row r="43" spans="1:17"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c r="Q43" s="14">
        <f xml:space="preserve"> IF(financials[[#This Row],[ Sales]]=0,0,financials[[#This Row],[Profit]]/financials[[#This Row],[ Sales]])</f>
        <v>0.33333333333333331</v>
      </c>
    </row>
    <row r="44" spans="1:17"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c r="Q44" s="14">
        <f xml:space="preserve"> IF(financials[[#This Row],[ Sales]]=0,0,financials[[#This Row],[Profit]]/financials[[#This Row],[ Sales]])</f>
        <v>0.25714285714285712</v>
      </c>
    </row>
    <row r="45" spans="1:17"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c r="Q45" s="14">
        <f xml:space="preserve"> IF(financials[[#This Row],[ Sales]]=0,0,financials[[#This Row],[Profit]]/financials[[#This Row],[ Sales]])</f>
        <v>0.16666666666666666</v>
      </c>
    </row>
    <row r="46" spans="1:17"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c r="Q46" s="14">
        <f xml:space="preserve"> IF(financials[[#This Row],[ Sales]]=0,0,financials[[#This Row],[Profit]]/financials[[#This Row],[ Sales]])</f>
        <v>0.5</v>
      </c>
    </row>
    <row r="47" spans="1:17"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c r="Q47" s="14">
        <f xml:space="preserve"> IF(financials[[#This Row],[ Sales]]=0,0,financials[[#This Row],[Profit]]/financials[[#This Row],[ Sales]])</f>
        <v>0.25714285714285712</v>
      </c>
    </row>
    <row r="48" spans="1:17"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c r="Q48" s="14">
        <f xml:space="preserve"> IF(financials[[#This Row],[ Sales]]=0,0,financials[[#This Row],[Profit]]/financials[[#This Row],[ Sales]])</f>
        <v>0.75</v>
      </c>
    </row>
    <row r="49" spans="1:17"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c r="Q49" s="14">
        <f xml:space="preserve"> IF(financials[[#This Row],[ Sales]]=0,0,financials[[#This Row],[Profit]]/financials[[#This Row],[ Sales]])</f>
        <v>0.04</v>
      </c>
    </row>
    <row r="50" spans="1:17"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c r="Q50" s="14">
        <f xml:space="preserve"> IF(financials[[#This Row],[ Sales]]=0,0,financials[[#This Row],[Profit]]/financials[[#This Row],[ Sales]])</f>
        <v>0.5</v>
      </c>
    </row>
    <row r="51" spans="1:17"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c r="Q51" s="14">
        <f xml:space="preserve"> IF(financials[[#This Row],[ Sales]]=0,0,financials[[#This Row],[Profit]]/financials[[#This Row],[ Sales]])</f>
        <v>0.2857142857142857</v>
      </c>
    </row>
    <row r="52" spans="1:17"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c r="Q52" s="14">
        <f xml:space="preserve"> IF(financials[[#This Row],[ Sales]]=0,0,financials[[#This Row],[Profit]]/financials[[#This Row],[ Sales]])</f>
        <v>0.75</v>
      </c>
    </row>
    <row r="53" spans="1:17"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c r="Q53" s="14">
        <f xml:space="preserve"> IF(financials[[#This Row],[ Sales]]=0,0,financials[[#This Row],[Profit]]/financials[[#This Row],[ Sales]])</f>
        <v>0.2857142857142857</v>
      </c>
    </row>
    <row r="54" spans="1:17"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c r="Q54" s="14">
        <f xml:space="preserve"> IF(financials[[#This Row],[ Sales]]=0,0,financials[[#This Row],[Profit]]/financials[[#This Row],[ Sales]])</f>
        <v>0.33333333333333331</v>
      </c>
    </row>
    <row r="55" spans="1:17"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c r="Q55" s="14">
        <f xml:space="preserve"> IF(financials[[#This Row],[ Sales]]=0,0,financials[[#This Row],[Profit]]/financials[[#This Row],[ Sales]])</f>
        <v>0.27849927849927858</v>
      </c>
    </row>
    <row r="56" spans="1:17"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c r="Q56" s="14">
        <f xml:space="preserve"> IF(financials[[#This Row],[ Sales]]=0,0,financials[[#This Row],[Profit]]/financials[[#This Row],[ Sales]])</f>
        <v>0.32659932659932656</v>
      </c>
    </row>
    <row r="57" spans="1:17"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c r="Q57" s="14">
        <f xml:space="preserve"> IF(financials[[#This Row],[ Sales]]=0,0,financials[[#This Row],[Profit]]/financials[[#This Row],[ Sales]])</f>
        <v>0.27849927849927847</v>
      </c>
    </row>
    <row r="58" spans="1:17"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c r="Q58" s="14">
        <f xml:space="preserve"> IF(financials[[#This Row],[ Sales]]=0,0,financials[[#This Row],[Profit]]/financials[[#This Row],[ Sales]])</f>
        <v>0.27849927849927858</v>
      </c>
    </row>
    <row r="59" spans="1:17"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c r="Q59" s="14">
        <f xml:space="preserve"> IF(financials[[#This Row],[ Sales]]=0,0,financials[[#This Row],[Profit]]/financials[[#This Row],[ Sales]])</f>
        <v>0.27849927849927852</v>
      </c>
    </row>
    <row r="60" spans="1:17"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c r="Q60" s="14">
        <f xml:space="preserve"> IF(financials[[#This Row],[ Sales]]=0,0,financials[[#This Row],[Profit]]/financials[[#This Row],[ Sales]])</f>
        <v>0.74747474747474751</v>
      </c>
    </row>
    <row r="61" spans="1:17"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c r="Q61" s="14">
        <f xml:space="preserve"> IF(financials[[#This Row],[ Sales]]=0,0,financials[[#This Row],[Profit]]/financials[[#This Row],[ Sales]])</f>
        <v>0.24963924963924963</v>
      </c>
    </row>
    <row r="62" spans="1:17"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c r="Q62" s="14">
        <f xml:space="preserve"> IF(financials[[#This Row],[ Sales]]=0,0,financials[[#This Row],[Profit]]/financials[[#This Row],[ Sales]])</f>
        <v>0.27849927849927847</v>
      </c>
    </row>
    <row r="63" spans="1:17"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c r="Q63" s="14">
        <f xml:space="preserve"> IF(financials[[#This Row],[ Sales]]=0,0,financials[[#This Row],[Profit]]/financials[[#This Row],[ Sales]])</f>
        <v>0.7474747474747474</v>
      </c>
    </row>
    <row r="64" spans="1:17"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c r="Q64" s="14">
        <f xml:space="preserve"> IF(financials[[#This Row],[ Sales]]=0,0,financials[[#This Row],[Profit]]/financials[[#This Row],[ Sales]])</f>
        <v>3.0303030303030304E-2</v>
      </c>
    </row>
    <row r="65" spans="1:17"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c r="Q65" s="14">
        <f xml:space="preserve"> IF(financials[[#This Row],[ Sales]]=0,0,financials[[#This Row],[Profit]]/financials[[#This Row],[ Sales]])</f>
        <v>0.74747474747474751</v>
      </c>
    </row>
    <row r="66" spans="1:17"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c r="Q66" s="14">
        <f xml:space="preserve"> IF(financials[[#This Row],[ Sales]]=0,0,financials[[#This Row],[Profit]]/financials[[#This Row],[ Sales]])</f>
        <v>0.74747474747474751</v>
      </c>
    </row>
    <row r="67" spans="1:17"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c r="Q67" s="14">
        <f xml:space="preserve"> IF(financials[[#This Row],[ Sales]]=0,0,financials[[#This Row],[Profit]]/financials[[#This Row],[ Sales]])</f>
        <v>0.15824915824915825</v>
      </c>
    </row>
    <row r="68" spans="1:17"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c r="Q68" s="14">
        <f xml:space="preserve"> IF(financials[[#This Row],[ Sales]]=0,0,financials[[#This Row],[Profit]]/financials[[#This Row],[ Sales]])</f>
        <v>0.24963924963924963</v>
      </c>
    </row>
    <row r="69" spans="1:17"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c r="Q69" s="14">
        <f xml:space="preserve"> IF(financials[[#This Row],[ Sales]]=0,0,financials[[#This Row],[Profit]]/financials[[#This Row],[ Sales]])</f>
        <v>0.24963924963924963</v>
      </c>
    </row>
    <row r="70" spans="1:17"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c r="Q70" s="14">
        <f xml:space="preserve"> IF(financials[[#This Row],[ Sales]]=0,0,financials[[#This Row],[Profit]]/financials[[#This Row],[ Sales]])</f>
        <v>0.32659932659932661</v>
      </c>
    </row>
    <row r="71" spans="1:17"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c r="Q71" s="14">
        <f xml:space="preserve"> IF(financials[[#This Row],[ Sales]]=0,0,financials[[#This Row],[Profit]]/financials[[#This Row],[ Sales]])</f>
        <v>0.15824915824915825</v>
      </c>
    </row>
    <row r="72" spans="1:17"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c r="Q72" s="14">
        <f xml:space="preserve"> IF(financials[[#This Row],[ Sales]]=0,0,financials[[#This Row],[Profit]]/financials[[#This Row],[ Sales]])</f>
        <v>0.49494949494949492</v>
      </c>
    </row>
    <row r="73" spans="1:17"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c r="Q73" s="14">
        <f xml:space="preserve"> IF(financials[[#This Row],[ Sales]]=0,0,financials[[#This Row],[Profit]]/financials[[#This Row],[ Sales]])</f>
        <v>0.27849927849927847</v>
      </c>
    </row>
    <row r="74" spans="1:17"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c r="Q74" s="14">
        <f xml:space="preserve"> IF(financials[[#This Row],[ Sales]]=0,0,financials[[#This Row],[Profit]]/financials[[#This Row],[ Sales]])</f>
        <v>0.15824915824915825</v>
      </c>
    </row>
    <row r="75" spans="1:17"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c r="Q75" s="14">
        <f xml:space="preserve"> IF(financials[[#This Row],[ Sales]]=0,0,financials[[#This Row],[Profit]]/financials[[#This Row],[ Sales]])</f>
        <v>3.0303030303030304E-2</v>
      </c>
    </row>
    <row r="76" spans="1:17"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c r="Q76" s="14">
        <f xml:space="preserve"> IF(financials[[#This Row],[ Sales]]=0,0,financials[[#This Row],[Profit]]/financials[[#This Row],[ Sales]])</f>
        <v>0.32659932659932667</v>
      </c>
    </row>
    <row r="77" spans="1:17"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c r="Q77" s="14">
        <f xml:space="preserve"> IF(financials[[#This Row],[ Sales]]=0,0,financials[[#This Row],[Profit]]/financials[[#This Row],[ Sales]])</f>
        <v>0.27849927849927847</v>
      </c>
    </row>
    <row r="78" spans="1:17"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c r="Q78" s="14">
        <f xml:space="preserve"> IF(financials[[#This Row],[ Sales]]=0,0,financials[[#This Row],[Profit]]/financials[[#This Row],[ Sales]])</f>
        <v>3.0303030303030304E-2</v>
      </c>
    </row>
    <row r="79" spans="1:17"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c r="Q79" s="14">
        <f xml:space="preserve"> IF(financials[[#This Row],[ Sales]]=0,0,financials[[#This Row],[Profit]]/financials[[#This Row],[ Sales]])</f>
        <v>3.0303030303030304E-2</v>
      </c>
    </row>
    <row r="80" spans="1:17"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c r="Q80" s="14">
        <f xml:space="preserve"> IF(financials[[#This Row],[ Sales]]=0,0,financials[[#This Row],[Profit]]/financials[[#This Row],[ Sales]])</f>
        <v>3.0303030303030304E-2</v>
      </c>
    </row>
    <row r="81" spans="1:17"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c r="Q81" s="14">
        <f xml:space="preserve"> IF(financials[[#This Row],[ Sales]]=0,0,financials[[#This Row],[Profit]]/financials[[#This Row],[ Sales]])</f>
        <v>0.32659932659932667</v>
      </c>
    </row>
    <row r="82" spans="1:17"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c r="Q82" s="14">
        <f xml:space="preserve"> IF(financials[[#This Row],[ Sales]]=0,0,financials[[#This Row],[Profit]]/financials[[#This Row],[ Sales]])</f>
        <v>0.74747474747474751</v>
      </c>
    </row>
    <row r="83" spans="1:17"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c r="Q83" s="14">
        <f xml:space="preserve"> IF(financials[[#This Row],[ Sales]]=0,0,financials[[#This Row],[Profit]]/financials[[#This Row],[ Sales]])</f>
        <v>0.15824915824915825</v>
      </c>
    </row>
    <row r="84" spans="1:17"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c r="Q84" s="14">
        <f xml:space="preserve"> IF(financials[[#This Row],[ Sales]]=0,0,financials[[#This Row],[Profit]]/financials[[#This Row],[ Sales]])</f>
        <v>0.24963924963924963</v>
      </c>
    </row>
    <row r="85" spans="1:17"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c r="Q85" s="14">
        <f xml:space="preserve"> IF(financials[[#This Row],[ Sales]]=0,0,financials[[#This Row],[Profit]]/financials[[#This Row],[ Sales]])</f>
        <v>0.49494949494949492</v>
      </c>
    </row>
    <row r="86" spans="1:17"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c r="Q86" s="14">
        <f xml:space="preserve"> IF(financials[[#This Row],[ Sales]]=0,0,financials[[#This Row],[Profit]]/financials[[#This Row],[ Sales]])</f>
        <v>0.27849927849927847</v>
      </c>
    </row>
    <row r="87" spans="1:17"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c r="Q87" s="14">
        <f xml:space="preserve"> IF(financials[[#This Row],[ Sales]]=0,0,financials[[#This Row],[Profit]]/financials[[#This Row],[ Sales]])</f>
        <v>3.0303030303030304E-2</v>
      </c>
    </row>
    <row r="88" spans="1:17"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c r="Q88" s="14">
        <f xml:space="preserve"> IF(financials[[#This Row],[ Sales]]=0,0,financials[[#This Row],[Profit]]/financials[[#This Row],[ Sales]])</f>
        <v>3.0303030303030304E-2</v>
      </c>
    </row>
    <row r="89" spans="1:17"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c r="Q89" s="14">
        <f xml:space="preserve"> IF(financials[[#This Row],[ Sales]]=0,0,financials[[#This Row],[Profit]]/financials[[#This Row],[ Sales]])</f>
        <v>0.27849927849927847</v>
      </c>
    </row>
    <row r="90" spans="1:17"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c r="Q90" s="14">
        <f xml:space="preserve"> IF(financials[[#This Row],[ Sales]]=0,0,financials[[#This Row],[Profit]]/financials[[#This Row],[ Sales]])</f>
        <v>0.27849927849927847</v>
      </c>
    </row>
    <row r="91" spans="1:17"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c r="Q91" s="14">
        <f xml:space="preserve"> IF(financials[[#This Row],[ Sales]]=0,0,financials[[#This Row],[Profit]]/financials[[#This Row],[ Sales]])</f>
        <v>0.24963924963924963</v>
      </c>
    </row>
    <row r="92" spans="1:17"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c r="Q92" s="14">
        <f xml:space="preserve"> IF(financials[[#This Row],[ Sales]]=0,0,financials[[#This Row],[Profit]]/financials[[#This Row],[ Sales]])</f>
        <v>3.0303030303030304E-2</v>
      </c>
    </row>
    <row r="93" spans="1:17"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c r="Q93" s="14">
        <f xml:space="preserve"> IF(financials[[#This Row],[ Sales]]=0,0,financials[[#This Row],[Profit]]/financials[[#This Row],[ Sales]])</f>
        <v>3.0303030303030304E-2</v>
      </c>
    </row>
    <row r="94" spans="1:17"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c r="Q94" s="14">
        <f xml:space="preserve"> IF(financials[[#This Row],[ Sales]]=0,0,financials[[#This Row],[Profit]]/financials[[#This Row],[ Sales]])</f>
        <v>0.15824915824915825</v>
      </c>
    </row>
    <row r="95" spans="1:17"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c r="Q95" s="14">
        <f xml:space="preserve"> IF(financials[[#This Row],[ Sales]]=0,0,financials[[#This Row],[Profit]]/financials[[#This Row],[ Sales]])</f>
        <v>0.15824915824915825</v>
      </c>
    </row>
    <row r="96" spans="1:17"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c r="Q96" s="14">
        <f xml:space="preserve"> IF(financials[[#This Row],[ Sales]]=0,0,financials[[#This Row],[Profit]]/financials[[#This Row],[ Sales]])</f>
        <v>0.24963924963924963</v>
      </c>
    </row>
    <row r="97" spans="1:17"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c r="Q97" s="14">
        <f xml:space="preserve"> IF(financials[[#This Row],[ Sales]]=0,0,financials[[#This Row],[Profit]]/financials[[#This Row],[ Sales]])</f>
        <v>3.0303030303030304E-2</v>
      </c>
    </row>
    <row r="98" spans="1:17"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c r="Q98" s="14">
        <f xml:space="preserve"> IF(financials[[#This Row],[ Sales]]=0,0,financials[[#This Row],[Profit]]/financials[[#This Row],[ Sales]])</f>
        <v>0.74747474747474751</v>
      </c>
    </row>
    <row r="99" spans="1:17"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c r="Q99" s="14">
        <f xml:space="preserve"> IF(financials[[#This Row],[ Sales]]=0,0,financials[[#This Row],[Profit]]/financials[[#This Row],[ Sales]])</f>
        <v>0.32659932659932667</v>
      </c>
    </row>
    <row r="100" spans="1:17"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c r="Q100" s="14">
        <f xml:space="preserve"> IF(financials[[#This Row],[ Sales]]=0,0,financials[[#This Row],[Profit]]/financials[[#This Row],[ Sales]])</f>
        <v>2.0408163265306121E-2</v>
      </c>
    </row>
    <row r="101" spans="1:17"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c r="Q101" s="14">
        <f xml:space="preserve"> IF(financials[[#This Row],[ Sales]]=0,0,financials[[#This Row],[Profit]]/financials[[#This Row],[ Sales]])</f>
        <v>0.74489795918367352</v>
      </c>
    </row>
    <row r="102" spans="1:17"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c r="Q102" s="14">
        <f xml:space="preserve"> IF(financials[[#This Row],[ Sales]]=0,0,financials[[#This Row],[Profit]]/financials[[#This Row],[ Sales]])</f>
        <v>0.14965986394557823</v>
      </c>
    </row>
    <row r="103" spans="1:17"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c r="Q103" s="14">
        <f xml:space="preserve"> IF(financials[[#This Row],[ Sales]]=0,0,financials[[#This Row],[Profit]]/financials[[#This Row],[ Sales]])</f>
        <v>0.2711370262390671</v>
      </c>
    </row>
    <row r="104" spans="1:17"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c r="Q104" s="14">
        <f xml:space="preserve"> IF(financials[[#This Row],[ Sales]]=0,0,financials[[#This Row],[Profit]]/financials[[#This Row],[ Sales]])</f>
        <v>0.24198250728862974</v>
      </c>
    </row>
    <row r="105" spans="1:17"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c r="Q105" s="14">
        <f xml:space="preserve"> IF(financials[[#This Row],[ Sales]]=0,0,financials[[#This Row],[Profit]]/financials[[#This Row],[ Sales]])</f>
        <v>0.74489795918367352</v>
      </c>
    </row>
    <row r="106" spans="1:17"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c r="Q106" s="14">
        <f xml:space="preserve"> IF(financials[[#This Row],[ Sales]]=0,0,financials[[#This Row],[Profit]]/financials[[#This Row],[ Sales]])</f>
        <v>0.48979591836734693</v>
      </c>
    </row>
    <row r="107" spans="1:17"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c r="Q107" s="14">
        <f xml:space="preserve"> IF(financials[[#This Row],[ Sales]]=0,0,financials[[#This Row],[Profit]]/financials[[#This Row],[ Sales]])</f>
        <v>0.74489795918367341</v>
      </c>
    </row>
    <row r="108" spans="1:17"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c r="Q108" s="14">
        <f xml:space="preserve"> IF(financials[[#This Row],[ Sales]]=0,0,financials[[#This Row],[Profit]]/financials[[#This Row],[ Sales]])</f>
        <v>2.0408163265306121E-2</v>
      </c>
    </row>
    <row r="109" spans="1:17"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c r="Q109" s="14">
        <f xml:space="preserve"> IF(financials[[#This Row],[ Sales]]=0,0,financials[[#This Row],[Profit]]/financials[[#This Row],[ Sales]])</f>
        <v>0.31972789115646255</v>
      </c>
    </row>
    <row r="110" spans="1:17"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c r="Q110" s="14">
        <f xml:space="preserve"> IF(financials[[#This Row],[ Sales]]=0,0,financials[[#This Row],[Profit]]/financials[[#This Row],[ Sales]])</f>
        <v>0.14965986394557823</v>
      </c>
    </row>
    <row r="111" spans="1:17"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c r="Q111" s="14">
        <f xml:space="preserve"> IF(financials[[#This Row],[ Sales]]=0,0,financials[[#This Row],[Profit]]/financials[[#This Row],[ Sales]])</f>
        <v>0.14965986394557823</v>
      </c>
    </row>
    <row r="112" spans="1:17"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c r="Q112" s="14">
        <f xml:space="preserve"> IF(financials[[#This Row],[ Sales]]=0,0,financials[[#This Row],[Profit]]/financials[[#This Row],[ Sales]])</f>
        <v>0.74489795918367352</v>
      </c>
    </row>
    <row r="113" spans="1:17"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c r="Q113" s="14">
        <f xml:space="preserve"> IF(financials[[#This Row],[ Sales]]=0,0,financials[[#This Row],[Profit]]/financials[[#This Row],[ Sales]])</f>
        <v>2.0408163265306121E-2</v>
      </c>
    </row>
    <row r="114" spans="1:17"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c r="Q114" s="14">
        <f xml:space="preserve"> IF(financials[[#This Row],[ Sales]]=0,0,financials[[#This Row],[Profit]]/financials[[#This Row],[ Sales]])</f>
        <v>0.74489795918367352</v>
      </c>
    </row>
    <row r="115" spans="1:17"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c r="Q115" s="14">
        <f xml:space="preserve"> IF(financials[[#This Row],[ Sales]]=0,0,financials[[#This Row],[Profit]]/financials[[#This Row],[ Sales]])</f>
        <v>2.0408163265306121E-2</v>
      </c>
    </row>
    <row r="116" spans="1:17"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c r="Q116" s="14">
        <f xml:space="preserve"> IF(financials[[#This Row],[ Sales]]=0,0,financials[[#This Row],[Profit]]/financials[[#This Row],[ Sales]])</f>
        <v>2.0408163265306121E-2</v>
      </c>
    </row>
    <row r="117" spans="1:17"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c r="Q117" s="14">
        <f xml:space="preserve"> IF(financials[[#This Row],[ Sales]]=0,0,financials[[#This Row],[Profit]]/financials[[#This Row],[ Sales]])</f>
        <v>0.74489795918367341</v>
      </c>
    </row>
    <row r="118" spans="1:17"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c r="Q118" s="14">
        <f xml:space="preserve"> IF(financials[[#This Row],[ Sales]]=0,0,financials[[#This Row],[Profit]]/financials[[#This Row],[ Sales]])</f>
        <v>0.14965986394557823</v>
      </c>
    </row>
    <row r="119" spans="1:17"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c r="Q119" s="14">
        <f xml:space="preserve"> IF(financials[[#This Row],[ Sales]]=0,0,financials[[#This Row],[Profit]]/financials[[#This Row],[ Sales]])</f>
        <v>0.24198250728862974</v>
      </c>
    </row>
    <row r="120" spans="1:17"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c r="Q120" s="14">
        <f xml:space="preserve"> IF(financials[[#This Row],[ Sales]]=0,0,financials[[#This Row],[Profit]]/financials[[#This Row],[ Sales]])</f>
        <v>2.0408163265306121E-2</v>
      </c>
    </row>
    <row r="121" spans="1:17"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c r="Q121" s="14">
        <f xml:space="preserve"> IF(financials[[#This Row],[ Sales]]=0,0,financials[[#This Row],[Profit]]/financials[[#This Row],[ Sales]])</f>
        <v>0.31972789115646261</v>
      </c>
    </row>
    <row r="122" spans="1:17"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c r="Q122" s="14">
        <f xml:space="preserve"> IF(financials[[#This Row],[ Sales]]=0,0,financials[[#This Row],[Profit]]/financials[[#This Row],[ Sales]])</f>
        <v>0.27113702623906705</v>
      </c>
    </row>
    <row r="123" spans="1:17"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c r="Q123" s="14">
        <f xml:space="preserve"> IF(financials[[#This Row],[ Sales]]=0,0,financials[[#This Row],[Profit]]/financials[[#This Row],[ Sales]])</f>
        <v>0.74489795918367341</v>
      </c>
    </row>
    <row r="124" spans="1:17"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c r="Q124" s="14">
        <f xml:space="preserve"> IF(financials[[#This Row],[ Sales]]=0,0,financials[[#This Row],[Profit]]/financials[[#This Row],[ Sales]])</f>
        <v>0.74489795918367352</v>
      </c>
    </row>
    <row r="125" spans="1:17"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c r="Q125" s="14">
        <f xml:space="preserve"> IF(financials[[#This Row],[ Sales]]=0,0,financials[[#This Row],[Profit]]/financials[[#This Row],[ Sales]])</f>
        <v>0.48979591836734693</v>
      </c>
    </row>
    <row r="126" spans="1:17"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c r="Q126" s="14">
        <f xml:space="preserve"> IF(financials[[#This Row],[ Sales]]=0,0,financials[[#This Row],[Profit]]/financials[[#This Row],[ Sales]])</f>
        <v>0.24198250728862974</v>
      </c>
    </row>
    <row r="127" spans="1:17"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c r="Q127" s="14">
        <f xml:space="preserve"> IF(financials[[#This Row],[ Sales]]=0,0,financials[[#This Row],[Profit]]/financials[[#This Row],[ Sales]])</f>
        <v>0.24198250728862974</v>
      </c>
    </row>
    <row r="128" spans="1:17"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c r="Q128" s="14">
        <f xml:space="preserve"> IF(financials[[#This Row],[ Sales]]=0,0,financials[[#This Row],[Profit]]/financials[[#This Row],[ Sales]])</f>
        <v>2.0408163265306121E-2</v>
      </c>
    </row>
    <row r="129" spans="1:17"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c r="Q129" s="14">
        <f xml:space="preserve"> IF(financials[[#This Row],[ Sales]]=0,0,financials[[#This Row],[Profit]]/financials[[#This Row],[ Sales]])</f>
        <v>2.0408163265306121E-2</v>
      </c>
    </row>
    <row r="130" spans="1:17"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c r="Q130" s="14">
        <f xml:space="preserve"> IF(financials[[#This Row],[ Sales]]=0,0,financials[[#This Row],[Profit]]/financials[[#This Row],[ Sales]])</f>
        <v>0.74489795918367341</v>
      </c>
    </row>
    <row r="131" spans="1:17"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c r="Q131" s="14">
        <f xml:space="preserve"> IF(financials[[#This Row],[ Sales]]=0,0,financials[[#This Row],[Profit]]/financials[[#This Row],[ Sales]])</f>
        <v>0.48979591836734693</v>
      </c>
    </row>
    <row r="132" spans="1:17"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c r="Q132" s="14">
        <f xml:space="preserve"> IF(financials[[#This Row],[ Sales]]=0,0,financials[[#This Row],[Profit]]/financials[[#This Row],[ Sales]])</f>
        <v>0.74489795918367352</v>
      </c>
    </row>
    <row r="133" spans="1:17"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c r="Q133" s="14">
        <f xml:space="preserve"> IF(financials[[#This Row],[ Sales]]=0,0,financials[[#This Row],[Profit]]/financials[[#This Row],[ Sales]])</f>
        <v>2.0408163265306121E-2</v>
      </c>
    </row>
    <row r="134" spans="1:17"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c r="Q134" s="14">
        <f xml:space="preserve"> IF(financials[[#This Row],[ Sales]]=0,0,financials[[#This Row],[Profit]]/financials[[#This Row],[ Sales]])</f>
        <v>0.14965986394557823</v>
      </c>
    </row>
    <row r="135" spans="1:17"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c r="Q135" s="14">
        <f xml:space="preserve"> IF(financials[[#This Row],[ Sales]]=0,0,financials[[#This Row],[Profit]]/financials[[#This Row],[ Sales]])</f>
        <v>0.24198250728862974</v>
      </c>
    </row>
    <row r="136" spans="1:17"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c r="Q136" s="14">
        <f xml:space="preserve"> IF(financials[[#This Row],[ Sales]]=0,0,financials[[#This Row],[Profit]]/financials[[#This Row],[ Sales]])</f>
        <v>2.0408163265306121E-2</v>
      </c>
    </row>
    <row r="137" spans="1:17"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c r="Q137" s="14">
        <f xml:space="preserve"> IF(financials[[#This Row],[ Sales]]=0,0,financials[[#This Row],[Profit]]/financials[[#This Row],[ Sales]])</f>
        <v>0.24198250728862974</v>
      </c>
    </row>
    <row r="138" spans="1:17"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c r="Q138" s="14">
        <f xml:space="preserve"> IF(financials[[#This Row],[ Sales]]=0,0,financials[[#This Row],[Profit]]/financials[[#This Row],[ Sales]])</f>
        <v>0.24198250728862974</v>
      </c>
    </row>
    <row r="139" spans="1:17"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c r="Q139" s="14">
        <f xml:space="preserve"> IF(financials[[#This Row],[ Sales]]=0,0,financials[[#This Row],[Profit]]/financials[[#This Row],[ Sales]])</f>
        <v>0.14965986394557823</v>
      </c>
    </row>
    <row r="140" spans="1:17"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c r="Q140" s="14">
        <f xml:space="preserve"> IF(financials[[#This Row],[ Sales]]=0,0,financials[[#This Row],[Profit]]/financials[[#This Row],[ Sales]])</f>
        <v>0.14965986394557823</v>
      </c>
    </row>
    <row r="141" spans="1:17"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c r="Q141" s="14">
        <f xml:space="preserve"> IF(financials[[#This Row],[ Sales]]=0,0,financials[[#This Row],[Profit]]/financials[[#This Row],[ Sales]])</f>
        <v>2.0408163265306121E-2</v>
      </c>
    </row>
    <row r="142" spans="1:17"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c r="Q142" s="14">
        <f xml:space="preserve"> IF(financials[[#This Row],[ Sales]]=0,0,financials[[#This Row],[Profit]]/financials[[#This Row],[ Sales]])</f>
        <v>0.24198250728862974</v>
      </c>
    </row>
    <row r="143" spans="1:17"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c r="Q143" s="14">
        <f xml:space="preserve"> IF(financials[[#This Row],[ Sales]]=0,0,financials[[#This Row],[Profit]]/financials[[#This Row],[ Sales]])</f>
        <v>0.48979591836734693</v>
      </c>
    </row>
    <row r="144" spans="1:17"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c r="Q144" s="14">
        <f xml:space="preserve"> IF(financials[[#This Row],[ Sales]]=0,0,financials[[#This Row],[Profit]]/financials[[#This Row],[ Sales]])</f>
        <v>0.48979591836734687</v>
      </c>
    </row>
    <row r="145" spans="1:17"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c r="Q145" s="14">
        <f xml:space="preserve"> IF(financials[[#This Row],[ Sales]]=0,0,financials[[#This Row],[Profit]]/financials[[#This Row],[ Sales]])</f>
        <v>0.14965986394557823</v>
      </c>
    </row>
    <row r="146" spans="1:17"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c r="Q146" s="14">
        <f xml:space="preserve"> IF(financials[[#This Row],[ Sales]]=0,0,financials[[#This Row],[Profit]]/financials[[#This Row],[ Sales]])</f>
        <v>1.0309278350515464E-2</v>
      </c>
    </row>
    <row r="147" spans="1:17"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c r="Q147" s="14">
        <f xml:space="preserve"> IF(financials[[#This Row],[ Sales]]=0,0,financials[[#This Row],[Profit]]/financials[[#This Row],[ Sales]])</f>
        <v>0.4845360824742268</v>
      </c>
    </row>
    <row r="148" spans="1:17"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c r="Q148" s="14">
        <f xml:space="preserve"> IF(financials[[#This Row],[ Sales]]=0,0,financials[[#This Row],[Profit]]/financials[[#This Row],[ Sales]])</f>
        <v>0.14089347079037801</v>
      </c>
    </row>
    <row r="149" spans="1:17"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c r="Q149" s="14">
        <f xml:space="preserve"> IF(financials[[#This Row],[ Sales]]=0,0,financials[[#This Row],[Profit]]/financials[[#This Row],[ Sales]])</f>
        <v>0.74226804123711343</v>
      </c>
    </row>
    <row r="150" spans="1:17"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c r="Q150" s="14">
        <f xml:space="preserve"> IF(financials[[#This Row],[ Sales]]=0,0,financials[[#This Row],[Profit]]/financials[[#This Row],[ Sales]])</f>
        <v>0.74226804123711343</v>
      </c>
    </row>
    <row r="151" spans="1:17"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c r="Q151" s="14">
        <f xml:space="preserve"> IF(financials[[#This Row],[ Sales]]=0,0,financials[[#This Row],[Profit]]/financials[[#This Row],[ Sales]])</f>
        <v>0.26362297496318116</v>
      </c>
    </row>
    <row r="152" spans="1:17"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c r="Q152" s="14">
        <f xml:space="preserve"> IF(financials[[#This Row],[ Sales]]=0,0,financials[[#This Row],[Profit]]/financials[[#This Row],[ Sales]])</f>
        <v>0.74226804123711343</v>
      </c>
    </row>
    <row r="153" spans="1:17"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c r="Q153" s="14">
        <f xml:space="preserve"> IF(financials[[#This Row],[ Sales]]=0,0,financials[[#This Row],[Profit]]/financials[[#This Row],[ Sales]])</f>
        <v>0.26362297496318121</v>
      </c>
    </row>
    <row r="154" spans="1:17"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c r="Q154" s="14">
        <f xml:space="preserve"> IF(financials[[#This Row],[ Sales]]=0,0,financials[[#This Row],[Profit]]/financials[[#This Row],[ Sales]])</f>
        <v>0.2341678939617084</v>
      </c>
    </row>
    <row r="155" spans="1:17"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c r="Q155" s="14">
        <f xml:space="preserve"> IF(financials[[#This Row],[ Sales]]=0,0,financials[[#This Row],[Profit]]/financials[[#This Row],[ Sales]])</f>
        <v>1.0309278350515464E-2</v>
      </c>
    </row>
    <row r="156" spans="1:17"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c r="Q156" s="14">
        <f xml:space="preserve"> IF(financials[[#This Row],[ Sales]]=0,0,financials[[#This Row],[Profit]]/financials[[#This Row],[ Sales]])</f>
        <v>1.0309278350515464E-2</v>
      </c>
    </row>
    <row r="157" spans="1:17"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c r="Q157" s="14">
        <f xml:space="preserve"> IF(financials[[#This Row],[ Sales]]=0,0,financials[[#This Row],[Profit]]/financials[[#This Row],[ Sales]])</f>
        <v>0.14089347079037801</v>
      </c>
    </row>
    <row r="158" spans="1:17"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c r="Q158" s="14">
        <f xml:space="preserve"> IF(financials[[#This Row],[ Sales]]=0,0,financials[[#This Row],[Profit]]/financials[[#This Row],[ Sales]])</f>
        <v>1.0309278350515464E-2</v>
      </c>
    </row>
    <row r="159" spans="1:17"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c r="Q159" s="14">
        <f xml:space="preserve"> IF(financials[[#This Row],[ Sales]]=0,0,financials[[#This Row],[Profit]]/financials[[#This Row],[ Sales]])</f>
        <v>0.74226804123711343</v>
      </c>
    </row>
    <row r="160" spans="1:17"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c r="Q160" s="14">
        <f xml:space="preserve"> IF(financials[[#This Row],[ Sales]]=0,0,financials[[#This Row],[Profit]]/financials[[#This Row],[ Sales]])</f>
        <v>0.14089347079037801</v>
      </c>
    </row>
    <row r="161" spans="1:17"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c r="Q161" s="14">
        <f xml:space="preserve"> IF(financials[[#This Row],[ Sales]]=0,0,financials[[#This Row],[Profit]]/financials[[#This Row],[ Sales]])</f>
        <v>1.0309278350515464E-2</v>
      </c>
    </row>
    <row r="162" spans="1:17"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c r="Q162" s="14">
        <f xml:space="preserve"> IF(financials[[#This Row],[ Sales]]=0,0,financials[[#This Row],[Profit]]/financials[[#This Row],[ Sales]])</f>
        <v>0.74226804123711343</v>
      </c>
    </row>
    <row r="163" spans="1:17"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c r="Q163" s="14">
        <f xml:space="preserve"> IF(financials[[#This Row],[ Sales]]=0,0,financials[[#This Row],[Profit]]/financials[[#This Row],[ Sales]])</f>
        <v>1.0309278350515464E-2</v>
      </c>
    </row>
    <row r="164" spans="1:17"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c r="Q164" s="14">
        <f xml:space="preserve"> IF(financials[[#This Row],[ Sales]]=0,0,financials[[#This Row],[Profit]]/financials[[#This Row],[ Sales]])</f>
        <v>0.3127147766323024</v>
      </c>
    </row>
    <row r="165" spans="1:17"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c r="Q165" s="14">
        <f xml:space="preserve"> IF(financials[[#This Row],[ Sales]]=0,0,financials[[#This Row],[Profit]]/financials[[#This Row],[ Sales]])</f>
        <v>1.0309278350515464E-2</v>
      </c>
    </row>
    <row r="166" spans="1:17"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c r="Q166" s="14">
        <f xml:space="preserve"> IF(financials[[#This Row],[ Sales]]=0,0,financials[[#This Row],[Profit]]/financials[[#This Row],[ Sales]])</f>
        <v>1.0309278350515464E-2</v>
      </c>
    </row>
    <row r="167" spans="1:17"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c r="Q167" s="14">
        <f xml:space="preserve"> IF(financials[[#This Row],[ Sales]]=0,0,financials[[#This Row],[Profit]]/financials[[#This Row],[ Sales]])</f>
        <v>1.0309278350515464E-2</v>
      </c>
    </row>
    <row r="168" spans="1:17"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c r="Q168" s="14">
        <f xml:space="preserve"> IF(financials[[#This Row],[ Sales]]=0,0,financials[[#This Row],[Profit]]/financials[[#This Row],[ Sales]])</f>
        <v>0.14089347079037801</v>
      </c>
    </row>
    <row r="169" spans="1:17"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c r="Q169" s="14">
        <f xml:space="preserve"> IF(financials[[#This Row],[ Sales]]=0,0,financials[[#This Row],[Profit]]/financials[[#This Row],[ Sales]])</f>
        <v>0.74226804123711343</v>
      </c>
    </row>
    <row r="170" spans="1:17"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c r="Q170" s="14">
        <f xml:space="preserve"> IF(financials[[#This Row],[ Sales]]=0,0,financials[[#This Row],[Profit]]/financials[[#This Row],[ Sales]])</f>
        <v>1.0309278350515464E-2</v>
      </c>
    </row>
    <row r="171" spans="1:17"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c r="Q171" s="14">
        <f xml:space="preserve"> IF(financials[[#This Row],[ Sales]]=0,0,financials[[#This Row],[Profit]]/financials[[#This Row],[ Sales]])</f>
        <v>0.14089347079037801</v>
      </c>
    </row>
    <row r="172" spans="1:17"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c r="Q172" s="14">
        <f xml:space="preserve"> IF(financials[[#This Row],[ Sales]]=0,0,financials[[#This Row],[Profit]]/financials[[#This Row],[ Sales]])</f>
        <v>0.2341678939617084</v>
      </c>
    </row>
    <row r="173" spans="1:17"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c r="Q173" s="14">
        <f xml:space="preserve"> IF(financials[[#This Row],[ Sales]]=0,0,financials[[#This Row],[Profit]]/financials[[#This Row],[ Sales]])</f>
        <v>0.3127147766323024</v>
      </c>
    </row>
    <row r="174" spans="1:17"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c r="Q174" s="14">
        <f xml:space="preserve"> IF(financials[[#This Row],[ Sales]]=0,0,financials[[#This Row],[Profit]]/financials[[#This Row],[ Sales]])</f>
        <v>0.4845360824742268</v>
      </c>
    </row>
    <row r="175" spans="1:17"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c r="Q175" s="14">
        <f xml:space="preserve"> IF(financials[[#This Row],[ Sales]]=0,0,financials[[#This Row],[Profit]]/financials[[#This Row],[ Sales]])</f>
        <v>0.2636229749631811</v>
      </c>
    </row>
    <row r="176" spans="1:17"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c r="Q176" s="14">
        <f xml:space="preserve"> IF(financials[[#This Row],[ Sales]]=0,0,financials[[#This Row],[Profit]]/financials[[#This Row],[ Sales]])</f>
        <v>0.4845360824742268</v>
      </c>
    </row>
    <row r="177" spans="1:17"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c r="Q177" s="14">
        <f xml:space="preserve"> IF(financials[[#This Row],[ Sales]]=0,0,financials[[#This Row],[Profit]]/financials[[#This Row],[ Sales]])</f>
        <v>0.74226804123711343</v>
      </c>
    </row>
    <row r="178" spans="1:17"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c r="Q178" s="14">
        <f xml:space="preserve"> IF(financials[[#This Row],[ Sales]]=0,0,financials[[#This Row],[Profit]]/financials[[#This Row],[ Sales]])</f>
        <v>0.30555555555555558</v>
      </c>
    </row>
    <row r="179" spans="1:17"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c r="Q179" s="14">
        <f xml:space="preserve"> IF(financials[[#This Row],[ Sales]]=0,0,financials[[#This Row],[Profit]]/financials[[#This Row],[ Sales]])</f>
        <v>0.30555555555555558</v>
      </c>
    </row>
    <row r="180" spans="1:17"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c r="Q180" s="14">
        <f xml:space="preserve"> IF(financials[[#This Row],[ Sales]]=0,0,financials[[#This Row],[Profit]]/financials[[#This Row],[ Sales]])</f>
        <v>0.30555555555555558</v>
      </c>
    </row>
    <row r="181" spans="1:17"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c r="Q181" s="14">
        <f xml:space="preserve"> IF(financials[[#This Row],[ Sales]]=0,0,financials[[#This Row],[Profit]]/financials[[#This Row],[ Sales]])</f>
        <v>0.47916666666666669</v>
      </c>
    </row>
    <row r="182" spans="1:17"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c r="Q182" s="14">
        <f xml:space="preserve"> IF(financials[[#This Row],[ Sales]]=0,0,financials[[#This Row],[Profit]]/financials[[#This Row],[ Sales]])</f>
        <v>0.25595238095238099</v>
      </c>
    </row>
    <row r="183" spans="1:17"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c r="Q183" s="14">
        <f xml:space="preserve"> IF(financials[[#This Row],[ Sales]]=0,0,financials[[#This Row],[Profit]]/financials[[#This Row],[ Sales]])</f>
        <v>0.13194444444444445</v>
      </c>
    </row>
    <row r="184" spans="1:17"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c r="Q184" s="14">
        <f xml:space="preserve"> IF(financials[[#This Row],[ Sales]]=0,0,financials[[#This Row],[Profit]]/financials[[#This Row],[ Sales]])</f>
        <v>0.22619047619047619</v>
      </c>
    </row>
    <row r="185" spans="1:17"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c r="Q185" s="14">
        <f xml:space="preserve"> IF(financials[[#This Row],[ Sales]]=0,0,financials[[#This Row],[Profit]]/financials[[#This Row],[ Sales]])</f>
        <v>0.30555555555555552</v>
      </c>
    </row>
    <row r="186" spans="1:17"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c r="Q186" s="14">
        <f xml:space="preserve"> IF(financials[[#This Row],[ Sales]]=0,0,financials[[#This Row],[Profit]]/financials[[#This Row],[ Sales]])</f>
        <v>0.13194444444444445</v>
      </c>
    </row>
    <row r="187" spans="1:17"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c r="Q187" s="14">
        <f xml:space="preserve"> IF(financials[[#This Row],[ Sales]]=0,0,financials[[#This Row],[Profit]]/financials[[#This Row],[ Sales]])</f>
        <v>0.25595238095238099</v>
      </c>
    </row>
    <row r="188" spans="1:17"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c r="Q188" s="14">
        <f xml:space="preserve"> IF(financials[[#This Row],[ Sales]]=0,0,financials[[#This Row],[Profit]]/financials[[#This Row],[ Sales]])</f>
        <v>0.13194444444444445</v>
      </c>
    </row>
    <row r="189" spans="1:17"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c r="Q189" s="14">
        <f xml:space="preserve"> IF(financials[[#This Row],[ Sales]]=0,0,financials[[#This Row],[Profit]]/financials[[#This Row],[ Sales]])</f>
        <v>0</v>
      </c>
    </row>
    <row r="190" spans="1:17"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c r="Q190" s="14">
        <f xml:space="preserve"> IF(financials[[#This Row],[ Sales]]=0,0,financials[[#This Row],[Profit]]/financials[[#This Row],[ Sales]])</f>
        <v>0.25595238095238093</v>
      </c>
    </row>
    <row r="191" spans="1:17"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c r="Q191" s="14">
        <f xml:space="preserve"> IF(financials[[#This Row],[ Sales]]=0,0,financials[[#This Row],[Profit]]/financials[[#This Row],[ Sales]])</f>
        <v>0</v>
      </c>
    </row>
    <row r="192" spans="1:17"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c r="Q192" s="14">
        <f xml:space="preserve"> IF(financials[[#This Row],[ Sales]]=0,0,financials[[#This Row],[Profit]]/financials[[#This Row],[ Sales]])</f>
        <v>0.13194444444444445</v>
      </c>
    </row>
    <row r="193" spans="1:17"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c r="Q193" s="14">
        <f xml:space="preserve"> IF(financials[[#This Row],[ Sales]]=0,0,financials[[#This Row],[Profit]]/financials[[#This Row],[ Sales]])</f>
        <v>0.13194444444444445</v>
      </c>
    </row>
    <row r="194" spans="1:17"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c r="Q194" s="14">
        <f xml:space="preserve"> IF(financials[[#This Row],[ Sales]]=0,0,financials[[#This Row],[Profit]]/financials[[#This Row],[ Sales]])</f>
        <v>0.22619047619047619</v>
      </c>
    </row>
    <row r="195" spans="1:17"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c r="Q195" s="14">
        <f xml:space="preserve"> IF(financials[[#This Row],[ Sales]]=0,0,financials[[#This Row],[Profit]]/financials[[#This Row],[ Sales]])</f>
        <v>0</v>
      </c>
    </row>
    <row r="196" spans="1:17"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c r="Q196" s="14">
        <f xml:space="preserve"> IF(financials[[#This Row],[ Sales]]=0,0,financials[[#This Row],[Profit]]/financials[[#This Row],[ Sales]])</f>
        <v>0.30555555555555552</v>
      </c>
    </row>
    <row r="197" spans="1:17"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c r="Q197" s="14">
        <f xml:space="preserve"> IF(financials[[#This Row],[ Sales]]=0,0,financials[[#This Row],[Profit]]/financials[[#This Row],[ Sales]])</f>
        <v>0.47916666666666669</v>
      </c>
    </row>
    <row r="198" spans="1:17"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c r="Q198" s="14">
        <f xml:space="preserve"> IF(financials[[#This Row],[ Sales]]=0,0,financials[[#This Row],[Profit]]/financials[[#This Row],[ Sales]])</f>
        <v>0.47916666666666669</v>
      </c>
    </row>
    <row r="199" spans="1:17"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c r="Q199" s="14">
        <f xml:space="preserve"> IF(financials[[#This Row],[ Sales]]=0,0,financials[[#This Row],[Profit]]/financials[[#This Row],[ Sales]])</f>
        <v>0.30555555555555552</v>
      </c>
    </row>
    <row r="200" spans="1:17"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c r="Q200" s="14">
        <f xml:space="preserve"> IF(financials[[#This Row],[ Sales]]=0,0,financials[[#This Row],[Profit]]/financials[[#This Row],[ Sales]])</f>
        <v>0.30555555555555552</v>
      </c>
    </row>
    <row r="201" spans="1:17"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c r="Q201" s="14">
        <f xml:space="preserve"> IF(financials[[#This Row],[ Sales]]=0,0,financials[[#This Row],[Profit]]/financials[[#This Row],[ Sales]])</f>
        <v>0.22619047619047619</v>
      </c>
    </row>
    <row r="202" spans="1:17"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c r="Q202" s="14">
        <f xml:space="preserve"> IF(financials[[#This Row],[ Sales]]=0,0,financials[[#This Row],[Profit]]/financials[[#This Row],[ Sales]])</f>
        <v>0</v>
      </c>
    </row>
    <row r="203" spans="1:17"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c r="Q203" s="14">
        <f xml:space="preserve"> IF(financials[[#This Row],[ Sales]]=0,0,financials[[#This Row],[Profit]]/financials[[#This Row],[ Sales]])</f>
        <v>0.73958333333333337</v>
      </c>
    </row>
    <row r="204" spans="1:17"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c r="Q204" s="14">
        <f xml:space="preserve"> IF(financials[[#This Row],[ Sales]]=0,0,financials[[#This Row],[Profit]]/financials[[#This Row],[ Sales]])</f>
        <v>0.47916666666666663</v>
      </c>
    </row>
    <row r="205" spans="1:17"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c r="Q205" s="14">
        <f xml:space="preserve"> IF(financials[[#This Row],[ Sales]]=0,0,financials[[#This Row],[Profit]]/financials[[#This Row],[ Sales]])</f>
        <v>0.22619047619047619</v>
      </c>
    </row>
    <row r="206" spans="1:17"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c r="Q206" s="14">
        <f xml:space="preserve"> IF(financials[[#This Row],[ Sales]]=0,0,financials[[#This Row],[Profit]]/financials[[#This Row],[ Sales]])</f>
        <v>0.73958333333333337</v>
      </c>
    </row>
    <row r="207" spans="1:17"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c r="Q207" s="14">
        <f xml:space="preserve"> IF(financials[[#This Row],[ Sales]]=0,0,financials[[#This Row],[Profit]]/financials[[#This Row],[ Sales]])</f>
        <v>0.22619047619047619</v>
      </c>
    </row>
    <row r="208" spans="1:17"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c r="Q208" s="14">
        <f xml:space="preserve"> IF(financials[[#This Row],[ Sales]]=0,0,financials[[#This Row],[Profit]]/financials[[#This Row],[ Sales]])</f>
        <v>0.22619047619047619</v>
      </c>
    </row>
    <row r="209" spans="1:17"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c r="Q209" s="14">
        <f xml:space="preserve"> IF(financials[[#This Row],[ Sales]]=0,0,financials[[#This Row],[Profit]]/financials[[#This Row],[ Sales]])</f>
        <v>0.30555555555555552</v>
      </c>
    </row>
    <row r="210" spans="1:17"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c r="Q210" s="14">
        <f xml:space="preserve"> IF(financials[[#This Row],[ Sales]]=0,0,financials[[#This Row],[Profit]]/financials[[#This Row],[ Sales]])</f>
        <v>0.22619047619047619</v>
      </c>
    </row>
    <row r="211" spans="1:17"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c r="Q211" s="14">
        <f xml:space="preserve"> IF(financials[[#This Row],[ Sales]]=0,0,financials[[#This Row],[Profit]]/financials[[#This Row],[ Sales]])</f>
        <v>0</v>
      </c>
    </row>
    <row r="212" spans="1:17"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c r="Q212" s="14">
        <f xml:space="preserve"> IF(financials[[#This Row],[ Sales]]=0,0,financials[[#This Row],[Profit]]/financials[[#This Row],[ Sales]])</f>
        <v>0.22619047619047619</v>
      </c>
    </row>
    <row r="213" spans="1:17"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c r="Q213" s="14">
        <f xml:space="preserve"> IF(financials[[#This Row],[ Sales]]=0,0,financials[[#This Row],[Profit]]/financials[[#This Row],[ Sales]])</f>
        <v>0.30555555555555552</v>
      </c>
    </row>
    <row r="214" spans="1:17"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c r="Q214" s="14">
        <f xml:space="preserve"> IF(financials[[#This Row],[ Sales]]=0,0,financials[[#This Row],[Profit]]/financials[[#This Row],[ Sales]])</f>
        <v>0.22619047619047619</v>
      </c>
    </row>
    <row r="215" spans="1:17"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c r="Q215" s="14">
        <f xml:space="preserve"> IF(financials[[#This Row],[ Sales]]=0,0,financials[[#This Row],[Profit]]/financials[[#This Row],[ Sales]])</f>
        <v>0.24812030075187974</v>
      </c>
    </row>
    <row r="216" spans="1:17"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c r="Q216" s="14">
        <f xml:space="preserve"> IF(financials[[#This Row],[ Sales]]=0,0,financials[[#This Row],[Profit]]/financials[[#This Row],[ Sales]])</f>
        <v>0.24812030075187963</v>
      </c>
    </row>
    <row r="217" spans="1:17"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c r="Q217" s="14">
        <f xml:space="preserve"> IF(financials[[#This Row],[ Sales]]=0,0,financials[[#This Row],[Profit]]/financials[[#This Row],[ Sales]])</f>
        <v>0.24812030075187971</v>
      </c>
    </row>
    <row r="218" spans="1:17"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c r="Q218" s="14">
        <f xml:space="preserve"> IF(financials[[#This Row],[ Sales]]=0,0,financials[[#This Row],[Profit]]/financials[[#This Row],[ Sales]])</f>
        <v>0.24812030075187963</v>
      </c>
    </row>
    <row r="219" spans="1:17"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c r="Q219" s="14">
        <f xml:space="preserve"> IF(financials[[#This Row],[ Sales]]=0,0,financials[[#This Row],[Profit]]/financials[[#This Row],[ Sales]])</f>
        <v>0.73684210526315785</v>
      </c>
    </row>
    <row r="220" spans="1:17"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c r="Q220" s="14">
        <f xml:space="preserve"> IF(financials[[#This Row],[ Sales]]=0,0,financials[[#This Row],[Profit]]/financials[[#This Row],[ Sales]])</f>
        <v>0.73684210526315785</v>
      </c>
    </row>
    <row r="221" spans="1:17"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c r="Q221" s="14">
        <f xml:space="preserve"> IF(financials[[#This Row],[ Sales]]=0,0,financials[[#This Row],[Profit]]/financials[[#This Row],[ Sales]])</f>
        <v>0.24812030075187963</v>
      </c>
    </row>
    <row r="222" spans="1:17"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c r="Q222" s="14">
        <f xml:space="preserve"> IF(financials[[#This Row],[ Sales]]=0,0,financials[[#This Row],[Profit]]/financials[[#This Row],[ Sales]])</f>
        <v>0.24812030075187974</v>
      </c>
    </row>
    <row r="223" spans="1:17"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c r="Q223" s="14">
        <f xml:space="preserve"> IF(financials[[#This Row],[ Sales]]=0,0,financials[[#This Row],[Profit]]/financials[[#This Row],[ Sales]])</f>
        <v>0.73684210526315796</v>
      </c>
    </row>
    <row r="224" spans="1:17"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c r="Q224" s="14">
        <f xml:space="preserve"> IF(financials[[#This Row],[ Sales]]=0,0,financials[[#This Row],[Profit]]/financials[[#This Row],[ Sales]])</f>
        <v>0.24812030075187974</v>
      </c>
    </row>
    <row r="225" spans="1:17"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c r="Q225" s="14">
        <f xml:space="preserve"> IF(financials[[#This Row],[ Sales]]=0,0,financials[[#This Row],[Profit]]/financials[[#This Row],[ Sales]])</f>
        <v>0.73684210526315785</v>
      </c>
    </row>
    <row r="226" spans="1:17"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c r="Q226" s="14">
        <f xml:space="preserve"> IF(financials[[#This Row],[ Sales]]=0,0,financials[[#This Row],[Profit]]/financials[[#This Row],[ Sales]])</f>
        <v>0.73684210526315785</v>
      </c>
    </row>
    <row r="227" spans="1:17"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c r="Q227" s="14">
        <f xml:space="preserve"> IF(financials[[#This Row],[ Sales]]=0,0,financials[[#This Row],[Profit]]/financials[[#This Row],[ Sales]])</f>
        <v>0.47368421052631576</v>
      </c>
    </row>
    <row r="228" spans="1:17"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c r="Q228" s="14">
        <f xml:space="preserve"> IF(financials[[#This Row],[ Sales]]=0,0,financials[[#This Row],[Profit]]/financials[[#This Row],[ Sales]])</f>
        <v>0.12280701754385964</v>
      </c>
    </row>
    <row r="229" spans="1:17"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c r="Q229" s="14">
        <f xml:space="preserve"> IF(financials[[#This Row],[ Sales]]=0,0,financials[[#This Row],[Profit]]/financials[[#This Row],[ Sales]])</f>
        <v>0.24812030075187966</v>
      </c>
    </row>
    <row r="230" spans="1:17"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c r="Q230" s="14">
        <f xml:space="preserve"> IF(financials[[#This Row],[ Sales]]=0,0,financials[[#This Row],[Profit]]/financials[[#This Row],[ Sales]])</f>
        <v>0.2982456140350877</v>
      </c>
    </row>
    <row r="231" spans="1:17"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c r="Q231" s="14">
        <f xml:space="preserve"> IF(financials[[#This Row],[ Sales]]=0,0,financials[[#This Row],[Profit]]/financials[[#This Row],[ Sales]])</f>
        <v>0.24812030075187969</v>
      </c>
    </row>
    <row r="232" spans="1:17"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c r="Q232" s="14">
        <f xml:space="preserve"> IF(financials[[#This Row],[ Sales]]=0,0,financials[[#This Row],[Profit]]/financials[[#This Row],[ Sales]])</f>
        <v>0.24812030075187966</v>
      </c>
    </row>
    <row r="233" spans="1:17"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c r="Q233" s="14">
        <f xml:space="preserve"> IF(financials[[#This Row],[ Sales]]=0,0,financials[[#This Row],[Profit]]/financials[[#This Row],[ Sales]])</f>
        <v>0.21804511278195488</v>
      </c>
    </row>
    <row r="234" spans="1:17"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c r="Q234" s="14">
        <f xml:space="preserve"> IF(financials[[#This Row],[ Sales]]=0,0,financials[[#This Row],[Profit]]/financials[[#This Row],[ Sales]])</f>
        <v>-1.0526315789473684E-2</v>
      </c>
    </row>
    <row r="235" spans="1:17"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c r="Q235" s="14">
        <f xml:space="preserve"> IF(financials[[#This Row],[ Sales]]=0,0,financials[[#This Row],[Profit]]/financials[[#This Row],[ Sales]])</f>
        <v>0.21804511278195488</v>
      </c>
    </row>
    <row r="236" spans="1:17"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c r="Q236" s="14">
        <f xml:space="preserve"> IF(financials[[#This Row],[ Sales]]=0,0,financials[[#This Row],[Profit]]/financials[[#This Row],[ Sales]])</f>
        <v>0.73684210526315785</v>
      </c>
    </row>
    <row r="237" spans="1:17"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c r="Q237" s="14">
        <f xml:space="preserve"> IF(financials[[#This Row],[ Sales]]=0,0,financials[[#This Row],[Profit]]/financials[[#This Row],[ Sales]])</f>
        <v>0.12280701754385964</v>
      </c>
    </row>
    <row r="238" spans="1:17"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c r="Q238" s="14">
        <f xml:space="preserve"> IF(financials[[#This Row],[ Sales]]=0,0,financials[[#This Row],[Profit]]/financials[[#This Row],[ Sales]])</f>
        <v>0.47368421052631576</v>
      </c>
    </row>
    <row r="239" spans="1:17"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c r="Q239" s="14">
        <f xml:space="preserve"> IF(financials[[#This Row],[ Sales]]=0,0,financials[[#This Row],[Profit]]/financials[[#This Row],[ Sales]])</f>
        <v>-1.0526315789473684E-2</v>
      </c>
    </row>
    <row r="240" spans="1:17"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c r="Q240" s="14">
        <f xml:space="preserve"> IF(financials[[#This Row],[ Sales]]=0,0,financials[[#This Row],[Profit]]/financials[[#This Row],[ Sales]])</f>
        <v>-1.0526315789473684E-2</v>
      </c>
    </row>
    <row r="241" spans="1:17"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c r="Q241" s="14">
        <f xml:space="preserve"> IF(financials[[#This Row],[ Sales]]=0,0,financials[[#This Row],[Profit]]/financials[[#This Row],[ Sales]])</f>
        <v>0.12280701754385964</v>
      </c>
    </row>
    <row r="242" spans="1:17"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c r="Q242" s="14">
        <f xml:space="preserve"> IF(financials[[#This Row],[ Sales]]=0,0,financials[[#This Row],[Profit]]/financials[[#This Row],[ Sales]])</f>
        <v>0.24812030075187966</v>
      </c>
    </row>
    <row r="243" spans="1:17"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c r="Q243" s="14">
        <f xml:space="preserve"> IF(financials[[#This Row],[ Sales]]=0,0,financials[[#This Row],[Profit]]/financials[[#This Row],[ Sales]])</f>
        <v>0.12280701754385964</v>
      </c>
    </row>
    <row r="244" spans="1:17"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c r="Q244" s="14">
        <f xml:space="preserve"> IF(financials[[#This Row],[ Sales]]=0,0,financials[[#This Row],[Profit]]/financials[[#This Row],[ Sales]])</f>
        <v>0.21804511278195488</v>
      </c>
    </row>
    <row r="245" spans="1:17"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c r="Q245" s="14">
        <f xml:space="preserve"> IF(financials[[#This Row],[ Sales]]=0,0,financials[[#This Row],[Profit]]/financials[[#This Row],[ Sales]])</f>
        <v>0.2982456140350877</v>
      </c>
    </row>
    <row r="246" spans="1:17"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c r="Q246" s="14">
        <f xml:space="preserve"> IF(financials[[#This Row],[ Sales]]=0,0,financials[[#This Row],[Profit]]/financials[[#This Row],[ Sales]])</f>
        <v>0.21804511278195488</v>
      </c>
    </row>
    <row r="247" spans="1:17"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c r="Q247" s="14">
        <f xml:space="preserve"> IF(financials[[#This Row],[ Sales]]=0,0,financials[[#This Row],[Profit]]/financials[[#This Row],[ Sales]])</f>
        <v>0.47368421052631576</v>
      </c>
    </row>
    <row r="248" spans="1:17"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c r="Q248" s="14">
        <f xml:space="preserve"> IF(financials[[#This Row],[ Sales]]=0,0,financials[[#This Row],[Profit]]/financials[[#This Row],[ Sales]])</f>
        <v>-1.0526315789473684E-2</v>
      </c>
    </row>
    <row r="249" spans="1:17"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c r="Q249" s="14">
        <f xml:space="preserve"> IF(financials[[#This Row],[ Sales]]=0,0,financials[[#This Row],[Profit]]/financials[[#This Row],[ Sales]])</f>
        <v>-1.0526315789473684E-2</v>
      </c>
    </row>
    <row r="250" spans="1:17"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c r="Q250" s="14">
        <f xml:space="preserve"> IF(financials[[#This Row],[ Sales]]=0,0,financials[[#This Row],[Profit]]/financials[[#This Row],[ Sales]])</f>
        <v>0.47368421052631576</v>
      </c>
    </row>
    <row r="251" spans="1:17"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c r="Q251" s="14">
        <f xml:space="preserve"> IF(financials[[#This Row],[ Sales]]=0,0,financials[[#This Row],[Profit]]/financials[[#This Row],[ Sales]])</f>
        <v>0.47368421052631576</v>
      </c>
    </row>
    <row r="252" spans="1:17"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c r="Q252" s="14">
        <f xml:space="preserve"> IF(financials[[#This Row],[ Sales]]=0,0,financials[[#This Row],[Profit]]/financials[[#This Row],[ Sales]])</f>
        <v>0.24812030075187969</v>
      </c>
    </row>
    <row r="253" spans="1:17"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c r="Q253" s="14">
        <f xml:space="preserve"> IF(financials[[#This Row],[ Sales]]=0,0,financials[[#This Row],[Profit]]/financials[[#This Row],[ Sales]])</f>
        <v>0.2982456140350877</v>
      </c>
    </row>
    <row r="254" spans="1:17"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c r="Q254" s="14">
        <f xml:space="preserve"> IF(financials[[#This Row],[ Sales]]=0,0,financials[[#This Row],[Profit]]/financials[[#This Row],[ Sales]])</f>
        <v>0.2982456140350877</v>
      </c>
    </row>
    <row r="255" spans="1:17"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c r="Q255" s="14">
        <f xml:space="preserve"> IF(financials[[#This Row],[ Sales]]=0,0,financials[[#This Row],[Profit]]/financials[[#This Row],[ Sales]])</f>
        <v>0.2982456140350877</v>
      </c>
    </row>
    <row r="256" spans="1:17"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c r="Q256" s="14">
        <f xml:space="preserve"> IF(financials[[#This Row],[ Sales]]=0,0,financials[[#This Row],[Profit]]/financials[[#This Row],[ Sales]])</f>
        <v>-1.0526315789473684E-2</v>
      </c>
    </row>
    <row r="257" spans="1:17"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c r="Q257" s="14">
        <f xml:space="preserve"> IF(financials[[#This Row],[ Sales]]=0,0,financials[[#This Row],[Profit]]/financials[[#This Row],[ Sales]])</f>
        <v>0.21804511278195488</v>
      </c>
    </row>
    <row r="258" spans="1:17"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c r="Q258" s="14">
        <f xml:space="preserve"> IF(financials[[#This Row],[ Sales]]=0,0,financials[[#This Row],[Profit]]/financials[[#This Row],[ Sales]])</f>
        <v>0.47368421052631576</v>
      </c>
    </row>
    <row r="259" spans="1:17"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c r="Q259" s="14">
        <f xml:space="preserve"> IF(financials[[#This Row],[ Sales]]=0,0,financials[[#This Row],[Profit]]/financials[[#This Row],[ Sales]])</f>
        <v>0.47368421052631576</v>
      </c>
    </row>
    <row r="260" spans="1:17"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c r="Q260" s="14">
        <f xml:space="preserve"> IF(financials[[#This Row],[ Sales]]=0,0,financials[[#This Row],[Profit]]/financials[[#This Row],[ Sales]])</f>
        <v>-1.0526315789473684E-2</v>
      </c>
    </row>
    <row r="261" spans="1:17"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c r="Q261" s="14">
        <f xml:space="preserve"> IF(financials[[#This Row],[ Sales]]=0,0,financials[[#This Row],[Profit]]/financials[[#This Row],[ Sales]])</f>
        <v>-1.0526315789473684E-2</v>
      </c>
    </row>
    <row r="262" spans="1:17"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c r="Q262" s="14">
        <f xml:space="preserve"> IF(financials[[#This Row],[ Sales]]=0,0,financials[[#This Row],[Profit]]/financials[[#This Row],[ Sales]])</f>
        <v>0.47368421052631576</v>
      </c>
    </row>
    <row r="263" spans="1:17"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c r="Q263" s="14">
        <f xml:space="preserve"> IF(financials[[#This Row],[ Sales]]=0,0,financials[[#This Row],[Profit]]/financials[[#This Row],[ Sales]])</f>
        <v>0.12280701754385964</v>
      </c>
    </row>
    <row r="264" spans="1:17"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c r="Q264" s="14">
        <f xml:space="preserve"> IF(financials[[#This Row],[ Sales]]=0,0,financials[[#This Row],[Profit]]/financials[[#This Row],[ Sales]])</f>
        <v>0.47368421052631576</v>
      </c>
    </row>
    <row r="265" spans="1:17"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c r="Q265" s="14">
        <f xml:space="preserve"> IF(financials[[#This Row],[ Sales]]=0,0,financials[[#This Row],[Profit]]/financials[[#This Row],[ Sales]])</f>
        <v>0.47368421052631576</v>
      </c>
    </row>
    <row r="266" spans="1:17"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c r="Q266" s="14">
        <f xml:space="preserve"> IF(financials[[#This Row],[ Sales]]=0,0,financials[[#This Row],[Profit]]/financials[[#This Row],[ Sales]])</f>
        <v>0.47368421052631576</v>
      </c>
    </row>
    <row r="267" spans="1:17"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c r="Q267" s="14">
        <f xml:space="preserve"> IF(financials[[#This Row],[ Sales]]=0,0,financials[[#This Row],[Profit]]/financials[[#This Row],[ Sales]])</f>
        <v>0.47368421052631576</v>
      </c>
    </row>
    <row r="268" spans="1:17"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c r="Q268" s="14">
        <f xml:space="preserve"> IF(financials[[#This Row],[ Sales]]=0,0,financials[[#This Row],[Profit]]/financials[[#This Row],[ Sales]])</f>
        <v>0.24812030075187969</v>
      </c>
    </row>
    <row r="269" spans="1:17"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c r="Q269" s="14">
        <f xml:space="preserve"> IF(financials[[#This Row],[ Sales]]=0,0,financials[[#This Row],[Profit]]/financials[[#This Row],[ Sales]])</f>
        <v>0.24812030075187966</v>
      </c>
    </row>
    <row r="270" spans="1:17"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c r="Q270" s="14">
        <f xml:space="preserve"> IF(financials[[#This Row],[ Sales]]=0,0,financials[[#This Row],[Profit]]/financials[[#This Row],[ Sales]])</f>
        <v>0.21804511278195488</v>
      </c>
    </row>
    <row r="271" spans="1:17"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c r="Q271" s="14">
        <f xml:space="preserve"> IF(financials[[#This Row],[ Sales]]=0,0,financials[[#This Row],[Profit]]/financials[[#This Row],[ Sales]])</f>
        <v>0.21804511278195488</v>
      </c>
    </row>
    <row r="272" spans="1:17"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c r="Q272" s="14">
        <f xml:space="preserve"> IF(financials[[#This Row],[ Sales]]=0,0,financials[[#This Row],[Profit]]/financials[[#This Row],[ Sales]])</f>
        <v>0.21804511278195488</v>
      </c>
    </row>
    <row r="273" spans="1:17"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c r="Q273" s="14">
        <f xml:space="preserve"> IF(financials[[#This Row],[ Sales]]=0,0,financials[[#This Row],[Profit]]/financials[[#This Row],[ Sales]])</f>
        <v>0.12280701754385964</v>
      </c>
    </row>
    <row r="274" spans="1:17"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c r="Q274" s="14">
        <f xml:space="preserve"> IF(financials[[#This Row],[ Sales]]=0,0,financials[[#This Row],[Profit]]/financials[[#This Row],[ Sales]])</f>
        <v>0.29078014184397166</v>
      </c>
    </row>
    <row r="275" spans="1:17"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c r="Q275" s="14">
        <f xml:space="preserve"> IF(financials[[#This Row],[ Sales]]=0,0,financials[[#This Row],[Profit]]/financials[[#This Row],[ Sales]])</f>
        <v>0.46808510638297873</v>
      </c>
    </row>
    <row r="276" spans="1:17"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c r="Q276" s="14">
        <f xml:space="preserve"> IF(financials[[#This Row],[ Sales]]=0,0,financials[[#This Row],[Profit]]/financials[[#This Row],[ Sales]])</f>
        <v>0.29078014184397166</v>
      </c>
    </row>
    <row r="277" spans="1:17"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c r="Q277" s="14">
        <f xml:space="preserve"> IF(financials[[#This Row],[ Sales]]=0,0,financials[[#This Row],[Profit]]/financials[[#This Row],[ Sales]])</f>
        <v>0.73404255319148937</v>
      </c>
    </row>
    <row r="278" spans="1:17"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c r="Q278" s="14">
        <f xml:space="preserve"> IF(financials[[#This Row],[ Sales]]=0,0,financials[[#This Row],[Profit]]/financials[[#This Row],[ Sales]])</f>
        <v>0.73404255319148937</v>
      </c>
    </row>
    <row r="279" spans="1:17"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c r="Q279" s="14">
        <f xml:space="preserve"> IF(financials[[#This Row],[ Sales]]=0,0,financials[[#This Row],[Profit]]/financials[[#This Row],[ Sales]])</f>
        <v>0.29078014184397161</v>
      </c>
    </row>
    <row r="280" spans="1:17"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c r="Q280" s="14">
        <f xml:space="preserve"> IF(financials[[#This Row],[ Sales]]=0,0,financials[[#This Row],[Profit]]/financials[[#This Row],[ Sales]])</f>
        <v>0.24012158054711244</v>
      </c>
    </row>
    <row r="281" spans="1:17"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c r="Q281" s="14">
        <f xml:space="preserve"> IF(financials[[#This Row],[ Sales]]=0,0,financials[[#This Row],[Profit]]/financials[[#This Row],[ Sales]])</f>
        <v>-2.1276595744680851E-2</v>
      </c>
    </row>
    <row r="282" spans="1:17"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c r="Q282" s="14">
        <f xml:space="preserve"> IF(financials[[#This Row],[ Sales]]=0,0,financials[[#This Row],[Profit]]/financials[[#This Row],[ Sales]])</f>
        <v>0.20972644376899696</v>
      </c>
    </row>
    <row r="283" spans="1:17"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c r="Q283" s="14">
        <f xml:space="preserve"> IF(financials[[#This Row],[ Sales]]=0,0,financials[[#This Row],[Profit]]/financials[[#This Row],[ Sales]])</f>
        <v>0.20972644376899696</v>
      </c>
    </row>
    <row r="284" spans="1:17"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c r="Q284" s="14">
        <f xml:space="preserve"> IF(financials[[#This Row],[ Sales]]=0,0,financials[[#This Row],[Profit]]/financials[[#This Row],[ Sales]])</f>
        <v>0.24012158054711244</v>
      </c>
    </row>
    <row r="285" spans="1:17"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c r="Q285" s="14">
        <f xml:space="preserve"> IF(financials[[#This Row],[ Sales]]=0,0,financials[[#This Row],[Profit]]/financials[[#This Row],[ Sales]])</f>
        <v>0.73404255319148937</v>
      </c>
    </row>
    <row r="286" spans="1:17"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c r="Q286" s="14">
        <f xml:space="preserve"> IF(financials[[#This Row],[ Sales]]=0,0,financials[[#This Row],[Profit]]/financials[[#This Row],[ Sales]])</f>
        <v>0.20972644376899696</v>
      </c>
    </row>
    <row r="287" spans="1:17"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c r="Q287" s="14">
        <f xml:space="preserve"> IF(financials[[#This Row],[ Sales]]=0,0,financials[[#This Row],[Profit]]/financials[[#This Row],[ Sales]])</f>
        <v>0.73404255319148937</v>
      </c>
    </row>
    <row r="288" spans="1:17"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c r="Q288" s="14">
        <f xml:space="preserve"> IF(financials[[#This Row],[ Sales]]=0,0,financials[[#This Row],[Profit]]/financials[[#This Row],[ Sales]])</f>
        <v>0.20972644376899696</v>
      </c>
    </row>
    <row r="289" spans="1:17"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c r="Q289" s="14">
        <f xml:space="preserve"> IF(financials[[#This Row],[ Sales]]=0,0,financials[[#This Row],[Profit]]/financials[[#This Row],[ Sales]])</f>
        <v>-2.1276595744680851E-2</v>
      </c>
    </row>
    <row r="290" spans="1:17"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c r="Q290" s="14">
        <f xml:space="preserve"> IF(financials[[#This Row],[ Sales]]=0,0,financials[[#This Row],[Profit]]/financials[[#This Row],[ Sales]])</f>
        <v>-2.1276595744680851E-2</v>
      </c>
    </row>
    <row r="291" spans="1:17"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c r="Q291" s="14">
        <f xml:space="preserve"> IF(financials[[#This Row],[ Sales]]=0,0,financials[[#This Row],[Profit]]/financials[[#This Row],[ Sales]])</f>
        <v>0.29078014184397161</v>
      </c>
    </row>
    <row r="292" spans="1:17"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c r="Q292" s="14">
        <f xml:space="preserve"> IF(financials[[#This Row],[ Sales]]=0,0,financials[[#This Row],[Profit]]/financials[[#This Row],[ Sales]])</f>
        <v>0.20972644376899696</v>
      </c>
    </row>
    <row r="293" spans="1:17"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c r="Q293" s="14">
        <f xml:space="preserve"> IF(financials[[#This Row],[ Sales]]=0,0,financials[[#This Row],[Profit]]/financials[[#This Row],[ Sales]])</f>
        <v>0.24012158054711247</v>
      </c>
    </row>
    <row r="294" spans="1:17"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c r="Q294" s="14">
        <f xml:space="preserve"> IF(financials[[#This Row],[ Sales]]=0,0,financials[[#This Row],[Profit]]/financials[[#This Row],[ Sales]])</f>
        <v>0.11347517730496454</v>
      </c>
    </row>
    <row r="295" spans="1:17"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c r="Q295" s="14">
        <f xml:space="preserve"> IF(financials[[#This Row],[ Sales]]=0,0,financials[[#This Row],[Profit]]/financials[[#This Row],[ Sales]])</f>
        <v>0.20972644376899696</v>
      </c>
    </row>
    <row r="296" spans="1:17"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c r="Q296" s="14">
        <f xml:space="preserve"> IF(financials[[#This Row],[ Sales]]=0,0,financials[[#This Row],[Profit]]/financials[[#This Row],[ Sales]])</f>
        <v>0.29078014184397166</v>
      </c>
    </row>
    <row r="297" spans="1:17"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c r="Q297" s="14">
        <f xml:space="preserve"> IF(financials[[#This Row],[ Sales]]=0,0,financials[[#This Row],[Profit]]/financials[[#This Row],[ Sales]])</f>
        <v>0.24012158054711247</v>
      </c>
    </row>
    <row r="298" spans="1:17"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c r="Q298" s="14">
        <f xml:space="preserve"> IF(financials[[#This Row],[ Sales]]=0,0,financials[[#This Row],[Profit]]/financials[[#This Row],[ Sales]])</f>
        <v>0.11347517730496454</v>
      </c>
    </row>
    <row r="299" spans="1:17"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c r="Q299" s="14">
        <f xml:space="preserve"> IF(financials[[#This Row],[ Sales]]=0,0,financials[[#This Row],[Profit]]/financials[[#This Row],[ Sales]])</f>
        <v>0.46808510638297873</v>
      </c>
    </row>
    <row r="300" spans="1:17"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c r="Q300" s="14">
        <f xml:space="preserve"> IF(financials[[#This Row],[ Sales]]=0,0,financials[[#This Row],[Profit]]/financials[[#This Row],[ Sales]])</f>
        <v>0.11347517730496454</v>
      </c>
    </row>
    <row r="301" spans="1:17"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c r="Q301" s="14">
        <f xml:space="preserve"> IF(financials[[#This Row],[ Sales]]=0,0,financials[[#This Row],[Profit]]/financials[[#This Row],[ Sales]])</f>
        <v>-2.1276595744680851E-2</v>
      </c>
    </row>
    <row r="302" spans="1:17"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c r="Q302" s="14">
        <f xml:space="preserve"> IF(financials[[#This Row],[ Sales]]=0,0,financials[[#This Row],[Profit]]/financials[[#This Row],[ Sales]])</f>
        <v>0.20972644376899696</v>
      </c>
    </row>
    <row r="303" spans="1:17"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c r="Q303" s="14">
        <f xml:space="preserve"> IF(financials[[#This Row],[ Sales]]=0,0,financials[[#This Row],[Profit]]/financials[[#This Row],[ Sales]])</f>
        <v>0.20972644376899696</v>
      </c>
    </row>
    <row r="304" spans="1:17"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c r="Q304" s="14">
        <f xml:space="preserve"> IF(financials[[#This Row],[ Sales]]=0,0,financials[[#This Row],[Profit]]/financials[[#This Row],[ Sales]])</f>
        <v>0.24012158054711244</v>
      </c>
    </row>
    <row r="305" spans="1:17"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c r="Q305" s="14">
        <f xml:space="preserve"> IF(financials[[#This Row],[ Sales]]=0,0,financials[[#This Row],[Profit]]/financials[[#This Row],[ Sales]])</f>
        <v>0.20972644376899696</v>
      </c>
    </row>
    <row r="306" spans="1:17"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c r="Q306" s="14">
        <f xml:space="preserve"> IF(financials[[#This Row],[ Sales]]=0,0,financials[[#This Row],[Profit]]/financials[[#This Row],[ Sales]])</f>
        <v>0.46808510638297868</v>
      </c>
    </row>
    <row r="307" spans="1:17"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c r="Q307" s="14">
        <f xml:space="preserve"> IF(financials[[#This Row],[ Sales]]=0,0,financials[[#This Row],[Profit]]/financials[[#This Row],[ Sales]])</f>
        <v>0.29078014184397161</v>
      </c>
    </row>
    <row r="308" spans="1:17"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c r="Q308" s="14">
        <f xml:space="preserve"> IF(financials[[#This Row],[ Sales]]=0,0,financials[[#This Row],[Profit]]/financials[[#This Row],[ Sales]])</f>
        <v>0.29078014184397161</v>
      </c>
    </row>
    <row r="309" spans="1:17"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c r="Q309" s="14">
        <f xml:space="preserve"> IF(financials[[#This Row],[ Sales]]=0,0,financials[[#This Row],[Profit]]/financials[[#This Row],[ Sales]])</f>
        <v>0.29078014184397161</v>
      </c>
    </row>
    <row r="310" spans="1:17"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c r="Q310" s="14">
        <f xml:space="preserve"> IF(financials[[#This Row],[ Sales]]=0,0,financials[[#This Row],[Profit]]/financials[[#This Row],[ Sales]])</f>
        <v>0.46808510638297868</v>
      </c>
    </row>
    <row r="311" spans="1:17"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c r="Q311" s="14">
        <f xml:space="preserve"> IF(financials[[#This Row],[ Sales]]=0,0,financials[[#This Row],[Profit]]/financials[[#This Row],[ Sales]])</f>
        <v>0.46808510638297868</v>
      </c>
    </row>
    <row r="312" spans="1:17"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c r="Q312" s="14">
        <f xml:space="preserve"> IF(financials[[#This Row],[ Sales]]=0,0,financials[[#This Row],[Profit]]/financials[[#This Row],[ Sales]])</f>
        <v>0.24012158054711241</v>
      </c>
    </row>
    <row r="313" spans="1:17"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c r="Q313" s="14">
        <f xml:space="preserve"> IF(financials[[#This Row],[ Sales]]=0,0,financials[[#This Row],[Profit]]/financials[[#This Row],[ Sales]])</f>
        <v>0.29078014184397161</v>
      </c>
    </row>
    <row r="314" spans="1:17"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c r="Q314" s="14">
        <f xml:space="preserve"> IF(financials[[#This Row],[ Sales]]=0,0,financials[[#This Row],[Profit]]/financials[[#This Row],[ Sales]])</f>
        <v>0.73118279569892475</v>
      </c>
    </row>
    <row r="315" spans="1:17"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c r="Q315" s="14">
        <f xml:space="preserve"> IF(financials[[#This Row],[ Sales]]=0,0,financials[[#This Row],[Profit]]/financials[[#This Row],[ Sales]])</f>
        <v>0.73118279569892475</v>
      </c>
    </row>
    <row r="316" spans="1:17"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c r="Q316" s="14">
        <f xml:space="preserve"> IF(financials[[#This Row],[ Sales]]=0,0,financials[[#This Row],[Profit]]/financials[[#This Row],[ Sales]])</f>
        <v>0.4623655913978495</v>
      </c>
    </row>
    <row r="317" spans="1:17"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c r="Q317" s="14">
        <f xml:space="preserve"> IF(financials[[#This Row],[ Sales]]=0,0,financials[[#This Row],[Profit]]/financials[[#This Row],[ Sales]])</f>
        <v>0.73118279569892475</v>
      </c>
    </row>
    <row r="318" spans="1:17"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c r="Q318" s="14">
        <f xml:space="preserve"> IF(financials[[#This Row],[ Sales]]=0,0,financials[[#This Row],[Profit]]/financials[[#This Row],[ Sales]])</f>
        <v>0.73118279569892475</v>
      </c>
    </row>
    <row r="319" spans="1:17"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c r="Q319" s="14">
        <f xml:space="preserve"> IF(financials[[#This Row],[ Sales]]=0,0,financials[[#This Row],[Profit]]/financials[[#This Row],[ Sales]])</f>
        <v>0.23195084485407072</v>
      </c>
    </row>
    <row r="320" spans="1:17"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c r="Q320" s="14">
        <f xml:space="preserve"> IF(financials[[#This Row],[ Sales]]=0,0,financials[[#This Row],[Profit]]/financials[[#This Row],[ Sales]])</f>
        <v>0.28315412186379935</v>
      </c>
    </row>
    <row r="321" spans="1:17"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c r="Q321" s="14">
        <f xml:space="preserve"> IF(financials[[#This Row],[ Sales]]=0,0,financials[[#This Row],[Profit]]/financials[[#This Row],[ Sales]])</f>
        <v>0.23195084485407069</v>
      </c>
    </row>
    <row r="322" spans="1:17"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c r="Q322" s="14">
        <f xml:space="preserve"> IF(financials[[#This Row],[ Sales]]=0,0,financials[[#This Row],[Profit]]/financials[[#This Row],[ Sales]])</f>
        <v>0.23195084485407072</v>
      </c>
    </row>
    <row r="323" spans="1:17"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c r="Q323" s="14">
        <f xml:space="preserve"> IF(financials[[#This Row],[ Sales]]=0,0,financials[[#This Row],[Profit]]/financials[[#This Row],[ Sales]])</f>
        <v>0.23195084485407064</v>
      </c>
    </row>
    <row r="324" spans="1:17"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c r="Q324" s="14">
        <f xml:space="preserve"> IF(financials[[#This Row],[ Sales]]=0,0,financials[[#This Row],[Profit]]/financials[[#This Row],[ Sales]])</f>
        <v>0.73118279569892475</v>
      </c>
    </row>
    <row r="325" spans="1:17"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c r="Q325" s="14">
        <f xml:space="preserve"> IF(financials[[#This Row],[ Sales]]=0,0,financials[[#This Row],[Profit]]/financials[[#This Row],[ Sales]])</f>
        <v>0.73118279569892475</v>
      </c>
    </row>
    <row r="326" spans="1:17"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c r="Q326" s="14">
        <f xml:space="preserve"> IF(financials[[#This Row],[ Sales]]=0,0,financials[[#This Row],[Profit]]/financials[[#This Row],[ Sales]])</f>
        <v>0.23195084485407064</v>
      </c>
    </row>
    <row r="327" spans="1:17"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c r="Q327" s="14">
        <f xml:space="preserve"> IF(financials[[#This Row],[ Sales]]=0,0,financials[[#This Row],[Profit]]/financials[[#This Row],[ Sales]])</f>
        <v>0.23195084485407069</v>
      </c>
    </row>
    <row r="328" spans="1:17"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c r="Q328" s="14">
        <f xml:space="preserve"> IF(financials[[#This Row],[ Sales]]=0,0,financials[[#This Row],[Profit]]/financials[[#This Row],[ Sales]])</f>
        <v>0.20122887864823349</v>
      </c>
    </row>
    <row r="329" spans="1:17"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c r="Q329" s="14">
        <f xml:space="preserve"> IF(financials[[#This Row],[ Sales]]=0,0,financials[[#This Row],[Profit]]/financials[[#This Row],[ Sales]])</f>
        <v>0.1039426523297491</v>
      </c>
    </row>
    <row r="330" spans="1:17"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c r="Q330" s="14">
        <f xml:space="preserve"> IF(financials[[#This Row],[ Sales]]=0,0,financials[[#This Row],[Profit]]/financials[[#This Row],[ Sales]])</f>
        <v>0.1039426523297491</v>
      </c>
    </row>
    <row r="331" spans="1:17"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c r="Q331" s="14">
        <f xml:space="preserve"> IF(financials[[#This Row],[ Sales]]=0,0,financials[[#This Row],[Profit]]/financials[[#This Row],[ Sales]])</f>
        <v>0.46236559139784944</v>
      </c>
    </row>
    <row r="332" spans="1:17"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c r="Q332" s="14">
        <f xml:space="preserve"> IF(financials[[#This Row],[ Sales]]=0,0,financials[[#This Row],[Profit]]/financials[[#This Row],[ Sales]])</f>
        <v>0.1039426523297491</v>
      </c>
    </row>
    <row r="333" spans="1:17"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c r="Q333" s="14">
        <f xml:space="preserve"> IF(financials[[#This Row],[ Sales]]=0,0,financials[[#This Row],[Profit]]/financials[[#This Row],[ Sales]])</f>
        <v>-3.2258064516129031E-2</v>
      </c>
    </row>
    <row r="334" spans="1:17"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c r="Q334" s="14">
        <f xml:space="preserve"> IF(financials[[#This Row],[ Sales]]=0,0,financials[[#This Row],[Profit]]/financials[[#This Row],[ Sales]])</f>
        <v>0.1039426523297491</v>
      </c>
    </row>
    <row r="335" spans="1:17"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c r="Q335" s="14">
        <f xml:space="preserve"> IF(financials[[#This Row],[ Sales]]=0,0,financials[[#This Row],[Profit]]/financials[[#This Row],[ Sales]])</f>
        <v>0.1039426523297491</v>
      </c>
    </row>
    <row r="336" spans="1:17"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c r="Q336" s="14">
        <f xml:space="preserve"> IF(financials[[#This Row],[ Sales]]=0,0,financials[[#This Row],[Profit]]/financials[[#This Row],[ Sales]])</f>
        <v>-3.2258064516129031E-2</v>
      </c>
    </row>
    <row r="337" spans="1:17"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c r="Q337" s="14">
        <f xml:space="preserve"> IF(financials[[#This Row],[ Sales]]=0,0,financials[[#This Row],[Profit]]/financials[[#This Row],[ Sales]])</f>
        <v>0.28315412186379929</v>
      </c>
    </row>
    <row r="338" spans="1:17"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c r="Q338" s="14">
        <f xml:space="preserve"> IF(financials[[#This Row],[ Sales]]=0,0,financials[[#This Row],[Profit]]/financials[[#This Row],[ Sales]])</f>
        <v>0.28315412186379924</v>
      </c>
    </row>
    <row r="339" spans="1:17"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c r="Q339" s="14">
        <f xml:space="preserve"> IF(financials[[#This Row],[ Sales]]=0,0,financials[[#This Row],[Profit]]/financials[[#This Row],[ Sales]])</f>
        <v>0.46236559139784944</v>
      </c>
    </row>
    <row r="340" spans="1:17"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c r="Q340" s="14">
        <f xml:space="preserve"> IF(financials[[#This Row],[ Sales]]=0,0,financials[[#This Row],[Profit]]/financials[[#This Row],[ Sales]])</f>
        <v>0.1039426523297491</v>
      </c>
    </row>
    <row r="341" spans="1:17"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c r="Q341" s="14">
        <f xml:space="preserve"> IF(financials[[#This Row],[ Sales]]=0,0,financials[[#This Row],[Profit]]/financials[[#This Row],[ Sales]])</f>
        <v>0.1039426523297491</v>
      </c>
    </row>
    <row r="342" spans="1:17"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c r="Q342" s="14">
        <f xml:space="preserve"> IF(financials[[#This Row],[ Sales]]=0,0,financials[[#This Row],[Profit]]/financials[[#This Row],[ Sales]])</f>
        <v>0.73118279569892475</v>
      </c>
    </row>
    <row r="343" spans="1:17"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c r="Q343" s="14">
        <f xml:space="preserve"> IF(financials[[#This Row],[ Sales]]=0,0,financials[[#This Row],[Profit]]/financials[[#This Row],[ Sales]])</f>
        <v>0.23195084485407066</v>
      </c>
    </row>
    <row r="344" spans="1:17"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c r="Q344" s="14">
        <f xml:space="preserve"> IF(financials[[#This Row],[ Sales]]=0,0,financials[[#This Row],[Profit]]/financials[[#This Row],[ Sales]])</f>
        <v>0.1039426523297491</v>
      </c>
    </row>
    <row r="345" spans="1:17"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c r="Q345" s="14">
        <f xml:space="preserve"> IF(financials[[#This Row],[ Sales]]=0,0,financials[[#This Row],[Profit]]/financials[[#This Row],[ Sales]])</f>
        <v>0.46236559139784944</v>
      </c>
    </row>
    <row r="346" spans="1:17"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c r="Q346" s="14">
        <f xml:space="preserve"> IF(financials[[#This Row],[ Sales]]=0,0,financials[[#This Row],[Profit]]/financials[[#This Row],[ Sales]])</f>
        <v>-3.2258064516129031E-2</v>
      </c>
    </row>
    <row r="347" spans="1:17"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c r="Q347" s="14">
        <f xml:space="preserve"> IF(financials[[#This Row],[ Sales]]=0,0,financials[[#This Row],[Profit]]/financials[[#This Row],[ Sales]])</f>
        <v>0.46236559139784944</v>
      </c>
    </row>
    <row r="348" spans="1:17"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c r="Q348" s="14">
        <f xml:space="preserve"> IF(financials[[#This Row],[ Sales]]=0,0,financials[[#This Row],[Profit]]/financials[[#This Row],[ Sales]])</f>
        <v>0.46236559139784944</v>
      </c>
    </row>
    <row r="349" spans="1:17"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c r="Q349" s="14">
        <f xml:space="preserve"> IF(financials[[#This Row],[ Sales]]=0,0,financials[[#This Row],[Profit]]/financials[[#This Row],[ Sales]])</f>
        <v>0.1039426523297491</v>
      </c>
    </row>
    <row r="350" spans="1:17"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c r="Q350" s="14">
        <f xml:space="preserve"> IF(financials[[#This Row],[ Sales]]=0,0,financials[[#This Row],[Profit]]/financials[[#This Row],[ Sales]])</f>
        <v>0.46236559139784944</v>
      </c>
    </row>
    <row r="351" spans="1:17"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c r="Q351" s="14">
        <f xml:space="preserve"> IF(financials[[#This Row],[ Sales]]=0,0,financials[[#This Row],[Profit]]/financials[[#This Row],[ Sales]])</f>
        <v>0.73118279569892475</v>
      </c>
    </row>
    <row r="352" spans="1:17"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c r="Q352" s="14">
        <f xml:space="preserve"> IF(financials[[#This Row],[ Sales]]=0,0,financials[[#This Row],[Profit]]/financials[[#This Row],[ Sales]])</f>
        <v>0.1039426523297491</v>
      </c>
    </row>
    <row r="353" spans="1:17"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c r="Q353" s="14">
        <f xml:space="preserve"> IF(financials[[#This Row],[ Sales]]=0,0,financials[[#This Row],[Profit]]/financials[[#This Row],[ Sales]])</f>
        <v>0.1039426523297491</v>
      </c>
    </row>
    <row r="354" spans="1:17"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c r="Q354" s="14">
        <f xml:space="preserve"> IF(financials[[#This Row],[ Sales]]=0,0,financials[[#This Row],[Profit]]/financials[[#This Row],[ Sales]])</f>
        <v>-3.2258064516129031E-2</v>
      </c>
    </row>
    <row r="355" spans="1:17"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c r="Q355" s="14">
        <f xml:space="preserve"> IF(financials[[#This Row],[ Sales]]=0,0,financials[[#This Row],[Profit]]/financials[[#This Row],[ Sales]])</f>
        <v>0.20122887864823349</v>
      </c>
    </row>
    <row r="356" spans="1:17"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c r="Q356" s="14">
        <f xml:space="preserve"> IF(financials[[#This Row],[ Sales]]=0,0,financials[[#This Row],[Profit]]/financials[[#This Row],[ Sales]])</f>
        <v>-3.2258064516129031E-2</v>
      </c>
    </row>
    <row r="357" spans="1:17"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c r="Q357" s="14">
        <f xml:space="preserve"> IF(financials[[#This Row],[ Sales]]=0,0,financials[[#This Row],[Profit]]/financials[[#This Row],[ Sales]])</f>
        <v>0.46236559139784944</v>
      </c>
    </row>
    <row r="358" spans="1:17"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c r="Q358" s="14">
        <f xml:space="preserve"> IF(financials[[#This Row],[ Sales]]=0,0,financials[[#This Row],[Profit]]/financials[[#This Row],[ Sales]])</f>
        <v>0.1039426523297491</v>
      </c>
    </row>
    <row r="359" spans="1:17"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c r="Q359" s="14">
        <f xml:space="preserve"> IF(financials[[#This Row],[ Sales]]=0,0,financials[[#This Row],[Profit]]/financials[[#This Row],[ Sales]])</f>
        <v>0.22360248447204975</v>
      </c>
    </row>
    <row r="360" spans="1:17"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c r="Q360" s="14">
        <f xml:space="preserve"> IF(financials[[#This Row],[ Sales]]=0,0,financials[[#This Row],[Profit]]/financials[[#This Row],[ Sales]])</f>
        <v>0.45652173913043476</v>
      </c>
    </row>
    <row r="361" spans="1:17"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c r="Q361" s="14">
        <f xml:space="preserve"> IF(financials[[#This Row],[ Sales]]=0,0,financials[[#This Row],[Profit]]/financials[[#This Row],[ Sales]])</f>
        <v>0.22360248447204967</v>
      </c>
    </row>
    <row r="362" spans="1:17"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c r="Q362" s="14">
        <f xml:space="preserve"> IF(financials[[#This Row],[ Sales]]=0,0,financials[[#This Row],[Profit]]/financials[[#This Row],[ Sales]])</f>
        <v>0.45652173913043476</v>
      </c>
    </row>
    <row r="363" spans="1:17"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c r="Q363" s="14">
        <f xml:space="preserve"> IF(financials[[#This Row],[ Sales]]=0,0,financials[[#This Row],[Profit]]/financials[[#This Row],[ Sales]])</f>
        <v>-4.3478260869565216E-2</v>
      </c>
    </row>
    <row r="364" spans="1:17"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c r="Q364" s="14">
        <f xml:space="preserve"> IF(financials[[#This Row],[ Sales]]=0,0,financials[[#This Row],[Profit]]/financials[[#This Row],[ Sales]])</f>
        <v>0.27536231884057971</v>
      </c>
    </row>
    <row r="365" spans="1:17"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c r="Q365" s="14">
        <f xml:space="preserve"> IF(financials[[#This Row],[ Sales]]=0,0,financials[[#This Row],[Profit]]/financials[[#This Row],[ Sales]])</f>
        <v>0.19254658385093168</v>
      </c>
    </row>
    <row r="366" spans="1:17"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c r="Q366" s="14">
        <f xml:space="preserve"> IF(financials[[#This Row],[ Sales]]=0,0,financials[[#This Row],[Profit]]/financials[[#This Row],[ Sales]])</f>
        <v>0.27536231884057977</v>
      </c>
    </row>
    <row r="367" spans="1:17"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c r="Q367" s="14">
        <f xml:space="preserve"> IF(financials[[#This Row],[ Sales]]=0,0,financials[[#This Row],[Profit]]/financials[[#This Row],[ Sales]])</f>
        <v>0.45652173913043481</v>
      </c>
    </row>
    <row r="368" spans="1:17"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c r="Q368" s="14">
        <f xml:space="preserve"> IF(financials[[#This Row],[ Sales]]=0,0,financials[[#This Row],[Profit]]/financials[[#This Row],[ Sales]])</f>
        <v>0.45652173913043476</v>
      </c>
    </row>
    <row r="369" spans="1:17"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c r="Q369" s="14">
        <f xml:space="preserve"> IF(financials[[#This Row],[ Sales]]=0,0,financials[[#This Row],[Profit]]/financials[[#This Row],[ Sales]])</f>
        <v>9.420289855072464E-2</v>
      </c>
    </row>
    <row r="370" spans="1:17"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c r="Q370" s="14">
        <f xml:space="preserve"> IF(financials[[#This Row],[ Sales]]=0,0,financials[[#This Row],[Profit]]/financials[[#This Row],[ Sales]])</f>
        <v>9.420289855072464E-2</v>
      </c>
    </row>
    <row r="371" spans="1:17"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c r="Q371" s="14">
        <f xml:space="preserve"> IF(financials[[#This Row],[ Sales]]=0,0,financials[[#This Row],[Profit]]/financials[[#This Row],[ Sales]])</f>
        <v>0.27536231884057966</v>
      </c>
    </row>
    <row r="372" spans="1:17"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c r="Q372" s="14">
        <f xml:space="preserve"> IF(financials[[#This Row],[ Sales]]=0,0,financials[[#This Row],[Profit]]/financials[[#This Row],[ Sales]])</f>
        <v>-4.3478260869565216E-2</v>
      </c>
    </row>
    <row r="373" spans="1:17"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c r="Q373" s="14">
        <f xml:space="preserve"> IF(financials[[#This Row],[ Sales]]=0,0,financials[[#This Row],[Profit]]/financials[[#This Row],[ Sales]])</f>
        <v>0.2236024844720497</v>
      </c>
    </row>
    <row r="374" spans="1:17"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c r="Q374" s="14">
        <f xml:space="preserve"> IF(financials[[#This Row],[ Sales]]=0,0,financials[[#This Row],[Profit]]/financials[[#This Row],[ Sales]])</f>
        <v>0.22360248447204972</v>
      </c>
    </row>
    <row r="375" spans="1:17"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c r="Q375" s="14">
        <f xml:space="preserve"> IF(financials[[#This Row],[ Sales]]=0,0,financials[[#This Row],[Profit]]/financials[[#This Row],[ Sales]])</f>
        <v>0.45652173913043481</v>
      </c>
    </row>
    <row r="376" spans="1:17"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c r="Q376" s="14">
        <f xml:space="preserve"> IF(financials[[#This Row],[ Sales]]=0,0,financials[[#This Row],[Profit]]/financials[[#This Row],[ Sales]])</f>
        <v>9.420289855072464E-2</v>
      </c>
    </row>
    <row r="377" spans="1:17"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c r="Q377" s="14">
        <f xml:space="preserve"> IF(financials[[#This Row],[ Sales]]=0,0,financials[[#This Row],[Profit]]/financials[[#This Row],[ Sales]])</f>
        <v>0.22360248447204964</v>
      </c>
    </row>
    <row r="378" spans="1:17"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c r="Q378" s="14">
        <f xml:space="preserve"> IF(financials[[#This Row],[ Sales]]=0,0,financials[[#This Row],[Profit]]/financials[[#This Row],[ Sales]])</f>
        <v>0.22360248447204975</v>
      </c>
    </row>
    <row r="379" spans="1:17"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c r="Q379" s="14">
        <f xml:space="preserve"> IF(financials[[#This Row],[ Sales]]=0,0,financials[[#This Row],[Profit]]/financials[[#This Row],[ Sales]])</f>
        <v>0.22360248447204964</v>
      </c>
    </row>
    <row r="380" spans="1:17"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c r="Q380" s="14">
        <f xml:space="preserve"> IF(financials[[#This Row],[ Sales]]=0,0,financials[[#This Row],[Profit]]/financials[[#This Row],[ Sales]])</f>
        <v>0.45652173913043476</v>
      </c>
    </row>
    <row r="381" spans="1:17"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c r="Q381" s="14">
        <f xml:space="preserve"> IF(financials[[#This Row],[ Sales]]=0,0,financials[[#This Row],[Profit]]/financials[[#This Row],[ Sales]])</f>
        <v>0.45652173913043476</v>
      </c>
    </row>
    <row r="382" spans="1:17"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c r="Q382" s="14">
        <f xml:space="preserve"> IF(financials[[#This Row],[ Sales]]=0,0,financials[[#This Row],[Profit]]/financials[[#This Row],[ Sales]])</f>
        <v>0.19254658385093168</v>
      </c>
    </row>
    <row r="383" spans="1:17"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c r="Q383" s="14">
        <f xml:space="preserve"> IF(financials[[#This Row],[ Sales]]=0,0,financials[[#This Row],[Profit]]/financials[[#This Row],[ Sales]])</f>
        <v>0.22360248447204967</v>
      </c>
    </row>
    <row r="384" spans="1:17"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c r="Q384" s="14">
        <f xml:space="preserve"> IF(financials[[#This Row],[ Sales]]=0,0,financials[[#This Row],[Profit]]/financials[[#This Row],[ Sales]])</f>
        <v>0.19254658385093168</v>
      </c>
    </row>
    <row r="385" spans="1:17"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c r="Q385" s="14">
        <f xml:space="preserve"> IF(financials[[#This Row],[ Sales]]=0,0,financials[[#This Row],[Profit]]/financials[[#This Row],[ Sales]])</f>
        <v>0.72826086956521741</v>
      </c>
    </row>
    <row r="386" spans="1:17"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c r="Q386" s="14">
        <f xml:space="preserve"> IF(financials[[#This Row],[ Sales]]=0,0,financials[[#This Row],[Profit]]/financials[[#This Row],[ Sales]])</f>
        <v>0.22360248447204975</v>
      </c>
    </row>
    <row r="387" spans="1:17"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c r="Q387" s="14">
        <f xml:space="preserve"> IF(financials[[#This Row],[ Sales]]=0,0,financials[[#This Row],[Profit]]/financials[[#This Row],[ Sales]])</f>
        <v>0.22360248447204967</v>
      </c>
    </row>
    <row r="388" spans="1:17"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c r="Q388" s="14">
        <f xml:space="preserve"> IF(financials[[#This Row],[ Sales]]=0,0,financials[[#This Row],[Profit]]/financials[[#This Row],[ Sales]])</f>
        <v>9.420289855072464E-2</v>
      </c>
    </row>
    <row r="389" spans="1:17"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c r="Q389" s="14">
        <f xml:space="preserve"> IF(financials[[#This Row],[ Sales]]=0,0,financials[[#This Row],[Profit]]/financials[[#This Row],[ Sales]])</f>
        <v>9.420289855072464E-2</v>
      </c>
    </row>
    <row r="390" spans="1:17"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c r="Q390" s="14">
        <f xml:space="preserve"> IF(financials[[#This Row],[ Sales]]=0,0,financials[[#This Row],[Profit]]/financials[[#This Row],[ Sales]])</f>
        <v>0.19254658385093168</v>
      </c>
    </row>
    <row r="391" spans="1:17"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c r="Q391" s="14">
        <f xml:space="preserve"> IF(financials[[#This Row],[ Sales]]=0,0,financials[[#This Row],[Profit]]/financials[[#This Row],[ Sales]])</f>
        <v>0.22360248447204967</v>
      </c>
    </row>
    <row r="392" spans="1:17"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c r="Q392" s="14">
        <f xml:space="preserve"> IF(financials[[#This Row],[ Sales]]=0,0,financials[[#This Row],[Profit]]/financials[[#This Row],[ Sales]])</f>
        <v>0.19254658385093168</v>
      </c>
    </row>
    <row r="393" spans="1:17"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c r="Q393" s="14">
        <f xml:space="preserve"> IF(financials[[#This Row],[ Sales]]=0,0,financials[[#This Row],[Profit]]/financials[[#This Row],[ Sales]])</f>
        <v>0.19254658385093168</v>
      </c>
    </row>
    <row r="394" spans="1:17"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c r="Q394" s="14">
        <f xml:space="preserve"> IF(financials[[#This Row],[ Sales]]=0,0,financials[[#This Row],[Profit]]/financials[[#This Row],[ Sales]])</f>
        <v>9.420289855072464E-2</v>
      </c>
    </row>
    <row r="395" spans="1:17"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c r="Q395" s="14">
        <f xml:space="preserve"> IF(financials[[#This Row],[ Sales]]=0,0,financials[[#This Row],[Profit]]/financials[[#This Row],[ Sales]])</f>
        <v>9.420289855072464E-2</v>
      </c>
    </row>
    <row r="396" spans="1:17"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c r="Q396" s="14">
        <f xml:space="preserve"> IF(financials[[#This Row],[ Sales]]=0,0,financials[[#This Row],[Profit]]/financials[[#This Row],[ Sales]])</f>
        <v>0.45652173913043481</v>
      </c>
    </row>
    <row r="397" spans="1:17"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c r="Q397" s="14">
        <f xml:space="preserve"> IF(financials[[#This Row],[ Sales]]=0,0,financials[[#This Row],[Profit]]/financials[[#This Row],[ Sales]])</f>
        <v>0.22360248447204975</v>
      </c>
    </row>
    <row r="398" spans="1:17"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c r="Q398" s="14">
        <f xml:space="preserve"> IF(financials[[#This Row],[ Sales]]=0,0,financials[[#This Row],[Profit]]/financials[[#This Row],[ Sales]])</f>
        <v>0.45652173913043481</v>
      </c>
    </row>
    <row r="399" spans="1:17"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c r="Q399" s="14">
        <f xml:space="preserve"> IF(financials[[#This Row],[ Sales]]=0,0,financials[[#This Row],[Profit]]/financials[[#This Row],[ Sales]])</f>
        <v>9.420289855072464E-2</v>
      </c>
    </row>
    <row r="400" spans="1:17"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c r="Q400" s="14">
        <f xml:space="preserve"> IF(financials[[#This Row],[ Sales]]=0,0,financials[[#This Row],[Profit]]/financials[[#This Row],[ Sales]])</f>
        <v>0.45652173913043476</v>
      </c>
    </row>
    <row r="401" spans="1:17"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c r="Q401" s="14">
        <f xml:space="preserve"> IF(financials[[#This Row],[ Sales]]=0,0,financials[[#This Row],[Profit]]/financials[[#This Row],[ Sales]])</f>
        <v>0.27536231884057966</v>
      </c>
    </row>
    <row r="402" spans="1:17"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c r="Q402" s="14">
        <f xml:space="preserve"> IF(financials[[#This Row],[ Sales]]=0,0,financials[[#This Row],[Profit]]/financials[[#This Row],[ Sales]])</f>
        <v>0.72826086956521741</v>
      </c>
    </row>
    <row r="403" spans="1:17"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c r="Q403" s="14">
        <f xml:space="preserve"> IF(financials[[#This Row],[ Sales]]=0,0,financials[[#This Row],[Profit]]/financials[[#This Row],[ Sales]])</f>
        <v>9.420289855072464E-2</v>
      </c>
    </row>
    <row r="404" spans="1:17"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c r="Q404" s="14">
        <f xml:space="preserve"> IF(financials[[#This Row],[ Sales]]=0,0,financials[[#This Row],[Profit]]/financials[[#This Row],[ Sales]])</f>
        <v>0.45652173913043476</v>
      </c>
    </row>
    <row r="405" spans="1:17"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c r="Q405" s="14">
        <f xml:space="preserve"> IF(financials[[#This Row],[ Sales]]=0,0,financials[[#This Row],[Profit]]/financials[[#This Row],[ Sales]])</f>
        <v>8.4249084249084255E-2</v>
      </c>
    </row>
    <row r="406" spans="1:17"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c r="Q406" s="14">
        <f xml:space="preserve"> IF(financials[[#This Row],[ Sales]]=0,0,financials[[#This Row],[Profit]]/financials[[#This Row],[ Sales]])</f>
        <v>0.72527472527472525</v>
      </c>
    </row>
    <row r="407" spans="1:17"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c r="Q407" s="14">
        <f xml:space="preserve"> IF(financials[[#This Row],[ Sales]]=0,0,financials[[#This Row],[Profit]]/financials[[#This Row],[ Sales]])</f>
        <v>8.4249084249084255E-2</v>
      </c>
    </row>
    <row r="408" spans="1:17"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c r="Q408" s="14">
        <f xml:space="preserve"> IF(financials[[#This Row],[ Sales]]=0,0,financials[[#This Row],[Profit]]/financials[[#This Row],[ Sales]])</f>
        <v>0.18367346938775511</v>
      </c>
    </row>
    <row r="409" spans="1:17"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c r="Q409" s="14">
        <f xml:space="preserve"> IF(financials[[#This Row],[ Sales]]=0,0,financials[[#This Row],[Profit]]/financials[[#This Row],[ Sales]])</f>
        <v>8.4249084249084255E-2</v>
      </c>
    </row>
    <row r="410" spans="1:17"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c r="Q410" s="14">
        <f xml:space="preserve"> IF(financials[[#This Row],[ Sales]]=0,0,financials[[#This Row],[Profit]]/financials[[#This Row],[ Sales]])</f>
        <v>0.72527472527472525</v>
      </c>
    </row>
    <row r="411" spans="1:17"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c r="Q411" s="14">
        <f xml:space="preserve"> IF(financials[[#This Row],[ Sales]]=0,0,financials[[#This Row],[Profit]]/financials[[#This Row],[ Sales]])</f>
        <v>-5.4945054945054944E-2</v>
      </c>
    </row>
    <row r="412" spans="1:17"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c r="Q412" s="14">
        <f xml:space="preserve"> IF(financials[[#This Row],[ Sales]]=0,0,financials[[#This Row],[Profit]]/financials[[#This Row],[ Sales]])</f>
        <v>0.21507064364207218</v>
      </c>
    </row>
    <row r="413" spans="1:17"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c r="Q413" s="14">
        <f xml:space="preserve"> IF(financials[[#This Row],[ Sales]]=0,0,financials[[#This Row],[Profit]]/financials[[#This Row],[ Sales]])</f>
        <v>-5.4945054945054944E-2</v>
      </c>
    </row>
    <row r="414" spans="1:17"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c r="Q414" s="14">
        <f xml:space="preserve"> IF(financials[[#This Row],[ Sales]]=0,0,financials[[#This Row],[Profit]]/financials[[#This Row],[ Sales]])</f>
        <v>8.4249084249084255E-2</v>
      </c>
    </row>
    <row r="415" spans="1:17"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c r="Q415" s="14">
        <f xml:space="preserve"> IF(financials[[#This Row],[ Sales]]=0,0,financials[[#This Row],[Profit]]/financials[[#This Row],[ Sales]])</f>
        <v>8.4249084249084255E-2</v>
      </c>
    </row>
    <row r="416" spans="1:17"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c r="Q416" s="14">
        <f xml:space="preserve"> IF(financials[[#This Row],[ Sales]]=0,0,financials[[#This Row],[Profit]]/financials[[#This Row],[ Sales]])</f>
        <v>0.18367346938775511</v>
      </c>
    </row>
    <row r="417" spans="1:17"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c r="Q417" s="14">
        <f xml:space="preserve"> IF(financials[[#This Row],[ Sales]]=0,0,financials[[#This Row],[Profit]]/financials[[#This Row],[ Sales]])</f>
        <v>0.26739926739926739</v>
      </c>
    </row>
    <row r="418" spans="1:17"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c r="Q418" s="14">
        <f xml:space="preserve"> IF(financials[[#This Row],[ Sales]]=0,0,financials[[#This Row],[Profit]]/financials[[#This Row],[ Sales]])</f>
        <v>8.4249084249084255E-2</v>
      </c>
    </row>
    <row r="419" spans="1:17"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c r="Q419" s="14">
        <f xml:space="preserve"> IF(financials[[#This Row],[ Sales]]=0,0,financials[[#This Row],[Profit]]/financials[[#This Row],[ Sales]])</f>
        <v>0.26739926739926739</v>
      </c>
    </row>
    <row r="420" spans="1:17"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c r="Q420" s="14">
        <f xml:space="preserve"> IF(financials[[#This Row],[ Sales]]=0,0,financials[[#This Row],[Profit]]/financials[[#This Row],[ Sales]])</f>
        <v>0.72527472527472525</v>
      </c>
    </row>
    <row r="421" spans="1:17"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c r="Q421" s="14">
        <f xml:space="preserve"> IF(financials[[#This Row],[ Sales]]=0,0,financials[[#This Row],[Profit]]/financials[[#This Row],[ Sales]])</f>
        <v>8.4249084249084255E-2</v>
      </c>
    </row>
    <row r="422" spans="1:17"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c r="Q422" s="14">
        <f xml:space="preserve"> IF(financials[[#This Row],[ Sales]]=0,0,financials[[#This Row],[Profit]]/financials[[#This Row],[ Sales]])</f>
        <v>0.72527472527472525</v>
      </c>
    </row>
    <row r="423" spans="1:17"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c r="Q423" s="14">
        <f xml:space="preserve"> IF(financials[[#This Row],[ Sales]]=0,0,financials[[#This Row],[Profit]]/financials[[#This Row],[ Sales]])</f>
        <v>-5.4945054945054944E-2</v>
      </c>
    </row>
    <row r="424" spans="1:17"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c r="Q424" s="14">
        <f xml:space="preserve"> IF(financials[[#This Row],[ Sales]]=0,0,financials[[#This Row],[Profit]]/financials[[#This Row],[ Sales]])</f>
        <v>0.26739926739926739</v>
      </c>
    </row>
    <row r="425" spans="1:17"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c r="Q425" s="14">
        <f xml:space="preserve"> IF(financials[[#This Row],[ Sales]]=0,0,financials[[#This Row],[Profit]]/financials[[#This Row],[ Sales]])</f>
        <v>8.4249084249084255E-2</v>
      </c>
    </row>
    <row r="426" spans="1:17"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c r="Q426" s="14">
        <f xml:space="preserve"> IF(financials[[#This Row],[ Sales]]=0,0,financials[[#This Row],[Profit]]/financials[[#This Row],[ Sales]])</f>
        <v>0.18367346938775511</v>
      </c>
    </row>
    <row r="427" spans="1:17"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c r="Q427" s="14">
        <f xml:space="preserve"> IF(financials[[#This Row],[ Sales]]=0,0,financials[[#This Row],[Profit]]/financials[[#This Row],[ Sales]])</f>
        <v>-5.4945054945054944E-2</v>
      </c>
    </row>
    <row r="428" spans="1:17"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c r="Q428" s="14">
        <f xml:space="preserve"> IF(financials[[#This Row],[ Sales]]=0,0,financials[[#This Row],[Profit]]/financials[[#This Row],[ Sales]])</f>
        <v>-5.4945054945054944E-2</v>
      </c>
    </row>
    <row r="429" spans="1:17"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c r="Q429" s="14">
        <f xml:space="preserve"> IF(financials[[#This Row],[ Sales]]=0,0,financials[[#This Row],[Profit]]/financials[[#This Row],[ Sales]])</f>
        <v>0.18367346938775511</v>
      </c>
    </row>
    <row r="430" spans="1:17"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c r="Q430" s="14">
        <f xml:space="preserve"> IF(financials[[#This Row],[ Sales]]=0,0,financials[[#This Row],[Profit]]/financials[[#This Row],[ Sales]])</f>
        <v>0.72527472527472525</v>
      </c>
    </row>
    <row r="431" spans="1:17"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c r="Q431" s="14">
        <f xml:space="preserve"> IF(financials[[#This Row],[ Sales]]=0,0,financials[[#This Row],[Profit]]/financials[[#This Row],[ Sales]])</f>
        <v>8.4249084249084255E-2</v>
      </c>
    </row>
    <row r="432" spans="1:17"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c r="Q432" s="14">
        <f xml:space="preserve"> IF(financials[[#This Row],[ Sales]]=0,0,financials[[#This Row],[Profit]]/financials[[#This Row],[ Sales]])</f>
        <v>0.18367346938775511</v>
      </c>
    </row>
    <row r="433" spans="1:17"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c r="Q433" s="14">
        <f xml:space="preserve"> IF(financials[[#This Row],[ Sales]]=0,0,financials[[#This Row],[Profit]]/financials[[#This Row],[ Sales]])</f>
        <v>0.72527472527472525</v>
      </c>
    </row>
    <row r="434" spans="1:17"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c r="Q434" s="14">
        <f xml:space="preserve"> IF(financials[[#This Row],[ Sales]]=0,0,financials[[#This Row],[Profit]]/financials[[#This Row],[ Sales]])</f>
        <v>8.4249084249084255E-2</v>
      </c>
    </row>
    <row r="435" spans="1:17"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c r="Q435" s="14">
        <f xml:space="preserve"> IF(financials[[#This Row],[ Sales]]=0,0,financials[[#This Row],[Profit]]/financials[[#This Row],[ Sales]])</f>
        <v>0.72527472527472525</v>
      </c>
    </row>
    <row r="436" spans="1:17"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c r="Q436" s="14">
        <f xml:space="preserve"> IF(financials[[#This Row],[ Sales]]=0,0,financials[[#This Row],[Profit]]/financials[[#This Row],[ Sales]])</f>
        <v>0.26739926739926739</v>
      </c>
    </row>
    <row r="437" spans="1:17"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c r="Q437" s="14">
        <f xml:space="preserve"> IF(financials[[#This Row],[ Sales]]=0,0,financials[[#This Row],[Profit]]/financials[[#This Row],[ Sales]])</f>
        <v>-5.4945054945054944E-2</v>
      </c>
    </row>
    <row r="438" spans="1:17"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c r="Q438" s="14">
        <f xml:space="preserve"> IF(financials[[#This Row],[ Sales]]=0,0,financials[[#This Row],[Profit]]/financials[[#This Row],[ Sales]])</f>
        <v>0.18367346938775511</v>
      </c>
    </row>
    <row r="439" spans="1:17"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c r="Q439" s="14">
        <f xml:space="preserve"> IF(financials[[#This Row],[ Sales]]=0,0,financials[[#This Row],[Profit]]/financials[[#This Row],[ Sales]])</f>
        <v>0.18367346938775511</v>
      </c>
    </row>
    <row r="440" spans="1:17"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c r="Q440" s="14">
        <f xml:space="preserve"> IF(financials[[#This Row],[ Sales]]=0,0,financials[[#This Row],[Profit]]/financials[[#This Row],[ Sales]])</f>
        <v>0.26739926739926739</v>
      </c>
    </row>
    <row r="441" spans="1:17"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c r="Q441" s="14">
        <f xml:space="preserve"> IF(financials[[#This Row],[ Sales]]=0,0,financials[[#This Row],[Profit]]/financials[[#This Row],[ Sales]])</f>
        <v>0.45054945054945056</v>
      </c>
    </row>
    <row r="442" spans="1:17"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c r="Q442" s="14">
        <f xml:space="preserve"> IF(financials[[#This Row],[ Sales]]=0,0,financials[[#This Row],[Profit]]/financials[[#This Row],[ Sales]])</f>
        <v>0.45054945054945056</v>
      </c>
    </row>
    <row r="443" spans="1:17"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c r="Q443" s="14">
        <f xml:space="preserve"> IF(financials[[#This Row],[ Sales]]=0,0,financials[[#This Row],[Profit]]/financials[[#This Row],[ Sales]])</f>
        <v>0.21507064364207221</v>
      </c>
    </row>
    <row r="444" spans="1:17"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c r="Q444" s="14">
        <f xml:space="preserve"> IF(financials[[#This Row],[ Sales]]=0,0,financials[[#This Row],[Profit]]/financials[[#This Row],[ Sales]])</f>
        <v>0.72527472527472525</v>
      </c>
    </row>
    <row r="445" spans="1:17"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c r="Q445" s="14">
        <f xml:space="preserve"> IF(financials[[#This Row],[ Sales]]=0,0,financials[[#This Row],[Profit]]/financials[[#This Row],[ Sales]])</f>
        <v>0.21507064364207221</v>
      </c>
    </row>
    <row r="446" spans="1:17"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c r="Q446" s="14">
        <f xml:space="preserve"> IF(financials[[#This Row],[ Sales]]=0,0,financials[[#This Row],[Profit]]/financials[[#This Row],[ Sales]])</f>
        <v>0.4505494505494505</v>
      </c>
    </row>
    <row r="447" spans="1:17"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c r="Q447" s="14">
        <f xml:space="preserve"> IF(financials[[#This Row],[ Sales]]=0,0,financials[[#This Row],[Profit]]/financials[[#This Row],[ Sales]])</f>
        <v>0.4505494505494505</v>
      </c>
    </row>
    <row r="448" spans="1:17"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c r="Q448" s="14">
        <f xml:space="preserve"> IF(financials[[#This Row],[ Sales]]=0,0,financials[[#This Row],[Profit]]/financials[[#This Row],[ Sales]])</f>
        <v>0.21507064364207215</v>
      </c>
    </row>
    <row r="449" spans="1:17"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c r="Q449" s="14">
        <f xml:space="preserve"> IF(financials[[#This Row],[ Sales]]=0,0,financials[[#This Row],[Profit]]/financials[[#This Row],[ Sales]])</f>
        <v>0.72527472527472525</v>
      </c>
    </row>
    <row r="450" spans="1:17"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c r="Q450" s="14">
        <f xml:space="preserve"> IF(financials[[#This Row],[ Sales]]=0,0,financials[[#This Row],[Profit]]/financials[[#This Row],[ Sales]])</f>
        <v>0.26739926739926734</v>
      </c>
    </row>
    <row r="451" spans="1:17"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c r="Q451" s="14">
        <f xml:space="preserve"> IF(financials[[#This Row],[ Sales]]=0,0,financials[[#This Row],[Profit]]/financials[[#This Row],[ Sales]])</f>
        <v>0.21507064364207215</v>
      </c>
    </row>
    <row r="452" spans="1:17"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c r="Q452" s="14">
        <f xml:space="preserve"> IF(financials[[#This Row],[ Sales]]=0,0,financials[[#This Row],[Profit]]/financials[[#This Row],[ Sales]])</f>
        <v>0.45054945054945056</v>
      </c>
    </row>
    <row r="453" spans="1:17"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c r="Q453" s="14">
        <f xml:space="preserve"> IF(financials[[#This Row],[ Sales]]=0,0,financials[[#This Row],[Profit]]/financials[[#This Row],[ Sales]])</f>
        <v>0.21507064364207221</v>
      </c>
    </row>
    <row r="454" spans="1:17"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c r="Q454" s="14">
        <f xml:space="preserve"> IF(financials[[#This Row],[ Sales]]=0,0,financials[[#This Row],[Profit]]/financials[[#This Row],[ Sales]])</f>
        <v>0.4505494505494505</v>
      </c>
    </row>
    <row r="455" spans="1:17"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c r="Q455" s="14">
        <f xml:space="preserve"> IF(financials[[#This Row],[ Sales]]=0,0,financials[[#This Row],[Profit]]/financials[[#This Row],[ Sales]])</f>
        <v>0.26739926739926739</v>
      </c>
    </row>
    <row r="456" spans="1:17"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c r="Q456" s="14">
        <f xml:space="preserve"> IF(financials[[#This Row],[ Sales]]=0,0,financials[[#This Row],[Profit]]/financials[[#This Row],[ Sales]])</f>
        <v>0.72527472527472525</v>
      </c>
    </row>
    <row r="457" spans="1:17"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c r="Q457" s="14">
        <f xml:space="preserve"> IF(financials[[#This Row],[ Sales]]=0,0,financials[[#This Row],[Profit]]/financials[[#This Row],[ Sales]])</f>
        <v>0.72222222222222221</v>
      </c>
    </row>
    <row r="458" spans="1:17"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c r="Q458" s="14">
        <f xml:space="preserve"> IF(financials[[#This Row],[ Sales]]=0,0,financials[[#This Row],[Profit]]/financials[[#This Row],[ Sales]])</f>
        <v>0.20634920634920634</v>
      </c>
    </row>
    <row r="459" spans="1:17"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c r="Q459" s="14">
        <f xml:space="preserve"> IF(financials[[#This Row],[ Sales]]=0,0,financials[[#This Row],[Profit]]/financials[[#This Row],[ Sales]])</f>
        <v>0.72222222222222221</v>
      </c>
    </row>
    <row r="460" spans="1:17"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c r="Q460" s="14">
        <f xml:space="preserve"> IF(financials[[#This Row],[ Sales]]=0,0,financials[[#This Row],[Profit]]/financials[[#This Row],[ Sales]])</f>
        <v>-6.6666666666666666E-2</v>
      </c>
    </row>
    <row r="461" spans="1:17"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c r="Q461" s="14">
        <f xml:space="preserve"> IF(financials[[#This Row],[ Sales]]=0,0,financials[[#This Row],[Profit]]/financials[[#This Row],[ Sales]])</f>
        <v>-6.6666666666666666E-2</v>
      </c>
    </row>
    <row r="462" spans="1:17"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c r="Q462" s="14">
        <f xml:space="preserve"> IF(financials[[#This Row],[ Sales]]=0,0,financials[[#This Row],[Profit]]/financials[[#This Row],[ Sales]])</f>
        <v>0.17460317460317459</v>
      </c>
    </row>
    <row r="463" spans="1:17"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c r="Q463" s="14">
        <f xml:space="preserve"> IF(financials[[#This Row],[ Sales]]=0,0,financials[[#This Row],[Profit]]/financials[[#This Row],[ Sales]])</f>
        <v>-6.6666666666666666E-2</v>
      </c>
    </row>
    <row r="464" spans="1:17"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c r="Q464" s="14">
        <f xml:space="preserve"> IF(financials[[#This Row],[ Sales]]=0,0,financials[[#This Row],[Profit]]/financials[[#This Row],[ Sales]])</f>
        <v>0.25925925925925924</v>
      </c>
    </row>
    <row r="465" spans="1:17"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c r="Q465" s="14">
        <f xml:space="preserve"> IF(financials[[#This Row],[ Sales]]=0,0,financials[[#This Row],[Profit]]/financials[[#This Row],[ Sales]])</f>
        <v>0.44444444444444442</v>
      </c>
    </row>
    <row r="466" spans="1:17"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c r="Q466" s="14">
        <f xml:space="preserve"> IF(financials[[#This Row],[ Sales]]=0,0,financials[[#This Row],[Profit]]/financials[[#This Row],[ Sales]])</f>
        <v>7.407407407407407E-2</v>
      </c>
    </row>
    <row r="467" spans="1:17"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c r="Q467" s="14">
        <f xml:space="preserve"> IF(financials[[#This Row],[ Sales]]=0,0,financials[[#This Row],[Profit]]/financials[[#This Row],[ Sales]])</f>
        <v>0.25925925925925924</v>
      </c>
    </row>
    <row r="468" spans="1:17"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c r="Q468" s="14">
        <f xml:space="preserve"> IF(financials[[#This Row],[ Sales]]=0,0,financials[[#This Row],[Profit]]/financials[[#This Row],[ Sales]])</f>
        <v>0.44444444444444442</v>
      </c>
    </row>
    <row r="469" spans="1:17"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c r="Q469" s="14">
        <f xml:space="preserve"> IF(financials[[#This Row],[ Sales]]=0,0,financials[[#This Row],[Profit]]/financials[[#This Row],[ Sales]])</f>
        <v>0.25925925925925924</v>
      </c>
    </row>
    <row r="470" spans="1:17"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c r="Q470" s="14">
        <f xml:space="preserve"> IF(financials[[#This Row],[ Sales]]=0,0,financials[[#This Row],[Profit]]/financials[[#This Row],[ Sales]])</f>
        <v>0.25925925925925924</v>
      </c>
    </row>
    <row r="471" spans="1:17"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c r="Q471" s="14">
        <f xml:space="preserve"> IF(financials[[#This Row],[ Sales]]=0,0,financials[[#This Row],[Profit]]/financials[[#This Row],[ Sales]])</f>
        <v>0.25925925925925924</v>
      </c>
    </row>
    <row r="472" spans="1:17"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c r="Q472" s="14">
        <f xml:space="preserve"> IF(financials[[#This Row],[ Sales]]=0,0,financials[[#This Row],[Profit]]/financials[[#This Row],[ Sales]])</f>
        <v>0.17460317460317459</v>
      </c>
    </row>
    <row r="473" spans="1:17"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c r="Q473" s="14">
        <f xml:space="preserve"> IF(financials[[#This Row],[ Sales]]=0,0,financials[[#This Row],[Profit]]/financials[[#This Row],[ Sales]])</f>
        <v>-6.6666666666666666E-2</v>
      </c>
    </row>
    <row r="474" spans="1:17"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c r="Q474" s="14">
        <f xml:space="preserve"> IF(financials[[#This Row],[ Sales]]=0,0,financials[[#This Row],[Profit]]/financials[[#This Row],[ Sales]])</f>
        <v>7.407407407407407E-2</v>
      </c>
    </row>
    <row r="475" spans="1:17"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c r="Q475" s="14">
        <f xml:space="preserve"> IF(financials[[#This Row],[ Sales]]=0,0,financials[[#This Row],[Profit]]/financials[[#This Row],[ Sales]])</f>
        <v>0.44444444444444442</v>
      </c>
    </row>
    <row r="476" spans="1:17"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c r="Q476" s="14">
        <f xml:space="preserve"> IF(financials[[#This Row],[ Sales]]=0,0,financials[[#This Row],[Profit]]/financials[[#This Row],[ Sales]])</f>
        <v>0.20634920634920634</v>
      </c>
    </row>
    <row r="477" spans="1:17"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c r="Q477" s="14">
        <f xml:space="preserve"> IF(financials[[#This Row],[ Sales]]=0,0,financials[[#This Row],[Profit]]/financials[[#This Row],[ Sales]])</f>
        <v>-6.6666666666666666E-2</v>
      </c>
    </row>
    <row r="478" spans="1:17"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c r="Q478" s="14">
        <f xml:space="preserve"> IF(financials[[#This Row],[ Sales]]=0,0,financials[[#This Row],[Profit]]/financials[[#This Row],[ Sales]])</f>
        <v>7.407407407407407E-2</v>
      </c>
    </row>
    <row r="479" spans="1:17"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c r="Q479" s="14">
        <f xml:space="preserve"> IF(financials[[#This Row],[ Sales]]=0,0,financials[[#This Row],[Profit]]/financials[[#This Row],[ Sales]])</f>
        <v>-6.6666666666666666E-2</v>
      </c>
    </row>
    <row r="480" spans="1:17"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c r="Q480" s="14">
        <f xml:space="preserve"> IF(financials[[#This Row],[ Sales]]=0,0,financials[[#This Row],[Profit]]/financials[[#This Row],[ Sales]])</f>
        <v>0.25925925925925924</v>
      </c>
    </row>
    <row r="481" spans="1:17"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c r="Q481" s="14">
        <f xml:space="preserve"> IF(financials[[#This Row],[ Sales]]=0,0,financials[[#This Row],[Profit]]/financials[[#This Row],[ Sales]])</f>
        <v>0.17460317460317459</v>
      </c>
    </row>
    <row r="482" spans="1:17"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c r="Q482" s="14">
        <f xml:space="preserve"> IF(financials[[#This Row],[ Sales]]=0,0,financials[[#This Row],[Profit]]/financials[[#This Row],[ Sales]])</f>
        <v>7.407407407407407E-2</v>
      </c>
    </row>
    <row r="483" spans="1:17"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c r="Q483" s="14">
        <f xml:space="preserve"> IF(financials[[#This Row],[ Sales]]=0,0,financials[[#This Row],[Profit]]/financials[[#This Row],[ Sales]])</f>
        <v>7.407407407407407E-2</v>
      </c>
    </row>
    <row r="484" spans="1:17"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c r="Q484" s="14">
        <f xml:space="preserve"> IF(financials[[#This Row],[ Sales]]=0,0,financials[[#This Row],[Profit]]/financials[[#This Row],[ Sales]])</f>
        <v>0.25925925925925924</v>
      </c>
    </row>
    <row r="485" spans="1:17"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c r="Q485" s="14">
        <f xml:space="preserve"> IF(financials[[#This Row],[ Sales]]=0,0,financials[[#This Row],[Profit]]/financials[[#This Row],[ Sales]])</f>
        <v>-6.6666666666666666E-2</v>
      </c>
    </row>
    <row r="486" spans="1:17"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c r="Q486" s="14">
        <f xml:space="preserve"> IF(financials[[#This Row],[ Sales]]=0,0,financials[[#This Row],[Profit]]/financials[[#This Row],[ Sales]])</f>
        <v>0.17460317460317459</v>
      </c>
    </row>
    <row r="487" spans="1:17"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c r="Q487" s="14">
        <f xml:space="preserve"> IF(financials[[#This Row],[ Sales]]=0,0,financials[[#This Row],[Profit]]/financials[[#This Row],[ Sales]])</f>
        <v>-6.6666666666666666E-2</v>
      </c>
    </row>
    <row r="488" spans="1:17"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c r="Q488" s="14">
        <f xml:space="preserve"> IF(financials[[#This Row],[ Sales]]=0,0,financials[[#This Row],[Profit]]/financials[[#This Row],[ Sales]])</f>
        <v>0.17460317460317459</v>
      </c>
    </row>
    <row r="489" spans="1:17"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c r="Q489" s="14">
        <f xml:space="preserve"> IF(financials[[#This Row],[ Sales]]=0,0,financials[[#This Row],[Profit]]/financials[[#This Row],[ Sales]])</f>
        <v>7.407407407407407E-2</v>
      </c>
    </row>
    <row r="490" spans="1:17"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c r="Q490" s="14">
        <f xml:space="preserve"> IF(financials[[#This Row],[ Sales]]=0,0,financials[[#This Row],[Profit]]/financials[[#This Row],[ Sales]])</f>
        <v>0.72222222222222232</v>
      </c>
    </row>
    <row r="491" spans="1:17"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c r="Q491" s="14">
        <f xml:space="preserve"> IF(financials[[#This Row],[ Sales]]=0,0,financials[[#This Row],[Profit]]/financials[[#This Row],[ Sales]])</f>
        <v>0.44444444444444442</v>
      </c>
    </row>
    <row r="492" spans="1:17"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c r="Q492" s="14">
        <f xml:space="preserve"> IF(financials[[#This Row],[ Sales]]=0,0,financials[[#This Row],[Profit]]/financials[[#This Row],[ Sales]])</f>
        <v>0.72222222222222221</v>
      </c>
    </row>
    <row r="493" spans="1:17"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c r="Q493" s="14">
        <f xml:space="preserve"> IF(financials[[#This Row],[ Sales]]=0,0,financials[[#This Row],[Profit]]/financials[[#This Row],[ Sales]])</f>
        <v>0.17460317460317459</v>
      </c>
    </row>
    <row r="494" spans="1:17"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c r="Q494" s="14">
        <f xml:space="preserve"> IF(financials[[#This Row],[ Sales]]=0,0,financials[[#This Row],[Profit]]/financials[[#This Row],[ Sales]])</f>
        <v>0.25925925925925924</v>
      </c>
    </row>
    <row r="495" spans="1:17"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c r="Q495" s="14">
        <f xml:space="preserve"> IF(financials[[#This Row],[ Sales]]=0,0,financials[[#This Row],[Profit]]/financials[[#This Row],[ Sales]])</f>
        <v>7.407407407407407E-2</v>
      </c>
    </row>
    <row r="496" spans="1:17"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c r="Q496" s="14">
        <f xml:space="preserve"> IF(financials[[#This Row],[ Sales]]=0,0,financials[[#This Row],[Profit]]/financials[[#This Row],[ Sales]])</f>
        <v>0.7191011235955056</v>
      </c>
    </row>
    <row r="497" spans="1:17"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c r="Q497" s="14">
        <f xml:space="preserve"> IF(financials[[#This Row],[ Sales]]=0,0,financials[[#This Row],[Profit]]/financials[[#This Row],[ Sales]])</f>
        <v>0.1974317817014446</v>
      </c>
    </row>
    <row r="498" spans="1:17"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c r="Q498" s="14">
        <f xml:space="preserve"> IF(financials[[#This Row],[ Sales]]=0,0,financials[[#This Row],[Profit]]/financials[[#This Row],[ Sales]])</f>
        <v>0.7191011235955056</v>
      </c>
    </row>
    <row r="499" spans="1:17"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c r="Q499" s="14">
        <f xml:space="preserve"> IF(financials[[#This Row],[ Sales]]=0,0,financials[[#This Row],[Profit]]/financials[[#This Row],[ Sales]])</f>
        <v>0.25093632958801498</v>
      </c>
    </row>
    <row r="500" spans="1:17"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c r="Q500" s="14">
        <f xml:space="preserve"> IF(financials[[#This Row],[ Sales]]=0,0,financials[[#This Row],[Profit]]/financials[[#This Row],[ Sales]])</f>
        <v>0.7191011235955056</v>
      </c>
    </row>
    <row r="501" spans="1:17"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c r="Q501" s="14">
        <f xml:space="preserve"> IF(financials[[#This Row],[ Sales]]=0,0,financials[[#This Row],[Profit]]/financials[[#This Row],[ Sales]])</f>
        <v>0.19743178170144463</v>
      </c>
    </row>
    <row r="502" spans="1:17"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c r="Q502" s="14">
        <f xml:space="preserve"> IF(financials[[#This Row],[ Sales]]=0,0,financials[[#This Row],[Profit]]/financials[[#This Row],[ Sales]])</f>
        <v>0.7191011235955056</v>
      </c>
    </row>
    <row r="503" spans="1:17"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c r="Q503" s="14">
        <f xml:space="preserve"> IF(financials[[#This Row],[ Sales]]=0,0,financials[[#This Row],[Profit]]/financials[[#This Row],[ Sales]])</f>
        <v>0.25093632958801498</v>
      </c>
    </row>
    <row r="504" spans="1:17"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c r="Q504" s="14">
        <f xml:space="preserve"> IF(financials[[#This Row],[ Sales]]=0,0,financials[[#This Row],[Profit]]/financials[[#This Row],[ Sales]])</f>
        <v>0.7191011235955056</v>
      </c>
    </row>
    <row r="505" spans="1:17"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c r="Q505" s="14">
        <f xml:space="preserve"> IF(financials[[#This Row],[ Sales]]=0,0,financials[[#This Row],[Profit]]/financials[[#This Row],[ Sales]])</f>
        <v>0.7191011235955056</v>
      </c>
    </row>
    <row r="506" spans="1:17"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c r="Q506" s="14">
        <f xml:space="preserve"> IF(financials[[#This Row],[ Sales]]=0,0,financials[[#This Row],[Profit]]/financials[[#This Row],[ Sales]])</f>
        <v>0.1653290529695024</v>
      </c>
    </row>
    <row r="507" spans="1:17"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c r="Q507" s="14">
        <f xml:space="preserve"> IF(financials[[#This Row],[ Sales]]=0,0,financials[[#This Row],[Profit]]/financials[[#This Row],[ Sales]])</f>
        <v>6.3670411985018729E-2</v>
      </c>
    </row>
    <row r="508" spans="1:17"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c r="Q508" s="14">
        <f xml:space="preserve"> IF(financials[[#This Row],[ Sales]]=0,0,financials[[#This Row],[Profit]]/financials[[#This Row],[ Sales]])</f>
        <v>-7.8651685393258425E-2</v>
      </c>
    </row>
    <row r="509" spans="1:17"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c r="Q509" s="14">
        <f xml:space="preserve"> IF(financials[[#This Row],[ Sales]]=0,0,financials[[#This Row],[Profit]]/financials[[#This Row],[ Sales]])</f>
        <v>0.25093632958801498</v>
      </c>
    </row>
    <row r="510" spans="1:17"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c r="Q510" s="14">
        <f xml:space="preserve"> IF(financials[[#This Row],[ Sales]]=0,0,financials[[#This Row],[Profit]]/financials[[#This Row],[ Sales]])</f>
        <v>0.19743178170144468</v>
      </c>
    </row>
    <row r="511" spans="1:17"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c r="Q511" s="14">
        <f xml:space="preserve"> IF(financials[[#This Row],[ Sales]]=0,0,financials[[#This Row],[Profit]]/financials[[#This Row],[ Sales]])</f>
        <v>0.1653290529695024</v>
      </c>
    </row>
    <row r="512" spans="1:17"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c r="Q512" s="14">
        <f xml:space="preserve"> IF(financials[[#This Row],[ Sales]]=0,0,financials[[#This Row],[Profit]]/financials[[#This Row],[ Sales]])</f>
        <v>0.4382022471910112</v>
      </c>
    </row>
    <row r="513" spans="1:17"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c r="Q513" s="14">
        <f xml:space="preserve"> IF(financials[[#This Row],[ Sales]]=0,0,financials[[#This Row],[Profit]]/financials[[#This Row],[ Sales]])</f>
        <v>0.25093632958801498</v>
      </c>
    </row>
    <row r="514" spans="1:17"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c r="Q514" s="14">
        <f xml:space="preserve"> IF(financials[[#This Row],[ Sales]]=0,0,financials[[#This Row],[Profit]]/financials[[#This Row],[ Sales]])</f>
        <v>6.3670411985018729E-2</v>
      </c>
    </row>
    <row r="515" spans="1:17"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c r="Q515" s="14">
        <f xml:space="preserve"> IF(financials[[#This Row],[ Sales]]=0,0,financials[[#This Row],[Profit]]/financials[[#This Row],[ Sales]])</f>
        <v>0.4382022471910112</v>
      </c>
    </row>
    <row r="516" spans="1:17"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c r="Q516" s="14">
        <f xml:space="preserve"> IF(financials[[#This Row],[ Sales]]=0,0,financials[[#This Row],[Profit]]/financials[[#This Row],[ Sales]])</f>
        <v>0.1653290529695024</v>
      </c>
    </row>
    <row r="517" spans="1:17"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c r="Q517" s="14">
        <f xml:space="preserve"> IF(financials[[#This Row],[ Sales]]=0,0,financials[[#This Row],[Profit]]/financials[[#This Row],[ Sales]])</f>
        <v>0.7191011235955056</v>
      </c>
    </row>
    <row r="518" spans="1:17"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c r="Q518" s="14">
        <f xml:space="preserve"> IF(financials[[#This Row],[ Sales]]=0,0,financials[[#This Row],[Profit]]/financials[[#This Row],[ Sales]])</f>
        <v>0.71910112359550571</v>
      </c>
    </row>
    <row r="519" spans="1:17"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c r="Q519" s="14">
        <f xml:space="preserve"> IF(financials[[#This Row],[ Sales]]=0,0,financials[[#This Row],[Profit]]/financials[[#This Row],[ Sales]])</f>
        <v>0.4382022471910112</v>
      </c>
    </row>
    <row r="520" spans="1:17"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c r="Q520" s="14">
        <f xml:space="preserve"> IF(financials[[#This Row],[ Sales]]=0,0,financials[[#This Row],[Profit]]/financials[[#This Row],[ Sales]])</f>
        <v>0.25093632958801504</v>
      </c>
    </row>
    <row r="521" spans="1:17"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c r="Q521" s="14">
        <f xml:space="preserve"> IF(financials[[#This Row],[ Sales]]=0,0,financials[[#This Row],[Profit]]/financials[[#This Row],[ Sales]])</f>
        <v>-7.8651685393258425E-2</v>
      </c>
    </row>
    <row r="522" spans="1:17"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c r="Q522" s="14">
        <f xml:space="preserve"> IF(financials[[#This Row],[ Sales]]=0,0,financials[[#This Row],[Profit]]/financials[[#This Row],[ Sales]])</f>
        <v>0.4382022471910112</v>
      </c>
    </row>
    <row r="523" spans="1:17"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c r="Q523" s="14">
        <f xml:space="preserve"> IF(financials[[#This Row],[ Sales]]=0,0,financials[[#This Row],[Profit]]/financials[[#This Row],[ Sales]])</f>
        <v>6.3670411985018729E-2</v>
      </c>
    </row>
    <row r="524" spans="1:17"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c r="Q524" s="14">
        <f xml:space="preserve"> IF(financials[[#This Row],[ Sales]]=0,0,financials[[#This Row],[Profit]]/financials[[#This Row],[ Sales]])</f>
        <v>0.43820224719101125</v>
      </c>
    </row>
    <row r="525" spans="1:17"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c r="Q525" s="14">
        <f xml:space="preserve"> IF(financials[[#This Row],[ Sales]]=0,0,financials[[#This Row],[Profit]]/financials[[#This Row],[ Sales]])</f>
        <v>0.25093632958801498</v>
      </c>
    </row>
    <row r="526" spans="1:17"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c r="Q526" s="14">
        <f xml:space="preserve"> IF(financials[[#This Row],[ Sales]]=0,0,financials[[#This Row],[Profit]]/financials[[#This Row],[ Sales]])</f>
        <v>0.1653290529695024</v>
      </c>
    </row>
    <row r="527" spans="1:17"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c r="Q527" s="14">
        <f xml:space="preserve"> IF(financials[[#This Row],[ Sales]]=0,0,financials[[#This Row],[Profit]]/financials[[#This Row],[ Sales]])</f>
        <v>0.19743178170144463</v>
      </c>
    </row>
    <row r="528" spans="1:17"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c r="Q528" s="14">
        <f xml:space="preserve"> IF(financials[[#This Row],[ Sales]]=0,0,financials[[#This Row],[Profit]]/financials[[#This Row],[ Sales]])</f>
        <v>0.7191011235955056</v>
      </c>
    </row>
    <row r="529" spans="1:17"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c r="Q529" s="14">
        <f xml:space="preserve"> IF(financials[[#This Row],[ Sales]]=0,0,financials[[#This Row],[Profit]]/financials[[#This Row],[ Sales]])</f>
        <v>-7.8651685393258425E-2</v>
      </c>
    </row>
    <row r="530" spans="1:17"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c r="Q530" s="14">
        <f xml:space="preserve"> IF(financials[[#This Row],[ Sales]]=0,0,financials[[#This Row],[Profit]]/financials[[#This Row],[ Sales]])</f>
        <v>0.43820224719101125</v>
      </c>
    </row>
    <row r="531" spans="1:17"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c r="Q531" s="14">
        <f xml:space="preserve"> IF(financials[[#This Row],[ Sales]]=0,0,financials[[#This Row],[Profit]]/financials[[#This Row],[ Sales]])</f>
        <v>-7.8651685393258425E-2</v>
      </c>
    </row>
    <row r="532" spans="1:17"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c r="Q532" s="14">
        <f xml:space="preserve"> IF(financials[[#This Row],[ Sales]]=0,0,financials[[#This Row],[Profit]]/financials[[#This Row],[ Sales]])</f>
        <v>0.4382022471910112</v>
      </c>
    </row>
    <row r="533" spans="1:17"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c r="Q533" s="14">
        <f xml:space="preserve"> IF(financials[[#This Row],[ Sales]]=0,0,financials[[#This Row],[Profit]]/financials[[#This Row],[ Sales]])</f>
        <v>-7.8651685393258425E-2</v>
      </c>
    </row>
    <row r="534" spans="1:17"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c r="Q534" s="14">
        <f xml:space="preserve"> IF(financials[[#This Row],[ Sales]]=0,0,financials[[#This Row],[Profit]]/financials[[#This Row],[ Sales]])</f>
        <v>-7.8651685393258425E-2</v>
      </c>
    </row>
    <row r="535" spans="1:17"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c r="Q535" s="14">
        <f xml:space="preserve"> IF(financials[[#This Row],[ Sales]]=0,0,financials[[#This Row],[Profit]]/financials[[#This Row],[ Sales]])</f>
        <v>0.1653290529695024</v>
      </c>
    </row>
    <row r="536" spans="1:17"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c r="Q536" s="14">
        <f xml:space="preserve"> IF(financials[[#This Row],[ Sales]]=0,0,financials[[#This Row],[Profit]]/financials[[#This Row],[ Sales]])</f>
        <v>0.25093632958801498</v>
      </c>
    </row>
    <row r="537" spans="1:17"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c r="Q537" s="14">
        <f xml:space="preserve"> IF(financials[[#This Row],[ Sales]]=0,0,financials[[#This Row],[Profit]]/financials[[#This Row],[ Sales]])</f>
        <v>0.19743178170144465</v>
      </c>
    </row>
    <row r="538" spans="1:17"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c r="Q538" s="14">
        <f xml:space="preserve"> IF(financials[[#This Row],[ Sales]]=0,0,financials[[#This Row],[Profit]]/financials[[#This Row],[ Sales]])</f>
        <v>0.15584415584415584</v>
      </c>
    </row>
    <row r="539" spans="1:17"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c r="Q539" s="14">
        <f xml:space="preserve"> IF(financials[[#This Row],[ Sales]]=0,0,financials[[#This Row],[Profit]]/financials[[#This Row],[ Sales]])</f>
        <v>-9.0909090909090912E-2</v>
      </c>
    </row>
    <row r="540" spans="1:17"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c r="Q540" s="14">
        <f xml:space="preserve"> IF(financials[[#This Row],[ Sales]]=0,0,financials[[#This Row],[Profit]]/financials[[#This Row],[ Sales]])</f>
        <v>-9.0909090909090912E-2</v>
      </c>
    </row>
    <row r="541" spans="1:17"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c r="Q541" s="14">
        <f xml:space="preserve"> IF(financials[[#This Row],[ Sales]]=0,0,financials[[#This Row],[Profit]]/financials[[#This Row],[ Sales]])</f>
        <v>0.24242424242424249</v>
      </c>
    </row>
    <row r="542" spans="1:17"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c r="Q542" s="14">
        <f xml:space="preserve"> IF(financials[[#This Row],[ Sales]]=0,0,financials[[#This Row],[Profit]]/financials[[#This Row],[ Sales]])</f>
        <v>0.2424242424242424</v>
      </c>
    </row>
    <row r="543" spans="1:17"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c r="Q543" s="14">
        <f xml:space="preserve"> IF(financials[[#This Row],[ Sales]]=0,0,financials[[#This Row],[Profit]]/financials[[#This Row],[ Sales]])</f>
        <v>5.3030303030303032E-2</v>
      </c>
    </row>
    <row r="544" spans="1:17"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c r="Q544" s="14">
        <f xml:space="preserve"> IF(financials[[#This Row],[ Sales]]=0,0,financials[[#This Row],[Profit]]/financials[[#This Row],[ Sales]])</f>
        <v>0.18831168831168835</v>
      </c>
    </row>
    <row r="545" spans="1:17"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c r="Q545" s="14">
        <f xml:space="preserve"> IF(financials[[#This Row],[ Sales]]=0,0,financials[[#This Row],[Profit]]/financials[[#This Row],[ Sales]])</f>
        <v>0.18831168831168824</v>
      </c>
    </row>
    <row r="546" spans="1:17"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c r="Q546" s="14">
        <f xml:space="preserve"> IF(financials[[#This Row],[ Sales]]=0,0,financials[[#This Row],[Profit]]/financials[[#This Row],[ Sales]])</f>
        <v>0.43181818181818182</v>
      </c>
    </row>
    <row r="547" spans="1:17"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c r="Q547" s="14">
        <f xml:space="preserve"> IF(financials[[#This Row],[ Sales]]=0,0,financials[[#This Row],[Profit]]/financials[[#This Row],[ Sales]])</f>
        <v>5.3030303030303032E-2</v>
      </c>
    </row>
    <row r="548" spans="1:17"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c r="Q548" s="14">
        <f xml:space="preserve"> IF(financials[[#This Row],[ Sales]]=0,0,financials[[#This Row],[Profit]]/financials[[#This Row],[ Sales]])</f>
        <v>5.3030303030303032E-2</v>
      </c>
    </row>
    <row r="549" spans="1:17"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c r="Q549" s="14">
        <f xml:space="preserve"> IF(financials[[#This Row],[ Sales]]=0,0,financials[[#This Row],[Profit]]/financials[[#This Row],[ Sales]])</f>
        <v>0.15584415584415584</v>
      </c>
    </row>
    <row r="550" spans="1:17"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c r="Q550" s="14">
        <f xml:space="preserve"> IF(financials[[#This Row],[ Sales]]=0,0,financials[[#This Row],[Profit]]/financials[[#This Row],[ Sales]])</f>
        <v>-9.0909090909090912E-2</v>
      </c>
    </row>
    <row r="551" spans="1:17"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c r="Q551" s="14">
        <f xml:space="preserve"> IF(financials[[#This Row],[ Sales]]=0,0,financials[[#This Row],[Profit]]/financials[[#This Row],[ Sales]])</f>
        <v>0.43181818181818182</v>
      </c>
    </row>
    <row r="552" spans="1:17"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c r="Q552" s="14">
        <f xml:space="preserve"> IF(financials[[#This Row],[ Sales]]=0,0,financials[[#This Row],[Profit]]/financials[[#This Row],[ Sales]])</f>
        <v>0.43181818181818182</v>
      </c>
    </row>
    <row r="553" spans="1:17"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c r="Q553" s="14">
        <f xml:space="preserve"> IF(financials[[#This Row],[ Sales]]=0,0,financials[[#This Row],[Profit]]/financials[[#This Row],[ Sales]])</f>
        <v>0.15584415584415584</v>
      </c>
    </row>
    <row r="554" spans="1:17"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c r="Q554" s="14">
        <f xml:space="preserve"> IF(financials[[#This Row],[ Sales]]=0,0,financials[[#This Row],[Profit]]/financials[[#This Row],[ Sales]])</f>
        <v>5.3030303030303032E-2</v>
      </c>
    </row>
    <row r="555" spans="1:17"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c r="Q555" s="14">
        <f xml:space="preserve"> IF(financials[[#This Row],[ Sales]]=0,0,financials[[#This Row],[Profit]]/financials[[#This Row],[ Sales]])</f>
        <v>5.3030303030303032E-2</v>
      </c>
    </row>
    <row r="556" spans="1:17"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c r="Q556" s="14">
        <f xml:space="preserve"> IF(financials[[#This Row],[ Sales]]=0,0,financials[[#This Row],[Profit]]/financials[[#This Row],[ Sales]])</f>
        <v>0.15584415584415584</v>
      </c>
    </row>
    <row r="557" spans="1:17"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c r="Q557" s="14">
        <f xml:space="preserve"> IF(financials[[#This Row],[ Sales]]=0,0,financials[[#This Row],[Profit]]/financials[[#This Row],[ Sales]])</f>
        <v>0.24242424242424243</v>
      </c>
    </row>
    <row r="558" spans="1:17"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c r="Q558" s="14">
        <f xml:space="preserve"> IF(financials[[#This Row],[ Sales]]=0,0,financials[[#This Row],[Profit]]/financials[[#This Row],[ Sales]])</f>
        <v>0.43181818181818182</v>
      </c>
    </row>
    <row r="559" spans="1:17"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c r="Q559" s="14">
        <f xml:space="preserve"> IF(financials[[#This Row],[ Sales]]=0,0,financials[[#This Row],[Profit]]/financials[[#This Row],[ Sales]])</f>
        <v>0.15584415584415584</v>
      </c>
    </row>
    <row r="560" spans="1:17"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c r="Q560" s="14">
        <f xml:space="preserve"> IF(financials[[#This Row],[ Sales]]=0,0,financials[[#This Row],[Profit]]/financials[[#This Row],[ Sales]])</f>
        <v>0.15584415584415584</v>
      </c>
    </row>
    <row r="561" spans="1:17"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c r="Q561" s="14">
        <f xml:space="preserve"> IF(financials[[#This Row],[ Sales]]=0,0,financials[[#This Row],[Profit]]/financials[[#This Row],[ Sales]])</f>
        <v>0.43181818181818182</v>
      </c>
    </row>
    <row r="562" spans="1:17"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c r="Q562" s="14">
        <f xml:space="preserve"> IF(financials[[#This Row],[ Sales]]=0,0,financials[[#This Row],[Profit]]/financials[[#This Row],[ Sales]])</f>
        <v>0.71590909090909094</v>
      </c>
    </row>
    <row r="563" spans="1:17"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c r="Q563" s="14">
        <f xml:space="preserve"> IF(financials[[#This Row],[ Sales]]=0,0,financials[[#This Row],[Profit]]/financials[[#This Row],[ Sales]])</f>
        <v>0.2424242424242424</v>
      </c>
    </row>
    <row r="564" spans="1:17"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c r="Q564" s="14">
        <f xml:space="preserve"> IF(financials[[#This Row],[ Sales]]=0,0,financials[[#This Row],[Profit]]/financials[[#This Row],[ Sales]])</f>
        <v>0.15584415584415584</v>
      </c>
    </row>
    <row r="565" spans="1:17"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c r="Q565" s="14">
        <f xml:space="preserve"> IF(financials[[#This Row],[ Sales]]=0,0,financials[[#This Row],[Profit]]/financials[[#This Row],[ Sales]])</f>
        <v>0.15584415584415584</v>
      </c>
    </row>
    <row r="566" spans="1:17"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c r="Q566" s="14">
        <f xml:space="preserve"> IF(financials[[#This Row],[ Sales]]=0,0,financials[[#This Row],[Profit]]/financials[[#This Row],[ Sales]])</f>
        <v>-9.0909090909090912E-2</v>
      </c>
    </row>
    <row r="567" spans="1:17"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c r="Q567" s="14">
        <f xml:space="preserve"> IF(financials[[#This Row],[ Sales]]=0,0,financials[[#This Row],[Profit]]/financials[[#This Row],[ Sales]])</f>
        <v>0.43181818181818182</v>
      </c>
    </row>
    <row r="568" spans="1:17"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c r="Q568" s="14">
        <f xml:space="preserve"> IF(financials[[#This Row],[ Sales]]=0,0,financials[[#This Row],[Profit]]/financials[[#This Row],[ Sales]])</f>
        <v>0.15584415584415584</v>
      </c>
    </row>
    <row r="569" spans="1:17"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c r="Q569" s="14">
        <f xml:space="preserve"> IF(financials[[#This Row],[ Sales]]=0,0,financials[[#This Row],[Profit]]/financials[[#This Row],[ Sales]])</f>
        <v>0.18831168831168826</v>
      </c>
    </row>
    <row r="570" spans="1:17"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c r="Q570" s="14">
        <f xml:space="preserve"> IF(financials[[#This Row],[ Sales]]=0,0,financials[[#This Row],[Profit]]/financials[[#This Row],[ Sales]])</f>
        <v>0.18831168831168824</v>
      </c>
    </row>
    <row r="571" spans="1:17"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c r="Q571" s="14">
        <f xml:space="preserve"> IF(financials[[#This Row],[ Sales]]=0,0,financials[[#This Row],[Profit]]/financials[[#This Row],[ Sales]])</f>
        <v>0.2424242424242424</v>
      </c>
    </row>
    <row r="572" spans="1:17"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c r="Q572" s="14">
        <f xml:space="preserve"> IF(financials[[#This Row],[ Sales]]=0,0,financials[[#This Row],[Profit]]/financials[[#This Row],[ Sales]])</f>
        <v>0.43181818181818182</v>
      </c>
    </row>
    <row r="573" spans="1:17"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c r="Q573" s="14">
        <f xml:space="preserve"> IF(financials[[#This Row],[ Sales]]=0,0,financials[[#This Row],[Profit]]/financials[[#This Row],[ Sales]])</f>
        <v>0.71590909090909094</v>
      </c>
    </row>
    <row r="574" spans="1:17"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c r="Q574" s="14">
        <f xml:space="preserve"> IF(financials[[#This Row],[ Sales]]=0,0,financials[[#This Row],[Profit]]/financials[[#This Row],[ Sales]])</f>
        <v>0.43181818181818177</v>
      </c>
    </row>
    <row r="575" spans="1:17"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c r="Q575" s="14">
        <f xml:space="preserve"> IF(financials[[#This Row],[ Sales]]=0,0,financials[[#This Row],[Profit]]/financials[[#This Row],[ Sales]])</f>
        <v>0.18831168831168826</v>
      </c>
    </row>
    <row r="576" spans="1:17"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c r="Q576" s="14">
        <f xml:space="preserve"> IF(financials[[#This Row],[ Sales]]=0,0,financials[[#This Row],[Profit]]/financials[[#This Row],[ Sales]])</f>
        <v>0.43181818181818177</v>
      </c>
    </row>
    <row r="577" spans="1:17"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c r="Q577" s="14">
        <f xml:space="preserve"> IF(financials[[#This Row],[ Sales]]=0,0,financials[[#This Row],[Profit]]/financials[[#This Row],[ Sales]])</f>
        <v>0.71590909090909094</v>
      </c>
    </row>
    <row r="578" spans="1:17"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c r="Q578" s="14">
        <f xml:space="preserve"> IF(financials[[#This Row],[ Sales]]=0,0,financials[[#This Row],[Profit]]/financials[[#This Row],[ Sales]])</f>
        <v>0.23371647509578541</v>
      </c>
    </row>
    <row r="579" spans="1:17"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c r="Q579" s="14">
        <f xml:space="preserve"> IF(financials[[#This Row],[ Sales]]=0,0,financials[[#This Row],[Profit]]/financials[[#This Row],[ Sales]])</f>
        <v>0.23371647509578541</v>
      </c>
    </row>
    <row r="580" spans="1:17"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c r="Q580" s="14">
        <f xml:space="preserve"> IF(financials[[#This Row],[ Sales]]=0,0,financials[[#This Row],[Profit]]/financials[[#This Row],[ Sales]])</f>
        <v>0.14614121510673234</v>
      </c>
    </row>
    <row r="581" spans="1:17"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c r="Q581" s="14">
        <f xml:space="preserve"> IF(financials[[#This Row],[ Sales]]=0,0,financials[[#This Row],[Profit]]/financials[[#This Row],[ Sales]])</f>
        <v>0.14614121510673234</v>
      </c>
    </row>
    <row r="582" spans="1:17"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c r="Q582" s="14">
        <f xml:space="preserve"> IF(financials[[#This Row],[ Sales]]=0,0,financials[[#This Row],[Profit]]/financials[[#This Row],[ Sales]])</f>
        <v>0.42528735632183912</v>
      </c>
    </row>
    <row r="583" spans="1:17"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c r="Q583" s="14">
        <f xml:space="preserve"> IF(financials[[#This Row],[ Sales]]=0,0,financials[[#This Row],[Profit]]/financials[[#This Row],[ Sales]])</f>
        <v>0.14614121510673234</v>
      </c>
    </row>
    <row r="584" spans="1:17"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c r="Q584" s="14">
        <f xml:space="preserve"> IF(financials[[#This Row],[ Sales]]=0,0,financials[[#This Row],[Profit]]/financials[[#This Row],[ Sales]])</f>
        <v>0.17898193760262723</v>
      </c>
    </row>
    <row r="585" spans="1:17"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c r="Q585" s="14">
        <f xml:space="preserve"> IF(financials[[#This Row],[ Sales]]=0,0,financials[[#This Row],[Profit]]/financials[[#This Row],[ Sales]])</f>
        <v>0.71264367816091956</v>
      </c>
    </row>
    <row r="586" spans="1:17"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c r="Q586" s="14">
        <f xml:space="preserve"> IF(financials[[#This Row],[ Sales]]=0,0,financials[[#This Row],[Profit]]/financials[[#This Row],[ Sales]])</f>
        <v>0.42528735632183906</v>
      </c>
    </row>
    <row r="587" spans="1:17"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c r="Q587" s="14">
        <f xml:space="preserve"> IF(financials[[#This Row],[ Sales]]=0,0,financials[[#This Row],[Profit]]/financials[[#This Row],[ Sales]])</f>
        <v>0.42528735632183906</v>
      </c>
    </row>
    <row r="588" spans="1:17"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c r="Q588" s="14">
        <f xml:space="preserve"> IF(financials[[#This Row],[ Sales]]=0,0,financials[[#This Row],[Profit]]/financials[[#This Row],[ Sales]])</f>
        <v>0.17898193760262718</v>
      </c>
    </row>
    <row r="589" spans="1:17"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c r="Q589" s="14">
        <f xml:space="preserve"> IF(financials[[#This Row],[ Sales]]=0,0,financials[[#This Row],[Profit]]/financials[[#This Row],[ Sales]])</f>
        <v>4.2145593869731802E-2</v>
      </c>
    </row>
    <row r="590" spans="1:17"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c r="Q590" s="14">
        <f xml:space="preserve"> IF(financials[[#This Row],[ Sales]]=0,0,financials[[#This Row],[Profit]]/financials[[#This Row],[ Sales]])</f>
        <v>0.42528735632183912</v>
      </c>
    </row>
    <row r="591" spans="1:17"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c r="Q591" s="14">
        <f xml:space="preserve"> IF(financials[[#This Row],[ Sales]]=0,0,financials[[#This Row],[Profit]]/financials[[#This Row],[ Sales]])</f>
        <v>0.42528735632183906</v>
      </c>
    </row>
    <row r="592" spans="1:17"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c r="Q592" s="14">
        <f xml:space="preserve"> IF(financials[[#This Row],[ Sales]]=0,0,financials[[#This Row],[Profit]]/financials[[#This Row],[ Sales]])</f>
        <v>0.14614121510673234</v>
      </c>
    </row>
    <row r="593" spans="1:17"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c r="Q593" s="14">
        <f xml:space="preserve"> IF(financials[[#This Row],[ Sales]]=0,0,financials[[#This Row],[Profit]]/financials[[#This Row],[ Sales]])</f>
        <v>-0.10344827586206896</v>
      </c>
    </row>
    <row r="594" spans="1:17"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c r="Q594" s="14">
        <f xml:space="preserve"> IF(financials[[#This Row],[ Sales]]=0,0,financials[[#This Row],[Profit]]/financials[[#This Row],[ Sales]])</f>
        <v>0.71264367816091956</v>
      </c>
    </row>
    <row r="595" spans="1:17"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c r="Q595" s="14">
        <f xml:space="preserve"> IF(financials[[#This Row],[ Sales]]=0,0,financials[[#This Row],[Profit]]/financials[[#This Row],[ Sales]])</f>
        <v>0.17898193760262723</v>
      </c>
    </row>
    <row r="596" spans="1:17"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c r="Q596" s="14">
        <f xml:space="preserve"> IF(financials[[#This Row],[ Sales]]=0,0,financials[[#This Row],[Profit]]/financials[[#This Row],[ Sales]])</f>
        <v>0.23371647509578544</v>
      </c>
    </row>
    <row r="597" spans="1:17"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c r="Q597" s="14">
        <f xml:space="preserve"> IF(financials[[#This Row],[ Sales]]=0,0,financials[[#This Row],[Profit]]/financials[[#This Row],[ Sales]])</f>
        <v>0.42528735632183906</v>
      </c>
    </row>
    <row r="598" spans="1:17"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c r="Q598" s="14">
        <f xml:space="preserve"> IF(financials[[#This Row],[ Sales]]=0,0,financials[[#This Row],[Profit]]/financials[[#This Row],[ Sales]])</f>
        <v>0.14614121510673234</v>
      </c>
    </row>
    <row r="599" spans="1:17"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c r="Q599" s="14">
        <f xml:space="preserve"> IF(financials[[#This Row],[ Sales]]=0,0,financials[[#This Row],[Profit]]/financials[[#This Row],[ Sales]])</f>
        <v>0.71264367816091956</v>
      </c>
    </row>
    <row r="600" spans="1:17"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c r="Q600" s="14">
        <f xml:space="preserve"> IF(financials[[#This Row],[ Sales]]=0,0,financials[[#This Row],[Profit]]/financials[[#This Row],[ Sales]])</f>
        <v>0.23371647509578544</v>
      </c>
    </row>
    <row r="601" spans="1:17"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c r="Q601" s="14">
        <f xml:space="preserve"> IF(financials[[#This Row],[ Sales]]=0,0,financials[[#This Row],[Profit]]/financials[[#This Row],[ Sales]])</f>
        <v>0.14614121510673234</v>
      </c>
    </row>
    <row r="602" spans="1:17"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c r="Q602" s="14">
        <f xml:space="preserve"> IF(financials[[#This Row],[ Sales]]=0,0,financials[[#This Row],[Profit]]/financials[[#This Row],[ Sales]])</f>
        <v>0.17898193760262729</v>
      </c>
    </row>
    <row r="603" spans="1:17"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c r="Q603" s="14">
        <f xml:space="preserve"> IF(financials[[#This Row],[ Sales]]=0,0,financials[[#This Row],[Profit]]/financials[[#This Row],[ Sales]])</f>
        <v>0.71264367816091956</v>
      </c>
    </row>
    <row r="604" spans="1:17"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c r="Q604" s="14">
        <f xml:space="preserve"> IF(financials[[#This Row],[ Sales]]=0,0,financials[[#This Row],[Profit]]/financials[[#This Row],[ Sales]])</f>
        <v>0.23371647509578544</v>
      </c>
    </row>
    <row r="605" spans="1:17"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c r="Q605" s="14">
        <f xml:space="preserve"> IF(financials[[#This Row],[ Sales]]=0,0,financials[[#This Row],[Profit]]/financials[[#This Row],[ Sales]])</f>
        <v>0.71264367816091956</v>
      </c>
    </row>
    <row r="606" spans="1:17"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c r="Q606" s="14">
        <f xml:space="preserve"> IF(financials[[#This Row],[ Sales]]=0,0,financials[[#This Row],[Profit]]/financials[[#This Row],[ Sales]])</f>
        <v>4.2145593869731802E-2</v>
      </c>
    </row>
    <row r="607" spans="1:17"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c r="Q607" s="14">
        <f xml:space="preserve"> IF(financials[[#This Row],[ Sales]]=0,0,financials[[#This Row],[Profit]]/financials[[#This Row],[ Sales]])</f>
        <v>0.71264367816091956</v>
      </c>
    </row>
    <row r="608" spans="1:17"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c r="Q608" s="14">
        <f xml:space="preserve"> IF(financials[[#This Row],[ Sales]]=0,0,financials[[#This Row],[Profit]]/financials[[#This Row],[ Sales]])</f>
        <v>-0.10344827586206896</v>
      </c>
    </row>
    <row r="609" spans="1:17"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c r="Q609" s="14">
        <f xml:space="preserve"> IF(financials[[#This Row],[ Sales]]=0,0,financials[[#This Row],[Profit]]/financials[[#This Row],[ Sales]])</f>
        <v>0.23371647509578544</v>
      </c>
    </row>
    <row r="610" spans="1:17"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c r="Q610" s="14">
        <f xml:space="preserve"> IF(financials[[#This Row],[ Sales]]=0,0,financials[[#This Row],[Profit]]/financials[[#This Row],[ Sales]])</f>
        <v>-0.10344827586206896</v>
      </c>
    </row>
    <row r="611" spans="1:17"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c r="Q611" s="14">
        <f xml:space="preserve"> IF(financials[[#This Row],[ Sales]]=0,0,financials[[#This Row],[Profit]]/financials[[#This Row],[ Sales]])</f>
        <v>0.17898193760262729</v>
      </c>
    </row>
    <row r="612" spans="1:17"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c r="Q612" s="14">
        <f xml:space="preserve"> IF(financials[[#This Row],[ Sales]]=0,0,financials[[#This Row],[Profit]]/financials[[#This Row],[ Sales]])</f>
        <v>0.71264367816091956</v>
      </c>
    </row>
    <row r="613" spans="1:17"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c r="Q613" s="14">
        <f xml:space="preserve"> IF(financials[[#This Row],[ Sales]]=0,0,financials[[#This Row],[Profit]]/financials[[#This Row],[ Sales]])</f>
        <v>0.71264367816091956</v>
      </c>
    </row>
    <row r="614" spans="1:17"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c r="Q614" s="14">
        <f xml:space="preserve"> IF(financials[[#This Row],[ Sales]]=0,0,financials[[#This Row],[Profit]]/financials[[#This Row],[ Sales]])</f>
        <v>0.41860465116279072</v>
      </c>
    </row>
    <row r="615" spans="1:17"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c r="Q615" s="14">
        <f xml:space="preserve"> IF(financials[[#This Row],[ Sales]]=0,0,financials[[#This Row],[Profit]]/financials[[#This Row],[ Sales]])</f>
        <v>0.41860465116279066</v>
      </c>
    </row>
    <row r="616" spans="1:17"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c r="Q616" s="14">
        <f xml:space="preserve"> IF(financials[[#This Row],[ Sales]]=0,0,financials[[#This Row],[Profit]]/financials[[#This Row],[ Sales]])</f>
        <v>0.16943521594684377</v>
      </c>
    </row>
    <row r="617" spans="1:17"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c r="Q617" s="14">
        <f xml:space="preserve"> IF(financials[[#This Row],[ Sales]]=0,0,financials[[#This Row],[Profit]]/financials[[#This Row],[ Sales]])</f>
        <v>0.1694352159468438</v>
      </c>
    </row>
    <row r="618" spans="1:17"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c r="Q618" s="14">
        <f xml:space="preserve"> IF(financials[[#This Row],[ Sales]]=0,0,financials[[#This Row],[Profit]]/financials[[#This Row],[ Sales]])</f>
        <v>0.16943521594684391</v>
      </c>
    </row>
    <row r="619" spans="1:17"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c r="Q619" s="14">
        <f xml:space="preserve"> IF(financials[[#This Row],[ Sales]]=0,0,financials[[#This Row],[Profit]]/financials[[#This Row],[ Sales]])</f>
        <v>0.16943521594684377</v>
      </c>
    </row>
    <row r="620" spans="1:17"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c r="Q620" s="14">
        <f xml:space="preserve"> IF(financials[[#This Row],[ Sales]]=0,0,financials[[#This Row],[Profit]]/financials[[#This Row],[ Sales]])</f>
        <v>0.22480620155038755</v>
      </c>
    </row>
    <row r="621" spans="1:17"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c r="Q621" s="14">
        <f xml:space="preserve"> IF(financials[[#This Row],[ Sales]]=0,0,financials[[#This Row],[Profit]]/financials[[#This Row],[ Sales]])</f>
        <v>0.41860465116279066</v>
      </c>
    </row>
    <row r="622" spans="1:17"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c r="Q622" s="14">
        <f xml:space="preserve"> IF(financials[[#This Row],[ Sales]]=0,0,financials[[#This Row],[Profit]]/financials[[#This Row],[ Sales]])</f>
        <v>0.22480620155038758</v>
      </c>
    </row>
    <row r="623" spans="1:17"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c r="Q623" s="14">
        <f xml:space="preserve"> IF(financials[[#This Row],[ Sales]]=0,0,financials[[#This Row],[Profit]]/financials[[#This Row],[ Sales]])</f>
        <v>0.70930232558139539</v>
      </c>
    </row>
    <row r="624" spans="1:17"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c r="Q624" s="14">
        <f xml:space="preserve"> IF(financials[[#This Row],[ Sales]]=0,0,financials[[#This Row],[Profit]]/financials[[#This Row],[ Sales]])</f>
        <v>0.1694352159468438</v>
      </c>
    </row>
    <row r="625" spans="1:17"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c r="Q625" s="14">
        <f xml:space="preserve"> IF(financials[[#This Row],[ Sales]]=0,0,financials[[#This Row],[Profit]]/financials[[#This Row],[ Sales]])</f>
        <v>0.70930232558139539</v>
      </c>
    </row>
    <row r="626" spans="1:17"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c r="Q626" s="14">
        <f xml:space="preserve"> IF(financials[[#This Row],[ Sales]]=0,0,financials[[#This Row],[Profit]]/financials[[#This Row],[ Sales]])</f>
        <v>0.70930232558139539</v>
      </c>
    </row>
    <row r="627" spans="1:17"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c r="Q627" s="14">
        <f xml:space="preserve"> IF(financials[[#This Row],[ Sales]]=0,0,financials[[#This Row],[Profit]]/financials[[#This Row],[ Sales]])</f>
        <v>3.1007751937984496E-2</v>
      </c>
    </row>
    <row r="628" spans="1:17"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c r="Q628" s="14">
        <f xml:space="preserve"> IF(financials[[#This Row],[ Sales]]=0,0,financials[[#This Row],[Profit]]/financials[[#This Row],[ Sales]])</f>
        <v>-0.11627906976744186</v>
      </c>
    </row>
    <row r="629" spans="1:17"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c r="Q629" s="14">
        <f xml:space="preserve"> IF(financials[[#This Row],[ Sales]]=0,0,financials[[#This Row],[Profit]]/financials[[#This Row],[ Sales]])</f>
        <v>3.1007751937984496E-2</v>
      </c>
    </row>
    <row r="630" spans="1:17"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c r="Q630" s="14">
        <f xml:space="preserve"> IF(financials[[#This Row],[ Sales]]=0,0,financials[[#This Row],[Profit]]/financials[[#This Row],[ Sales]])</f>
        <v>3.1007751937984496E-2</v>
      </c>
    </row>
    <row r="631" spans="1:17"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c r="Q631" s="14">
        <f xml:space="preserve"> IF(financials[[#This Row],[ Sales]]=0,0,financials[[#This Row],[Profit]]/financials[[#This Row],[ Sales]])</f>
        <v>0.22480620155038764</v>
      </c>
    </row>
    <row r="632" spans="1:17"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c r="Q632" s="14">
        <f xml:space="preserve"> IF(financials[[#This Row],[ Sales]]=0,0,financials[[#This Row],[Profit]]/financials[[#This Row],[ Sales]])</f>
        <v>0.22480620155038761</v>
      </c>
    </row>
    <row r="633" spans="1:17"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c r="Q633" s="14">
        <f xml:space="preserve"> IF(financials[[#This Row],[ Sales]]=0,0,financials[[#This Row],[Profit]]/financials[[#This Row],[ Sales]])</f>
        <v>-0.11627906976744186</v>
      </c>
    </row>
    <row r="634" spans="1:17"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c r="Q634" s="14">
        <f xml:space="preserve"> IF(financials[[#This Row],[ Sales]]=0,0,financials[[#This Row],[Profit]]/financials[[#This Row],[ Sales]])</f>
        <v>0.13621262458471761</v>
      </c>
    </row>
    <row r="635" spans="1:17"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c r="Q635" s="14">
        <f xml:space="preserve"> IF(financials[[#This Row],[ Sales]]=0,0,financials[[#This Row],[Profit]]/financials[[#This Row],[ Sales]])</f>
        <v>0.13621262458471761</v>
      </c>
    </row>
    <row r="636" spans="1:17"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c r="Q636" s="14">
        <f xml:space="preserve"> IF(financials[[#This Row],[ Sales]]=0,0,financials[[#This Row],[Profit]]/financials[[#This Row],[ Sales]])</f>
        <v>0.13621262458471761</v>
      </c>
    </row>
    <row r="637" spans="1:17"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c r="Q637" s="14">
        <f xml:space="preserve"> IF(financials[[#This Row],[ Sales]]=0,0,financials[[#This Row],[Profit]]/financials[[#This Row],[ Sales]])</f>
        <v>0.16943521594684394</v>
      </c>
    </row>
    <row r="638" spans="1:17"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c r="Q638" s="14">
        <f xml:space="preserve"> IF(financials[[#This Row],[ Sales]]=0,0,financials[[#This Row],[Profit]]/financials[[#This Row],[ Sales]])</f>
        <v>0.16943521594684394</v>
      </c>
    </row>
    <row r="639" spans="1:17"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c r="Q639" s="14">
        <f xml:space="preserve"> IF(financials[[#This Row],[ Sales]]=0,0,financials[[#This Row],[Profit]]/financials[[#This Row],[ Sales]])</f>
        <v>0.22480620155038761</v>
      </c>
    </row>
    <row r="640" spans="1:17"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c r="Q640" s="14">
        <f xml:space="preserve"> IF(financials[[#This Row],[ Sales]]=0,0,financials[[#This Row],[Profit]]/financials[[#This Row],[ Sales]])</f>
        <v>0.41860465116279072</v>
      </c>
    </row>
    <row r="641" spans="1:17"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c r="Q641" s="14">
        <f xml:space="preserve"> IF(financials[[#This Row],[ Sales]]=0,0,financials[[#This Row],[Profit]]/financials[[#This Row],[ Sales]])</f>
        <v>0.22480620155038761</v>
      </c>
    </row>
    <row r="642" spans="1:17"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c r="Q642" s="14">
        <f xml:space="preserve"> IF(financials[[#This Row],[ Sales]]=0,0,financials[[#This Row],[Profit]]/financials[[#This Row],[ Sales]])</f>
        <v>0.22480620155038764</v>
      </c>
    </row>
    <row r="643" spans="1:17"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c r="Q643" s="14">
        <f xml:space="preserve"> IF(financials[[#This Row],[ Sales]]=0,0,financials[[#This Row],[Profit]]/financials[[#This Row],[ Sales]])</f>
        <v>0.70930232558139539</v>
      </c>
    </row>
    <row r="644" spans="1:17"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c r="Q644" s="14">
        <f xml:space="preserve"> IF(financials[[#This Row],[ Sales]]=0,0,financials[[#This Row],[Profit]]/financials[[#This Row],[ Sales]])</f>
        <v>0.16943521594684377</v>
      </c>
    </row>
    <row r="645" spans="1:17"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c r="Q645" s="14">
        <f xml:space="preserve"> IF(financials[[#This Row],[ Sales]]=0,0,financials[[#This Row],[Profit]]/financials[[#This Row],[ Sales]])</f>
        <v>0.13621262458471761</v>
      </c>
    </row>
    <row r="646" spans="1:17"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c r="Q646" s="14">
        <f xml:space="preserve"> IF(financials[[#This Row],[ Sales]]=0,0,financials[[#This Row],[Profit]]/financials[[#This Row],[ Sales]])</f>
        <v>0.70930232558139539</v>
      </c>
    </row>
    <row r="647" spans="1:17"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c r="Q647" s="14">
        <f xml:space="preserve"> IF(financials[[#This Row],[ Sales]]=0,0,financials[[#This Row],[Profit]]/financials[[#This Row],[ Sales]])</f>
        <v>0.13621262458471761</v>
      </c>
    </row>
    <row r="648" spans="1:17"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c r="Q648" s="14">
        <f xml:space="preserve"> IF(financials[[#This Row],[ Sales]]=0,0,financials[[#This Row],[Profit]]/financials[[#This Row],[ Sales]])</f>
        <v>0.13621262458471761</v>
      </c>
    </row>
    <row r="649" spans="1:17"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c r="Q649" s="14">
        <f xml:space="preserve"> IF(financials[[#This Row],[ Sales]]=0,0,financials[[#This Row],[Profit]]/financials[[#This Row],[ Sales]])</f>
        <v>-0.11627906976744186</v>
      </c>
    </row>
    <row r="650" spans="1:17"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c r="Q650" s="14">
        <f xml:space="preserve"> IF(financials[[#This Row],[ Sales]]=0,0,financials[[#This Row],[Profit]]/financials[[#This Row],[ Sales]])</f>
        <v>0.41860465116279072</v>
      </c>
    </row>
    <row r="651" spans="1:17"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c r="Q651" s="14">
        <f xml:space="preserve"> IF(financials[[#This Row],[ Sales]]=0,0,financials[[#This Row],[Profit]]/financials[[#This Row],[ Sales]])</f>
        <v>3.1007751937984496E-2</v>
      </c>
    </row>
    <row r="652" spans="1:17"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c r="Q652" s="14">
        <f xml:space="preserve"> IF(financials[[#This Row],[ Sales]]=0,0,financials[[#This Row],[Profit]]/financials[[#This Row],[ Sales]])</f>
        <v>3.1007751937984496E-2</v>
      </c>
    </row>
    <row r="653" spans="1:17"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c r="Q653" s="14">
        <f xml:space="preserve"> IF(financials[[#This Row],[ Sales]]=0,0,financials[[#This Row],[Profit]]/financials[[#This Row],[ Sales]])</f>
        <v>3.1007751937984496E-2</v>
      </c>
    </row>
    <row r="654" spans="1:17"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c r="Q654" s="14">
        <f xml:space="preserve"> IF(financials[[#This Row],[ Sales]]=0,0,financials[[#This Row],[Profit]]/financials[[#This Row],[ Sales]])</f>
        <v>0.16943521594684391</v>
      </c>
    </row>
    <row r="655" spans="1:17"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c r="Q655" s="14">
        <f xml:space="preserve"> IF(financials[[#This Row],[ Sales]]=0,0,financials[[#This Row],[Profit]]/financials[[#This Row],[ Sales]])</f>
        <v>3.1007751937984496E-2</v>
      </c>
    </row>
    <row r="656" spans="1:17"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c r="Q656" s="14">
        <f xml:space="preserve"> IF(financials[[#This Row],[ Sales]]=0,0,financials[[#This Row],[Profit]]/financials[[#This Row],[ Sales]])</f>
        <v>3.1007751937984496E-2</v>
      </c>
    </row>
    <row r="657" spans="1:17"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c r="Q657" s="14">
        <f xml:space="preserve"> IF(financials[[#This Row],[ Sales]]=0,0,financials[[#This Row],[Profit]]/financials[[#This Row],[ Sales]])</f>
        <v>3.1007751937984496E-2</v>
      </c>
    </row>
    <row r="658" spans="1:17"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c r="Q658" s="14">
        <f xml:space="preserve"> IF(financials[[#This Row],[ Sales]]=0,0,financials[[#This Row],[Profit]]/financials[[#This Row],[ Sales]])</f>
        <v>3.1007751937984496E-2</v>
      </c>
    </row>
    <row r="659" spans="1:17"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c r="Q659" s="14">
        <f xml:space="preserve"> IF(financials[[#This Row],[ Sales]]=0,0,financials[[#This Row],[Profit]]/financials[[#This Row],[ Sales]])</f>
        <v>0.13621262458471761</v>
      </c>
    </row>
    <row r="660" spans="1:17"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c r="Q660" s="14">
        <f xml:space="preserve"> IF(financials[[#This Row],[ Sales]]=0,0,financials[[#This Row],[Profit]]/financials[[#This Row],[ Sales]])</f>
        <v>3.1007751937984496E-2</v>
      </c>
    </row>
    <row r="661" spans="1:17"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c r="Q661" s="14">
        <f xml:space="preserve"> IF(financials[[#This Row],[ Sales]]=0,0,financials[[#This Row],[Profit]]/financials[[#This Row],[ Sales]])</f>
        <v>-0.11627906976744186</v>
      </c>
    </row>
    <row r="662" spans="1:17"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c r="Q662" s="14">
        <f xml:space="preserve"> IF(financials[[#This Row],[ Sales]]=0,0,financials[[#This Row],[Profit]]/financials[[#This Row],[ Sales]])</f>
        <v>0.70930232558139539</v>
      </c>
    </row>
    <row r="663" spans="1:17"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c r="Q663" s="14">
        <f xml:space="preserve"> IF(financials[[#This Row],[ Sales]]=0,0,financials[[#This Row],[Profit]]/financials[[#This Row],[ Sales]])</f>
        <v>0.22480620155038764</v>
      </c>
    </row>
    <row r="664" spans="1:17"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c r="Q664" s="14">
        <f xml:space="preserve"> IF(financials[[#This Row],[ Sales]]=0,0,financials[[#This Row],[Profit]]/financials[[#This Row],[ Sales]])</f>
        <v>0.70930232558139539</v>
      </c>
    </row>
    <row r="665" spans="1:17"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c r="Q665" s="14">
        <f xml:space="preserve"> IF(financials[[#This Row],[ Sales]]=0,0,financials[[#This Row],[Profit]]/financials[[#This Row],[ Sales]])</f>
        <v>0.16943521594684377</v>
      </c>
    </row>
    <row r="666" spans="1:17"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c r="Q666" s="14">
        <f xml:space="preserve"> IF(financials[[#This Row],[ Sales]]=0,0,financials[[#This Row],[Profit]]/financials[[#This Row],[ Sales]])</f>
        <v>0.16943521594684394</v>
      </c>
    </row>
    <row r="667" spans="1:17"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c r="Q667" s="14">
        <f xml:space="preserve"> IF(financials[[#This Row],[ Sales]]=0,0,financials[[#This Row],[Profit]]/financials[[#This Row],[ Sales]])</f>
        <v>0.22480620155038761</v>
      </c>
    </row>
    <row r="668" spans="1:17"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c r="Q668" s="14">
        <f xml:space="preserve"> IF(financials[[#This Row],[ Sales]]=0,0,financials[[#This Row],[Profit]]/financials[[#This Row],[ Sales]])</f>
        <v>-0.12941176470588237</v>
      </c>
    </row>
    <row r="669" spans="1:17"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c r="Q669" s="14">
        <f xml:space="preserve"> IF(financials[[#This Row],[ Sales]]=0,0,financials[[#This Row],[Profit]]/financials[[#This Row],[ Sales]])</f>
        <v>-0.12941176470588237</v>
      </c>
    </row>
    <row r="670" spans="1:17"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c r="Q670" s="14">
        <f xml:space="preserve"> IF(financials[[#This Row],[ Sales]]=0,0,financials[[#This Row],[Profit]]/financials[[#This Row],[ Sales]])</f>
        <v>-0.12941176470588237</v>
      </c>
    </row>
    <row r="671" spans="1:17"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c r="Q671" s="14">
        <f xml:space="preserve"> IF(financials[[#This Row],[ Sales]]=0,0,financials[[#This Row],[Profit]]/financials[[#This Row],[ Sales]])</f>
        <v>1.9607843137254902E-2</v>
      </c>
    </row>
    <row r="672" spans="1:17"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c r="Q672" s="14">
        <f xml:space="preserve"> IF(financials[[#This Row],[ Sales]]=0,0,financials[[#This Row],[Profit]]/financials[[#This Row],[ Sales]])</f>
        <v>0.41176470588235292</v>
      </c>
    </row>
    <row r="673" spans="1:17"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c r="Q673" s="14">
        <f xml:space="preserve"> IF(financials[[#This Row],[ Sales]]=0,0,financials[[#This Row],[Profit]]/financials[[#This Row],[ Sales]])</f>
        <v>0.21568627450980393</v>
      </c>
    </row>
    <row r="674" spans="1:17"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c r="Q674" s="14">
        <f xml:space="preserve"> IF(financials[[#This Row],[ Sales]]=0,0,financials[[#This Row],[Profit]]/financials[[#This Row],[ Sales]])</f>
        <v>0.15966386554621848</v>
      </c>
    </row>
    <row r="675" spans="1:17"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c r="Q675" s="14">
        <f xml:space="preserve"> IF(financials[[#This Row],[ Sales]]=0,0,financials[[#This Row],[Profit]]/financials[[#This Row],[ Sales]])</f>
        <v>0.12605042016806722</v>
      </c>
    </row>
    <row r="676" spans="1:17"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c r="Q676" s="14">
        <f xml:space="preserve"> IF(financials[[#This Row],[ Sales]]=0,0,financials[[#This Row],[Profit]]/financials[[#This Row],[ Sales]])</f>
        <v>0.21568627450980393</v>
      </c>
    </row>
    <row r="677" spans="1:17"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c r="Q677" s="14">
        <f xml:space="preserve"> IF(financials[[#This Row],[ Sales]]=0,0,financials[[#This Row],[Profit]]/financials[[#This Row],[ Sales]])</f>
        <v>0.41176470588235292</v>
      </c>
    </row>
    <row r="678" spans="1:17"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c r="Q678" s="14">
        <f xml:space="preserve"> IF(financials[[#This Row],[ Sales]]=0,0,financials[[#This Row],[Profit]]/financials[[#This Row],[ Sales]])</f>
        <v>-0.12941176470588237</v>
      </c>
    </row>
    <row r="679" spans="1:17"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c r="Q679" s="14">
        <f xml:space="preserve"> IF(financials[[#This Row],[ Sales]]=0,0,financials[[#This Row],[Profit]]/financials[[#This Row],[ Sales]])</f>
        <v>0.21568627450980393</v>
      </c>
    </row>
    <row r="680" spans="1:17"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c r="Q680" s="14">
        <f xml:space="preserve"> IF(financials[[#This Row],[ Sales]]=0,0,financials[[#This Row],[Profit]]/financials[[#This Row],[ Sales]])</f>
        <v>0.12605042016806722</v>
      </c>
    </row>
    <row r="681" spans="1:17"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c r="Q681" s="14">
        <f xml:space="preserve"> IF(financials[[#This Row],[ Sales]]=0,0,financials[[#This Row],[Profit]]/financials[[#This Row],[ Sales]])</f>
        <v>0.12605042016806722</v>
      </c>
    </row>
    <row r="682" spans="1:17"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c r="Q682" s="14">
        <f xml:space="preserve"> IF(financials[[#This Row],[ Sales]]=0,0,financials[[#This Row],[Profit]]/financials[[#This Row],[ Sales]])</f>
        <v>0.70588235294117641</v>
      </c>
    </row>
    <row r="683" spans="1:17"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c r="Q683" s="14">
        <f xml:space="preserve"> IF(financials[[#This Row],[ Sales]]=0,0,financials[[#This Row],[Profit]]/financials[[#This Row],[ Sales]])</f>
        <v>0.41176470588235292</v>
      </c>
    </row>
    <row r="684" spans="1:17"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c r="Q684" s="14">
        <f xml:space="preserve"> IF(financials[[#This Row],[ Sales]]=0,0,financials[[#This Row],[Profit]]/financials[[#This Row],[ Sales]])</f>
        <v>0.70588235294117652</v>
      </c>
    </row>
    <row r="685" spans="1:17"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c r="Q685" s="14">
        <f xml:space="preserve"> IF(financials[[#This Row],[ Sales]]=0,0,financials[[#This Row],[Profit]]/financials[[#This Row],[ Sales]])</f>
        <v>0.21568627450980393</v>
      </c>
    </row>
    <row r="686" spans="1:17"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c r="Q686" s="14">
        <f xml:space="preserve"> IF(financials[[#This Row],[ Sales]]=0,0,financials[[#This Row],[Profit]]/financials[[#This Row],[ Sales]])</f>
        <v>-0.12941176470588237</v>
      </c>
    </row>
    <row r="687" spans="1:17"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c r="Q687" s="14">
        <f xml:space="preserve"> IF(financials[[#This Row],[ Sales]]=0,0,financials[[#This Row],[Profit]]/financials[[#This Row],[ Sales]])</f>
        <v>1.9607843137254902E-2</v>
      </c>
    </row>
    <row r="688" spans="1:17"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c r="Q688" s="14">
        <f xml:space="preserve"> IF(financials[[#This Row],[ Sales]]=0,0,financials[[#This Row],[Profit]]/financials[[#This Row],[ Sales]])</f>
        <v>-0.12941176470588237</v>
      </c>
    </row>
    <row r="689" spans="1:17"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c r="Q689" s="14">
        <f xml:space="preserve"> IF(financials[[#This Row],[ Sales]]=0,0,financials[[#This Row],[Profit]]/financials[[#This Row],[ Sales]])</f>
        <v>0.70588235294117641</v>
      </c>
    </row>
    <row r="690" spans="1:17"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c r="Q690" s="14">
        <f xml:space="preserve"> IF(financials[[#This Row],[ Sales]]=0,0,financials[[#This Row],[Profit]]/financials[[#This Row],[ Sales]])</f>
        <v>0.41176470588235292</v>
      </c>
    </row>
    <row r="691" spans="1:17"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c r="Q691" s="14">
        <f xml:space="preserve"> IF(financials[[#This Row],[ Sales]]=0,0,financials[[#This Row],[Profit]]/financials[[#This Row],[ Sales]])</f>
        <v>0.21568627450980393</v>
      </c>
    </row>
    <row r="692" spans="1:17"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c r="Q692" s="14">
        <f xml:space="preserve"> IF(financials[[#This Row],[ Sales]]=0,0,financials[[#This Row],[Profit]]/financials[[#This Row],[ Sales]])</f>
        <v>0.41176470588235292</v>
      </c>
    </row>
    <row r="693" spans="1:17"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c r="Q693" s="14">
        <f xml:space="preserve"> IF(financials[[#This Row],[ Sales]]=0,0,financials[[#This Row],[Profit]]/financials[[#This Row],[ Sales]])</f>
        <v>0.21568627450980393</v>
      </c>
    </row>
    <row r="694" spans="1:17"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c r="Q694" s="14">
        <f xml:space="preserve"> IF(financials[[#This Row],[ Sales]]=0,0,financials[[#This Row],[Profit]]/financials[[#This Row],[ Sales]])</f>
        <v>-0.12941176470588237</v>
      </c>
    </row>
    <row r="695" spans="1:17"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c r="Q695" s="14">
        <f xml:space="preserve"> IF(financials[[#This Row],[ Sales]]=0,0,financials[[#This Row],[Profit]]/financials[[#This Row],[ Sales]])</f>
        <v>-0.12941176470588237</v>
      </c>
    </row>
    <row r="696" spans="1:17"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c r="Q696" s="14">
        <f xml:space="preserve"> IF(financials[[#This Row],[ Sales]]=0,0,financials[[#This Row],[Profit]]/financials[[#This Row],[ Sales]])</f>
        <v>0.41176470588235292</v>
      </c>
    </row>
    <row r="697" spans="1:17"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c r="Q697" s="14">
        <f xml:space="preserve"> IF(financials[[#This Row],[ Sales]]=0,0,financials[[#This Row],[Profit]]/financials[[#This Row],[ Sales]])</f>
        <v>1.9607843137254902E-2</v>
      </c>
    </row>
    <row r="698" spans="1:17"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c r="Q698" s="14">
        <f xml:space="preserve"> IF(financials[[#This Row],[ Sales]]=0,0,financials[[#This Row],[Profit]]/financials[[#This Row],[ Sales]])</f>
        <v>1.9607843137254902E-2</v>
      </c>
    </row>
    <row r="699" spans="1:17"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c r="Q699" s="14">
        <f xml:space="preserve"> IF(financials[[#This Row],[ Sales]]=0,0,financials[[#This Row],[Profit]]/financials[[#This Row],[ Sales]])</f>
        <v>0.15966386554621853</v>
      </c>
    </row>
    <row r="700" spans="1:17"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c r="Q700" s="14">
        <f xml:space="preserve"> IF(financials[[#This Row],[ Sales]]=0,0,financials[[#This Row],[Profit]]/financials[[#This Row],[ Sales]])</f>
        <v>0.1596638655462185</v>
      </c>
    </row>
    <row r="701" spans="1:17"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c r="Q701" s="14">
        <f xml:space="preserve"> IF(financials[[#This Row],[ Sales]]=0,0,financials[[#This Row],[Profit]]/financials[[#This Row],[ Sales]])</f>
        <v>0.70588235294117652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Galy</cp:lastModifiedBy>
  <dcterms:created xsi:type="dcterms:W3CDTF">2014-01-28T02:45:41Z</dcterms:created>
  <dcterms:modified xsi:type="dcterms:W3CDTF">2025-05-27T06:03:04Z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