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galeanojav/Dropbox/Research/Fistula/Analisis_Final/"/>
    </mc:Choice>
  </mc:AlternateContent>
  <xr:revisionPtr revIDLastSave="0" documentId="13_ncr:1_{3D9A27C7-D855-664F-A3A0-C02CB315BDF1}" xr6:coauthVersionLast="36" xr6:coauthVersionMax="47" xr10:uidLastSave="{00000000-0000-0000-0000-000000000000}"/>
  <bookViews>
    <workbookView xWindow="1160" yWindow="2560" windowWidth="27640" windowHeight="1544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Hoja1!$D$1:$D$125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" i="2" l="1"/>
  <c r="L27" i="2"/>
  <c r="L26" i="2"/>
  <c r="K27" i="2"/>
  <c r="K26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2" i="1"/>
</calcChain>
</file>

<file path=xl/sharedStrings.xml><?xml version="1.0" encoding="utf-8"?>
<sst xmlns="http://schemas.openxmlformats.org/spreadsheetml/2006/main" count="4541" uniqueCount="296">
  <si>
    <t>Paciente</t>
  </si>
  <si>
    <t>NHC</t>
  </si>
  <si>
    <t>FA2</t>
  </si>
  <si>
    <t>FA3</t>
  </si>
  <si>
    <t>FA5</t>
  </si>
  <si>
    <t>FA6</t>
  </si>
  <si>
    <t>FA7</t>
  </si>
  <si>
    <t>FA8</t>
  </si>
  <si>
    <t>FA9</t>
  </si>
  <si>
    <t>FA10</t>
  </si>
  <si>
    <t>FA11</t>
  </si>
  <si>
    <t>FA12</t>
  </si>
  <si>
    <t>FA13</t>
  </si>
  <si>
    <t>FA 14</t>
  </si>
  <si>
    <t>FA 15</t>
  </si>
  <si>
    <t>FA 16</t>
  </si>
  <si>
    <t>FA17</t>
  </si>
  <si>
    <t>FA 18</t>
  </si>
  <si>
    <t>FA 19</t>
  </si>
  <si>
    <t>FA 20</t>
  </si>
  <si>
    <t>FA 21</t>
  </si>
  <si>
    <t>FA22</t>
  </si>
  <si>
    <t>FA23</t>
  </si>
  <si>
    <t>FA24</t>
  </si>
  <si>
    <t>FA 25</t>
  </si>
  <si>
    <t>FA 26</t>
  </si>
  <si>
    <t>FA28</t>
  </si>
  <si>
    <t>FA29</t>
  </si>
  <si>
    <t>FA30</t>
  </si>
  <si>
    <t>FA31</t>
  </si>
  <si>
    <t>FA32</t>
  </si>
  <si>
    <t>FA33</t>
  </si>
  <si>
    <t>FA34</t>
  </si>
  <si>
    <t>FA35</t>
  </si>
  <si>
    <t>FA36</t>
  </si>
  <si>
    <t>FA37</t>
  </si>
  <si>
    <t>FA38</t>
  </si>
  <si>
    <t>FA39</t>
  </si>
  <si>
    <t>FA40</t>
  </si>
  <si>
    <t>FA41</t>
  </si>
  <si>
    <t>FA42</t>
  </si>
  <si>
    <t>FA43</t>
  </si>
  <si>
    <t>FA44</t>
  </si>
  <si>
    <t>FA45</t>
  </si>
  <si>
    <t>FA46</t>
  </si>
  <si>
    <t>FA48</t>
  </si>
  <si>
    <t>FA49</t>
  </si>
  <si>
    <t>FA50</t>
  </si>
  <si>
    <t>FA51</t>
  </si>
  <si>
    <t>FA52</t>
  </si>
  <si>
    <t xml:space="preserve">FA53 </t>
  </si>
  <si>
    <t>FA54</t>
  </si>
  <si>
    <t>FA55</t>
  </si>
  <si>
    <t>FA56</t>
  </si>
  <si>
    <t>FA57</t>
  </si>
  <si>
    <t>FA58</t>
  </si>
  <si>
    <t>FA59</t>
  </si>
  <si>
    <t>FA60</t>
  </si>
  <si>
    <t>FA61</t>
  </si>
  <si>
    <t>FA62</t>
  </si>
  <si>
    <t>FA63</t>
  </si>
  <si>
    <t>FA64</t>
  </si>
  <si>
    <t>FA65</t>
  </si>
  <si>
    <t>FA66</t>
  </si>
  <si>
    <t>FA67</t>
  </si>
  <si>
    <t>FA68</t>
  </si>
  <si>
    <t>FA69</t>
  </si>
  <si>
    <t>FA70</t>
  </si>
  <si>
    <t>FA71</t>
  </si>
  <si>
    <t>FA72</t>
  </si>
  <si>
    <t>FA73</t>
  </si>
  <si>
    <t>FA74</t>
  </si>
  <si>
    <t>FA75</t>
  </si>
  <si>
    <t>FA76</t>
  </si>
  <si>
    <t>FA77</t>
  </si>
  <si>
    <t>FA78</t>
  </si>
  <si>
    <t>FA79</t>
  </si>
  <si>
    <t>FA80</t>
  </si>
  <si>
    <t>FA81</t>
  </si>
  <si>
    <t>FA84</t>
  </si>
  <si>
    <t>FA85</t>
  </si>
  <si>
    <t>FA86</t>
  </si>
  <si>
    <t>FA87</t>
  </si>
  <si>
    <t>FA88</t>
  </si>
  <si>
    <t>FA89</t>
  </si>
  <si>
    <t>FA90</t>
  </si>
  <si>
    <t>FA91</t>
  </si>
  <si>
    <t>FA92</t>
  </si>
  <si>
    <t>FA93</t>
  </si>
  <si>
    <t>FA95</t>
  </si>
  <si>
    <t>FA96</t>
  </si>
  <si>
    <t>FA97</t>
  </si>
  <si>
    <t>FA98</t>
  </si>
  <si>
    <t>FA99</t>
  </si>
  <si>
    <t>FA100</t>
  </si>
  <si>
    <t>FA101</t>
  </si>
  <si>
    <t>FA102</t>
  </si>
  <si>
    <t>FA103</t>
  </si>
  <si>
    <t>FA104</t>
  </si>
  <si>
    <t>FA105</t>
  </si>
  <si>
    <t>Fecha cirugia</t>
  </si>
  <si>
    <t>Fecha nacimiento</t>
  </si>
  <si>
    <t>Edad</t>
  </si>
  <si>
    <t>Sexo</t>
  </si>
  <si>
    <t>ATB preqx</t>
  </si>
  <si>
    <t xml:space="preserve">Hombre </t>
  </si>
  <si>
    <t>Mujer</t>
  </si>
  <si>
    <t>Si</t>
  </si>
  <si>
    <t>No</t>
  </si>
  <si>
    <t>PT PeriOP</t>
  </si>
  <si>
    <t>PCR 3D</t>
  </si>
  <si>
    <t>PCR 5D</t>
  </si>
  <si>
    <t>Transfusion</t>
  </si>
  <si>
    <t>Obesidad</t>
  </si>
  <si>
    <t>Tabaquismo</t>
  </si>
  <si>
    <t>Alcoholismo</t>
  </si>
  <si>
    <t>ASA</t>
  </si>
  <si>
    <t xml:space="preserve">Localizacion </t>
  </si>
  <si>
    <t>Reseccion</t>
  </si>
  <si>
    <t>Tipo anastomosis</t>
  </si>
  <si>
    <t>Urg/Prog</t>
  </si>
  <si>
    <t>Infeccion previa</t>
  </si>
  <si>
    <t>Amox-Clav</t>
  </si>
  <si>
    <t>Cefazolina</t>
  </si>
  <si>
    <t>Cipro-metro</t>
  </si>
  <si>
    <t>GEA</t>
  </si>
  <si>
    <t>IR</t>
  </si>
  <si>
    <t>ITU</t>
  </si>
  <si>
    <t>Partes blandas</t>
  </si>
  <si>
    <t>Cardiopatia</t>
  </si>
  <si>
    <t>EPOC/Bronquiec</t>
  </si>
  <si>
    <t>I</t>
  </si>
  <si>
    <t>II</t>
  </si>
  <si>
    <t>III</t>
  </si>
  <si>
    <t>IV</t>
  </si>
  <si>
    <t>Ciego</t>
  </si>
  <si>
    <t>Ascedente</t>
  </si>
  <si>
    <t>Angulo hepatico</t>
  </si>
  <si>
    <t>Angulo esplenico</t>
  </si>
  <si>
    <t>Transverso</t>
  </si>
  <si>
    <t>Descendente</t>
  </si>
  <si>
    <t>Sigma</t>
  </si>
  <si>
    <t>Hemicolectomia derecha</t>
  </si>
  <si>
    <t>Hemicolectomia izda</t>
  </si>
  <si>
    <t>Sigmoidectomia</t>
  </si>
  <si>
    <t>Reseccion ileocecal</t>
  </si>
  <si>
    <t>Reseccion transversa</t>
  </si>
  <si>
    <t xml:space="preserve">Manual </t>
  </si>
  <si>
    <t>Mecanica</t>
  </si>
  <si>
    <t>Mecanica reforzada</t>
  </si>
  <si>
    <t>Forma anastomosis</t>
  </si>
  <si>
    <t>L-L</t>
  </si>
  <si>
    <t>T-T</t>
  </si>
  <si>
    <t>L-T</t>
  </si>
  <si>
    <t>Programada</t>
  </si>
  <si>
    <t>Urgente</t>
  </si>
  <si>
    <t>Fistula</t>
  </si>
  <si>
    <t>Diabetes</t>
  </si>
  <si>
    <t>Modalidad</t>
  </si>
  <si>
    <t>Abierto</t>
  </si>
  <si>
    <t>Laparoscopico</t>
  </si>
  <si>
    <t>Laparoscopico extra</t>
  </si>
  <si>
    <t>Laparoscopico intra</t>
  </si>
  <si>
    <t>Laparoscopico recon</t>
  </si>
  <si>
    <t>Drenaje</t>
  </si>
  <si>
    <t>IRC</t>
  </si>
  <si>
    <t>Tto fistula</t>
  </si>
  <si>
    <t>IHQ</t>
  </si>
  <si>
    <t>ATB</t>
  </si>
  <si>
    <t>ATB + drenaje</t>
  </si>
  <si>
    <t>Cirugia</t>
  </si>
  <si>
    <t>TNM</t>
  </si>
  <si>
    <t>T3N0</t>
  </si>
  <si>
    <t>T2N1c</t>
  </si>
  <si>
    <t>T3N1a</t>
  </si>
  <si>
    <t>T2N0</t>
  </si>
  <si>
    <t>T3N1b</t>
  </si>
  <si>
    <t>T1N0</t>
  </si>
  <si>
    <t>Levofloxacino</t>
  </si>
  <si>
    <t>Adenoma tubular de 4 cms</t>
  </si>
  <si>
    <t>ATB  PREV</t>
  </si>
  <si>
    <t>Ceftriaxona + claritromicina</t>
  </si>
  <si>
    <t>T3N2b</t>
  </si>
  <si>
    <t>Ileo paralitico</t>
  </si>
  <si>
    <t>T4aN2b</t>
  </si>
  <si>
    <t>Corticoides/IS</t>
  </si>
  <si>
    <t>Reingreso 26/11</t>
  </si>
  <si>
    <t>T3N2a</t>
  </si>
  <si>
    <t>T3N1</t>
  </si>
  <si>
    <t>T4aN1c</t>
  </si>
  <si>
    <t>Endoprotesis colocada 4 dias antes de cirugia por obstruccion</t>
  </si>
  <si>
    <t>T3N2</t>
  </si>
  <si>
    <t>T4bN0</t>
  </si>
  <si>
    <t>Tazocel</t>
  </si>
  <si>
    <t>Plastron colon</t>
  </si>
  <si>
    <t>T4aN2a</t>
  </si>
  <si>
    <t>T3N1c</t>
  </si>
  <si>
    <t>TisN0</t>
  </si>
  <si>
    <t>Displasia bajo grado x3</t>
  </si>
  <si>
    <t>8/3 reingreso por fiebre --&gt; DAC vs DA</t>
  </si>
  <si>
    <t>urg-Obtructivo</t>
  </si>
  <si>
    <t>19/4 reingreso por colecciones sin fuga de contraste en TC</t>
  </si>
  <si>
    <t>Polipo con displasia de bajo grado</t>
  </si>
  <si>
    <t>sigmoidectomia</t>
  </si>
  <si>
    <t xml:space="preserve">T1N1c </t>
  </si>
  <si>
    <t>T4aN0</t>
  </si>
  <si>
    <t>T3N1BM1</t>
  </si>
  <si>
    <t>Mtx hepatica</t>
  </si>
  <si>
    <t>Evisceracion</t>
  </si>
  <si>
    <t>Neumoperitoneo y fungemia</t>
  </si>
  <si>
    <t>Rectorragia</t>
  </si>
  <si>
    <t>Afectacion riñon y duodeno</t>
  </si>
  <si>
    <t>Ascitis quilosa</t>
  </si>
  <si>
    <t>T4bN1b</t>
  </si>
  <si>
    <t>Fistula pancreatica por reseccion distal pancreas</t>
  </si>
  <si>
    <t>Adenoma Velloso de 8 cms con DBG y T3 mucinoso apendice</t>
  </si>
  <si>
    <t>FA106</t>
  </si>
  <si>
    <t>FA107</t>
  </si>
  <si>
    <t>FA108</t>
  </si>
  <si>
    <t>FA109</t>
  </si>
  <si>
    <t>FA110</t>
  </si>
  <si>
    <t>FA111</t>
  </si>
  <si>
    <t>FA112</t>
  </si>
  <si>
    <t>FA113</t>
  </si>
  <si>
    <t>FA114</t>
  </si>
  <si>
    <t>FA115</t>
  </si>
  <si>
    <t>FA116</t>
  </si>
  <si>
    <t>FA117</t>
  </si>
  <si>
    <t>FA118</t>
  </si>
  <si>
    <t>Cefixima</t>
  </si>
  <si>
    <t>programada</t>
  </si>
  <si>
    <t>Mtx hepaticas y pulmonares</t>
  </si>
  <si>
    <t>Cistitis enfisematosa</t>
  </si>
  <si>
    <t>Fuga minma drenaje pero no radiologica</t>
  </si>
  <si>
    <t>Extras</t>
  </si>
  <si>
    <t>Tipo Histologico</t>
  </si>
  <si>
    <t>Grado</t>
  </si>
  <si>
    <t>Diametro maximo</t>
  </si>
  <si>
    <t xml:space="preserve">Espesor </t>
  </si>
  <si>
    <t>Perforacion</t>
  </si>
  <si>
    <t>Patron de crecimiento</t>
  </si>
  <si>
    <t>Budding</t>
  </si>
  <si>
    <t>Resp linf intratm</t>
  </si>
  <si>
    <t>Resp linf peritum</t>
  </si>
  <si>
    <t>Linfaticos</t>
  </si>
  <si>
    <t>Vascular</t>
  </si>
  <si>
    <t>Perineural</t>
  </si>
  <si>
    <t>Depositos</t>
  </si>
  <si>
    <t>GG aislados</t>
  </si>
  <si>
    <t>GG +</t>
  </si>
  <si>
    <t>Porcentaje circunferencia</t>
  </si>
  <si>
    <t>Mucinosa</t>
  </si>
  <si>
    <t>Bordes Afectos</t>
  </si>
  <si>
    <t>Intestinal</t>
  </si>
  <si>
    <t>Coloide</t>
  </si>
  <si>
    <t>Mucinoso</t>
  </si>
  <si>
    <t>Bajo</t>
  </si>
  <si>
    <t>Alto</t>
  </si>
  <si>
    <t>Moderado</t>
  </si>
  <si>
    <t>Expansivo</t>
  </si>
  <si>
    <t>Infiltrativo</t>
  </si>
  <si>
    <t>Marcado</t>
  </si>
  <si>
    <t xml:space="preserve">Leve </t>
  </si>
  <si>
    <t>Ausente</t>
  </si>
  <si>
    <t>Ninguna</t>
  </si>
  <si>
    <t>Leve-moderada</t>
  </si>
  <si>
    <t>Marcada</t>
  </si>
  <si>
    <t>Libre</t>
  </si>
  <si>
    <t>Afecto</t>
  </si>
  <si>
    <t>Mucosa</t>
  </si>
  <si>
    <t>Submucosa</t>
  </si>
  <si>
    <t>Muscular</t>
  </si>
  <si>
    <t>Subserosa</t>
  </si>
  <si>
    <t>Serosa</t>
  </si>
  <si>
    <t>leve-moderada</t>
  </si>
  <si>
    <t>BRAF</t>
  </si>
  <si>
    <t>PMS2</t>
  </si>
  <si>
    <t>MSH6</t>
  </si>
  <si>
    <t>MLH1</t>
  </si>
  <si>
    <t>MSH2</t>
  </si>
  <si>
    <t>No mutado</t>
  </si>
  <si>
    <t>Mutado</t>
  </si>
  <si>
    <t>Perdida expresion</t>
  </si>
  <si>
    <t>Conservada expresion</t>
  </si>
  <si>
    <t>Serrado</t>
  </si>
  <si>
    <t>Adenoneuroendocrino</t>
  </si>
  <si>
    <t>Positivo</t>
  </si>
  <si>
    <t>Displasia alto grado</t>
  </si>
  <si>
    <t>Displasia bajo grado</t>
  </si>
  <si>
    <t>Negativo</t>
  </si>
  <si>
    <t>KRAS mut</t>
  </si>
  <si>
    <t>Medular</t>
  </si>
  <si>
    <t>no</t>
  </si>
  <si>
    <t>conservada expresion</t>
  </si>
  <si>
    <t>fistula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</si>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</sst>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8"/>
      <color rgb="FF92D05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/>
    <xf numFmtId="14" fontId="0" fillId="3" borderId="0" xfId="0" applyNumberFormat="1" applyFill="1" applyAlignment="1">
      <alignment horizontal="center"/>
    </xf>
    <xf numFmtId="14" fontId="0" fillId="3" borderId="0" xfId="0" applyNumberFormat="1" applyFill="1"/>
    <xf numFmtId="0" fontId="0" fillId="0" borderId="0" xfId="0" applyFill="1"/>
    <xf numFmtId="14" fontId="0" fillId="2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/>
    <xf numFmtId="14" fontId="0" fillId="4" borderId="0" xfId="0" applyNumberFormat="1" applyFill="1" applyAlignment="1">
      <alignment horizontal="center"/>
    </xf>
    <xf numFmtId="14" fontId="2" fillId="0" borderId="0" xfId="0" applyNumberFormat="1" applyFont="1"/>
    <xf numFmtId="0" fontId="0" fillId="5" borderId="0" xfId="0" applyFill="1" applyAlignment="1">
      <alignment horizontal="center"/>
    </xf>
    <xf numFmtId="0" fontId="0" fillId="5" borderId="0" xfId="0" applyFill="1"/>
    <xf numFmtId="14" fontId="0" fillId="5" borderId="0" xfId="0" applyNumberFormat="1" applyFill="1" applyAlignment="1">
      <alignment horizontal="center"/>
    </xf>
    <xf numFmtId="14" fontId="0" fillId="5" borderId="0" xfId="0" applyNumberFormat="1" applyFill="1"/>
    <xf numFmtId="0" fontId="3" fillId="3" borderId="0" xfId="0" applyFont="1" applyFill="1"/>
    <xf numFmtId="0" fontId="3" fillId="0" borderId="0" xfId="0" applyFont="1"/>
    <xf numFmtId="0" fontId="4" fillId="0" borderId="0" xfId="0" applyFont="1" applyAlignment="1">
      <alignment vertical="top" wrapText="1"/>
    </xf>
    <xf numFmtId="0" fontId="3" fillId="2" borderId="0" xfId="0" applyFont="1" applyFill="1"/>
    <xf numFmtId="0" fontId="3" fillId="4" borderId="0" xfId="0" applyFont="1" applyFill="1"/>
    <xf numFmtId="0" fontId="3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16"/>
  <sheetViews>
    <sheetView tabSelected="1" topLeftCell="A87" zoomScale="85" zoomScaleNormal="85" workbookViewId="0">
      <selection activeCell="A113" sqref="A113"/>
    </sheetView>
  </sheetViews>
  <sheetFormatPr baseColWidth="10" defaultRowHeight="15" x14ac:dyDescent="0.2"/>
  <cols>
    <col min="1" max="1" width="11.5" style="1"/>
    <col min="3" max="4" width="14.5" style="1" customWidth="1"/>
    <col min="26" max="26" width="24.33203125" customWidth="1"/>
    <col min="27" max="27" width="14.83203125" customWidth="1"/>
  </cols>
  <sheetData>
    <row r="1" spans="1:60" x14ac:dyDescent="0.2">
      <c r="A1" s="1" t="s">
        <v>0</v>
      </c>
      <c r="B1" t="s">
        <v>1</v>
      </c>
      <c r="C1" s="1" t="s">
        <v>100</v>
      </c>
      <c r="D1" s="1" t="s">
        <v>294</v>
      </c>
      <c r="E1" t="s">
        <v>101</v>
      </c>
      <c r="F1" t="s">
        <v>102</v>
      </c>
      <c r="G1" t="s">
        <v>103</v>
      </c>
      <c r="I1" t="s">
        <v>104</v>
      </c>
      <c r="J1" t="s">
        <v>121</v>
      </c>
      <c r="K1" t="s">
        <v>180</v>
      </c>
      <c r="L1" t="s">
        <v>165</v>
      </c>
      <c r="M1" t="s">
        <v>185</v>
      </c>
      <c r="N1" t="s">
        <v>157</v>
      </c>
      <c r="O1" t="s">
        <v>113</v>
      </c>
      <c r="P1" t="s">
        <v>114</v>
      </c>
      <c r="Q1" t="s">
        <v>115</v>
      </c>
      <c r="R1" t="s">
        <v>129</v>
      </c>
      <c r="S1" t="s">
        <v>130</v>
      </c>
      <c r="T1" t="s">
        <v>116</v>
      </c>
      <c r="U1" t="s">
        <v>109</v>
      </c>
      <c r="V1" t="s">
        <v>110</v>
      </c>
      <c r="W1" t="s">
        <v>111</v>
      </c>
      <c r="X1" t="s">
        <v>112</v>
      </c>
      <c r="Y1" t="s">
        <v>117</v>
      </c>
      <c r="Z1" t="s">
        <v>118</v>
      </c>
      <c r="AA1" t="s">
        <v>119</v>
      </c>
      <c r="AB1" t="s">
        <v>150</v>
      </c>
      <c r="AC1" t="s">
        <v>120</v>
      </c>
      <c r="AD1" t="s">
        <v>164</v>
      </c>
      <c r="AE1" t="s">
        <v>158</v>
      </c>
      <c r="AF1" t="s">
        <v>156</v>
      </c>
      <c r="AG1" t="s">
        <v>166</v>
      </c>
      <c r="AH1" t="s">
        <v>167</v>
      </c>
      <c r="AI1" t="s">
        <v>171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250</v>
      </c>
      <c r="AP1" t="s">
        <v>239</v>
      </c>
      <c r="AQ1" t="s">
        <v>251</v>
      </c>
      <c r="AR1" t="s">
        <v>240</v>
      </c>
      <c r="AS1" t="s">
        <v>241</v>
      </c>
      <c r="AT1" t="s">
        <v>242</v>
      </c>
      <c r="AU1" t="s">
        <v>243</v>
      </c>
      <c r="AV1" t="s">
        <v>244</v>
      </c>
      <c r="AW1" t="s">
        <v>245</v>
      </c>
      <c r="AX1" t="s">
        <v>246</v>
      </c>
      <c r="AY1" t="s">
        <v>252</v>
      </c>
      <c r="AZ1" t="s">
        <v>247</v>
      </c>
      <c r="BA1" t="s">
        <v>248</v>
      </c>
      <c r="BB1" t="s">
        <v>249</v>
      </c>
      <c r="BC1" t="s">
        <v>275</v>
      </c>
      <c r="BD1" t="s">
        <v>276</v>
      </c>
      <c r="BE1" t="s">
        <v>277</v>
      </c>
      <c r="BF1" t="s">
        <v>278</v>
      </c>
      <c r="BG1" t="s">
        <v>279</v>
      </c>
      <c r="BH1" t="s">
        <v>290</v>
      </c>
    </row>
    <row r="2" spans="1:60" s="8" customFormat="1" x14ac:dyDescent="0.2">
      <c r="A2" s="7" t="s">
        <v>2</v>
      </c>
      <c r="B2" s="21">
        <v>202321</v>
      </c>
      <c r="C2" s="9">
        <v>42892</v>
      </c>
      <c r="D2" s="9" t="s">
        <v>295</v>
      </c>
      <c r="E2" s="10">
        <v>15510</v>
      </c>
      <c r="F2" s="8">
        <f>DATEDIF(E2,C2,"Y")</f>
        <v>74</v>
      </c>
      <c r="G2" s="8" t="s">
        <v>106</v>
      </c>
      <c r="I2" s="8" t="s">
        <v>122</v>
      </c>
      <c r="J2" s="8" t="s">
        <v>108</v>
      </c>
      <c r="K2" s="8" t="s">
        <v>108</v>
      </c>
      <c r="L2" s="8" t="s">
        <v>108</v>
      </c>
      <c r="M2" s="8" t="s">
        <v>108</v>
      </c>
      <c r="N2" s="8" t="s">
        <v>108</v>
      </c>
      <c r="O2" s="8" t="s">
        <v>107</v>
      </c>
      <c r="P2" s="8" t="s">
        <v>108</v>
      </c>
      <c r="Q2" s="8" t="s">
        <v>108</v>
      </c>
      <c r="R2" s="8" t="s">
        <v>107</v>
      </c>
      <c r="S2" s="8" t="s">
        <v>108</v>
      </c>
      <c r="T2" s="8" t="s">
        <v>132</v>
      </c>
      <c r="U2" s="8">
        <v>7.6</v>
      </c>
      <c r="V2" s="8">
        <v>103</v>
      </c>
      <c r="W2" s="8">
        <v>107</v>
      </c>
      <c r="X2" s="8" t="s">
        <v>108</v>
      </c>
      <c r="Y2" s="8" t="s">
        <v>135</v>
      </c>
      <c r="Z2" s="8" t="s">
        <v>142</v>
      </c>
      <c r="AA2" s="8" t="s">
        <v>147</v>
      </c>
      <c r="AB2" s="8" t="s">
        <v>151</v>
      </c>
      <c r="AC2" s="8" t="s">
        <v>154</v>
      </c>
      <c r="AD2" s="8" t="s">
        <v>107</v>
      </c>
      <c r="AE2" s="8" t="s">
        <v>161</v>
      </c>
      <c r="AF2" s="8" t="s">
        <v>107</v>
      </c>
      <c r="AG2" s="8" t="s">
        <v>169</v>
      </c>
      <c r="AH2" s="8" t="s">
        <v>107</v>
      </c>
      <c r="AI2" s="8" t="s">
        <v>172</v>
      </c>
      <c r="AK2" s="8" t="s">
        <v>253</v>
      </c>
      <c r="AL2" s="8" t="s">
        <v>257</v>
      </c>
      <c r="AM2" s="8">
        <v>30</v>
      </c>
      <c r="AN2" s="8">
        <v>11</v>
      </c>
      <c r="AO2" s="8">
        <v>30</v>
      </c>
      <c r="AP2" s="8" t="s">
        <v>108</v>
      </c>
      <c r="AQ2" s="8" t="s">
        <v>108</v>
      </c>
      <c r="AR2" s="8" t="s">
        <v>260</v>
      </c>
      <c r="AS2" s="8" t="s">
        <v>261</v>
      </c>
      <c r="AT2" s="8" t="s">
        <v>264</v>
      </c>
      <c r="AU2" s="8" t="s">
        <v>265</v>
      </c>
      <c r="AV2" s="8" t="s">
        <v>107</v>
      </c>
      <c r="AW2" s="8" t="s">
        <v>108</v>
      </c>
      <c r="AX2" s="8" t="s">
        <v>108</v>
      </c>
      <c r="AY2" s="8" t="s">
        <v>267</v>
      </c>
      <c r="AZ2" s="8" t="s">
        <v>108</v>
      </c>
      <c r="BA2" s="8">
        <v>18</v>
      </c>
      <c r="BB2" s="8">
        <v>0</v>
      </c>
      <c r="BC2"/>
      <c r="BD2" t="s">
        <v>283</v>
      </c>
      <c r="BE2" t="s">
        <v>283</v>
      </c>
      <c r="BF2"/>
      <c r="BG2"/>
    </row>
    <row r="3" spans="1:60" x14ac:dyDescent="0.2">
      <c r="A3" s="1" t="s">
        <v>3</v>
      </c>
      <c r="B3" s="22">
        <v>832292</v>
      </c>
      <c r="C3" s="2">
        <v>42906</v>
      </c>
      <c r="D3" s="2"/>
      <c r="E3" s="6">
        <v>17273</v>
      </c>
      <c r="F3">
        <f t="shared" ref="F3:F65" si="0">DATEDIF(E3,C3,"Y")</f>
        <v>70</v>
      </c>
      <c r="G3" t="s">
        <v>105</v>
      </c>
      <c r="I3" t="s">
        <v>122</v>
      </c>
      <c r="J3" t="s">
        <v>108</v>
      </c>
      <c r="K3" t="s">
        <v>108</v>
      </c>
      <c r="L3" t="s">
        <v>108</v>
      </c>
      <c r="M3" t="s">
        <v>108</v>
      </c>
      <c r="N3" t="s">
        <v>107</v>
      </c>
      <c r="O3" t="s">
        <v>107</v>
      </c>
      <c r="P3" t="s">
        <v>108</v>
      </c>
      <c r="Q3" t="s">
        <v>108</v>
      </c>
      <c r="R3" t="s">
        <v>108</v>
      </c>
      <c r="S3" t="s">
        <v>108</v>
      </c>
      <c r="T3" t="s">
        <v>132</v>
      </c>
      <c r="V3">
        <v>183</v>
      </c>
      <c r="W3">
        <v>133</v>
      </c>
      <c r="X3" t="s">
        <v>108</v>
      </c>
      <c r="Y3" t="s">
        <v>136</v>
      </c>
      <c r="Z3" t="s">
        <v>142</v>
      </c>
      <c r="AA3" t="s">
        <v>149</v>
      </c>
      <c r="AB3" t="s">
        <v>151</v>
      </c>
      <c r="AC3" t="s">
        <v>154</v>
      </c>
      <c r="AD3" t="s">
        <v>107</v>
      </c>
      <c r="AE3" t="s">
        <v>159</v>
      </c>
      <c r="AF3" t="s">
        <v>108</v>
      </c>
      <c r="AH3" t="s">
        <v>108</v>
      </c>
      <c r="AI3" t="s">
        <v>172</v>
      </c>
      <c r="AK3" s="11" t="s">
        <v>253</v>
      </c>
      <c r="AL3" s="11" t="s">
        <v>256</v>
      </c>
      <c r="AM3">
        <v>50</v>
      </c>
      <c r="AN3">
        <v>7</v>
      </c>
      <c r="AO3">
        <v>60</v>
      </c>
      <c r="AP3" s="11" t="s">
        <v>108</v>
      </c>
      <c r="AQ3" s="11" t="s">
        <v>107</v>
      </c>
      <c r="AR3" s="11" t="s">
        <v>260</v>
      </c>
      <c r="AS3" s="11" t="s">
        <v>261</v>
      </c>
      <c r="AT3" s="11" t="s">
        <v>264</v>
      </c>
      <c r="AU3" s="11" t="s">
        <v>264</v>
      </c>
      <c r="AV3" s="11" t="s">
        <v>107</v>
      </c>
      <c r="AW3" s="11" t="s">
        <v>108</v>
      </c>
      <c r="AX3" s="11" t="s">
        <v>108</v>
      </c>
      <c r="AY3" s="11" t="s">
        <v>267</v>
      </c>
      <c r="AZ3" s="11" t="s">
        <v>108</v>
      </c>
      <c r="BA3">
        <v>20</v>
      </c>
      <c r="BB3">
        <v>0</v>
      </c>
      <c r="BD3" t="s">
        <v>283</v>
      </c>
      <c r="BE3" t="s">
        <v>283</v>
      </c>
    </row>
    <row r="4" spans="1:60" x14ac:dyDescent="0.2">
      <c r="A4" s="1" t="s">
        <v>4</v>
      </c>
      <c r="B4" s="22">
        <v>265056</v>
      </c>
      <c r="C4" s="2">
        <v>42908</v>
      </c>
      <c r="D4" s="2"/>
      <c r="E4" s="6">
        <v>12424</v>
      </c>
      <c r="F4">
        <f t="shared" si="0"/>
        <v>83</v>
      </c>
      <c r="G4" t="s">
        <v>105</v>
      </c>
      <c r="I4" t="s">
        <v>122</v>
      </c>
      <c r="J4" t="s">
        <v>108</v>
      </c>
      <c r="K4" t="s">
        <v>108</v>
      </c>
      <c r="L4" t="s">
        <v>108</v>
      </c>
      <c r="M4" t="s">
        <v>108</v>
      </c>
      <c r="N4" t="s">
        <v>107</v>
      </c>
      <c r="O4" t="s">
        <v>108</v>
      </c>
      <c r="P4" t="s">
        <v>108</v>
      </c>
      <c r="Q4" t="s">
        <v>108</v>
      </c>
      <c r="R4" t="s">
        <v>108</v>
      </c>
      <c r="S4" t="s">
        <v>108</v>
      </c>
      <c r="T4" t="s">
        <v>133</v>
      </c>
      <c r="U4">
        <v>5.2</v>
      </c>
      <c r="W4">
        <v>52</v>
      </c>
      <c r="X4" t="s">
        <v>108</v>
      </c>
      <c r="Y4" t="s">
        <v>141</v>
      </c>
      <c r="Z4" t="s">
        <v>144</v>
      </c>
      <c r="AA4" t="s">
        <v>148</v>
      </c>
      <c r="AB4" t="s">
        <v>152</v>
      </c>
      <c r="AC4" t="s">
        <v>154</v>
      </c>
      <c r="AD4" t="s">
        <v>107</v>
      </c>
      <c r="AE4" t="s">
        <v>162</v>
      </c>
      <c r="AF4" t="s">
        <v>108</v>
      </c>
      <c r="AH4" t="s">
        <v>108</v>
      </c>
      <c r="AI4" t="s">
        <v>173</v>
      </c>
      <c r="AK4" s="11" t="s">
        <v>253</v>
      </c>
      <c r="AL4" s="11" t="s">
        <v>256</v>
      </c>
      <c r="AM4">
        <v>34</v>
      </c>
      <c r="AN4">
        <v>10</v>
      </c>
      <c r="AO4">
        <v>50</v>
      </c>
      <c r="AP4" s="11" t="s">
        <v>108</v>
      </c>
      <c r="AQ4" s="11" t="s">
        <v>108</v>
      </c>
      <c r="AR4" s="11" t="s">
        <v>260</v>
      </c>
      <c r="AS4" s="11" t="s">
        <v>262</v>
      </c>
      <c r="AT4" s="11" t="s">
        <v>264</v>
      </c>
      <c r="AU4" s="11" t="s">
        <v>264</v>
      </c>
      <c r="AV4" s="11" t="s">
        <v>107</v>
      </c>
      <c r="AW4" s="11" t="s">
        <v>107</v>
      </c>
      <c r="AX4" s="11" t="s">
        <v>108</v>
      </c>
      <c r="AY4" s="11" t="s">
        <v>267</v>
      </c>
      <c r="AZ4" s="11" t="s">
        <v>108</v>
      </c>
      <c r="BA4">
        <v>9</v>
      </c>
      <c r="BB4">
        <v>3</v>
      </c>
      <c r="BD4" t="s">
        <v>283</v>
      </c>
      <c r="BE4" t="s">
        <v>283</v>
      </c>
    </row>
    <row r="5" spans="1:60" x14ac:dyDescent="0.2">
      <c r="A5" s="1" t="s">
        <v>5</v>
      </c>
      <c r="B5" s="22">
        <v>833048</v>
      </c>
      <c r="C5" s="2">
        <v>42908</v>
      </c>
      <c r="D5" s="2"/>
      <c r="E5" s="6">
        <v>17769</v>
      </c>
      <c r="F5">
        <f t="shared" si="0"/>
        <v>68</v>
      </c>
      <c r="G5" t="s">
        <v>106</v>
      </c>
      <c r="I5" t="s">
        <v>122</v>
      </c>
      <c r="J5" t="s">
        <v>108</v>
      </c>
      <c r="K5" t="s">
        <v>108</v>
      </c>
      <c r="L5" t="s">
        <v>108</v>
      </c>
      <c r="M5" t="s">
        <v>108</v>
      </c>
      <c r="N5" t="s">
        <v>107</v>
      </c>
      <c r="O5" t="s">
        <v>107</v>
      </c>
      <c r="P5" t="s">
        <v>108</v>
      </c>
      <c r="Q5" t="s">
        <v>108</v>
      </c>
      <c r="R5" t="s">
        <v>107</v>
      </c>
      <c r="S5" t="s">
        <v>108</v>
      </c>
      <c r="T5" t="s">
        <v>133</v>
      </c>
      <c r="U5">
        <v>6.7</v>
      </c>
      <c r="X5" t="s">
        <v>108</v>
      </c>
      <c r="Y5" t="s">
        <v>135</v>
      </c>
      <c r="Z5" t="s">
        <v>142</v>
      </c>
      <c r="AA5" t="s">
        <v>147</v>
      </c>
      <c r="AB5" t="s">
        <v>151</v>
      </c>
      <c r="AC5" t="s">
        <v>154</v>
      </c>
      <c r="AD5" t="s">
        <v>107</v>
      </c>
      <c r="AE5" t="s">
        <v>160</v>
      </c>
      <c r="AF5" t="s">
        <v>108</v>
      </c>
      <c r="AH5" t="s">
        <v>108</v>
      </c>
      <c r="AI5" t="s">
        <v>172</v>
      </c>
      <c r="AK5" s="11" t="s">
        <v>255</v>
      </c>
      <c r="AL5" s="11" t="s">
        <v>256</v>
      </c>
      <c r="AM5">
        <v>40</v>
      </c>
      <c r="AN5">
        <v>12</v>
      </c>
      <c r="AO5">
        <v>50</v>
      </c>
      <c r="AP5" s="11" t="s">
        <v>108</v>
      </c>
      <c r="AQ5" s="11" t="s">
        <v>107</v>
      </c>
      <c r="AR5" s="11" t="s">
        <v>259</v>
      </c>
      <c r="AS5" s="11" t="s">
        <v>262</v>
      </c>
      <c r="AT5" s="11" t="s">
        <v>264</v>
      </c>
      <c r="AU5" s="11" t="s">
        <v>264</v>
      </c>
      <c r="AV5" s="11" t="s">
        <v>108</v>
      </c>
      <c r="AW5" s="11" t="s">
        <v>108</v>
      </c>
      <c r="AX5" s="11" t="s">
        <v>108</v>
      </c>
      <c r="AY5" s="11" t="s">
        <v>267</v>
      </c>
      <c r="AZ5" s="11" t="s">
        <v>108</v>
      </c>
      <c r="BA5">
        <v>16</v>
      </c>
      <c r="BB5">
        <v>0</v>
      </c>
      <c r="BD5" t="s">
        <v>283</v>
      </c>
      <c r="BE5" t="s">
        <v>283</v>
      </c>
      <c r="BF5" t="s">
        <v>283</v>
      </c>
      <c r="BG5" t="s">
        <v>283</v>
      </c>
    </row>
    <row r="6" spans="1:60" x14ac:dyDescent="0.2">
      <c r="A6" s="1" t="s">
        <v>6</v>
      </c>
      <c r="B6" s="22">
        <v>305700</v>
      </c>
      <c r="C6" s="2">
        <v>42914</v>
      </c>
      <c r="D6" s="2"/>
      <c r="E6" s="6">
        <v>13240</v>
      </c>
      <c r="F6">
        <f t="shared" si="0"/>
        <v>81</v>
      </c>
      <c r="G6" t="s">
        <v>106</v>
      </c>
      <c r="I6" t="s">
        <v>122</v>
      </c>
      <c r="J6" t="s">
        <v>108</v>
      </c>
      <c r="K6" t="s">
        <v>108</v>
      </c>
      <c r="L6" t="s">
        <v>107</v>
      </c>
      <c r="M6" t="s">
        <v>108</v>
      </c>
      <c r="N6" t="s">
        <v>107</v>
      </c>
      <c r="O6" t="s">
        <v>107</v>
      </c>
      <c r="P6" t="s">
        <v>107</v>
      </c>
      <c r="Q6" t="s">
        <v>108</v>
      </c>
      <c r="R6" t="s">
        <v>107</v>
      </c>
      <c r="S6" t="s">
        <v>108</v>
      </c>
      <c r="T6" t="s">
        <v>133</v>
      </c>
      <c r="U6">
        <v>6.9</v>
      </c>
      <c r="V6">
        <v>132</v>
      </c>
      <c r="W6">
        <v>63</v>
      </c>
      <c r="X6" t="s">
        <v>108</v>
      </c>
      <c r="Y6" t="s">
        <v>141</v>
      </c>
      <c r="Z6" t="s">
        <v>144</v>
      </c>
      <c r="AA6" t="s">
        <v>147</v>
      </c>
      <c r="AB6" t="s">
        <v>151</v>
      </c>
      <c r="AC6" t="s">
        <v>154</v>
      </c>
      <c r="AD6" t="s">
        <v>107</v>
      </c>
      <c r="AE6" t="s">
        <v>159</v>
      </c>
      <c r="AF6" t="s">
        <v>108</v>
      </c>
      <c r="AH6" t="s">
        <v>108</v>
      </c>
      <c r="AI6" t="s">
        <v>172</v>
      </c>
      <c r="AK6" s="11" t="s">
        <v>253</v>
      </c>
      <c r="AL6" s="11" t="s">
        <v>256</v>
      </c>
      <c r="AM6">
        <v>24</v>
      </c>
      <c r="AN6">
        <v>10</v>
      </c>
      <c r="AO6">
        <v>40</v>
      </c>
      <c r="AP6" s="11" t="s">
        <v>108</v>
      </c>
      <c r="AQ6" s="11" t="s">
        <v>108</v>
      </c>
      <c r="AR6" s="11" t="s">
        <v>260</v>
      </c>
      <c r="AS6" s="11" t="s">
        <v>263</v>
      </c>
      <c r="AT6" s="11" t="s">
        <v>265</v>
      </c>
      <c r="AU6" s="11" t="s">
        <v>265</v>
      </c>
      <c r="AV6" s="11" t="s">
        <v>108</v>
      </c>
      <c r="AW6" s="11" t="s">
        <v>107</v>
      </c>
      <c r="AX6" s="11" t="s">
        <v>108</v>
      </c>
      <c r="AY6" s="11" t="s">
        <v>267</v>
      </c>
      <c r="AZ6" s="11" t="s">
        <v>108</v>
      </c>
      <c r="BA6">
        <v>12</v>
      </c>
      <c r="BB6">
        <v>0</v>
      </c>
      <c r="BD6" t="s">
        <v>283</v>
      </c>
      <c r="BE6" t="s">
        <v>283</v>
      </c>
    </row>
    <row r="7" spans="1:60" x14ac:dyDescent="0.2">
      <c r="A7" s="1" t="s">
        <v>7</v>
      </c>
      <c r="B7" s="22">
        <v>133928</v>
      </c>
      <c r="C7" s="2">
        <v>42928</v>
      </c>
      <c r="D7" s="2"/>
      <c r="E7" s="6">
        <v>16053</v>
      </c>
      <c r="F7">
        <f t="shared" si="0"/>
        <v>73</v>
      </c>
      <c r="G7" t="s">
        <v>105</v>
      </c>
      <c r="I7" t="s">
        <v>122</v>
      </c>
      <c r="J7" t="s">
        <v>108</v>
      </c>
      <c r="K7" t="s">
        <v>108</v>
      </c>
      <c r="L7" t="s">
        <v>108</v>
      </c>
      <c r="M7" t="s">
        <v>108</v>
      </c>
      <c r="N7" t="s">
        <v>108</v>
      </c>
      <c r="O7" t="s">
        <v>108</v>
      </c>
      <c r="P7" t="s">
        <v>107</v>
      </c>
      <c r="Q7" t="s">
        <v>108</v>
      </c>
      <c r="R7" t="s">
        <v>108</v>
      </c>
      <c r="S7" t="s">
        <v>108</v>
      </c>
      <c r="T7" t="s">
        <v>132</v>
      </c>
      <c r="U7">
        <v>6.3</v>
      </c>
      <c r="X7" t="s">
        <v>108</v>
      </c>
      <c r="Y7" t="s">
        <v>137</v>
      </c>
      <c r="Z7" t="s">
        <v>142</v>
      </c>
      <c r="AA7" t="s">
        <v>149</v>
      </c>
      <c r="AB7" t="s">
        <v>151</v>
      </c>
      <c r="AC7" t="s">
        <v>154</v>
      </c>
      <c r="AD7" t="s">
        <v>107</v>
      </c>
      <c r="AE7" t="s">
        <v>161</v>
      </c>
      <c r="AF7" t="s">
        <v>108</v>
      </c>
      <c r="AH7" t="s">
        <v>108</v>
      </c>
      <c r="AI7" t="s">
        <v>172</v>
      </c>
      <c r="AK7" s="11" t="s">
        <v>253</v>
      </c>
      <c r="AL7" s="11" t="s">
        <v>256</v>
      </c>
      <c r="AM7">
        <v>60</v>
      </c>
      <c r="AN7">
        <v>20</v>
      </c>
      <c r="AO7">
        <v>100</v>
      </c>
      <c r="AP7" s="11" t="s">
        <v>108</v>
      </c>
      <c r="AQ7" s="11" t="s">
        <v>108</v>
      </c>
      <c r="AR7" s="11" t="s">
        <v>260</v>
      </c>
      <c r="AS7" s="11" t="s">
        <v>262</v>
      </c>
      <c r="AT7" s="11" t="s">
        <v>274</v>
      </c>
      <c r="AU7" s="11" t="s">
        <v>265</v>
      </c>
      <c r="AV7" s="11" t="s">
        <v>108</v>
      </c>
      <c r="AW7" s="11" t="s">
        <v>108</v>
      </c>
      <c r="AX7" s="11" t="s">
        <v>108</v>
      </c>
      <c r="AY7" s="11" t="s">
        <v>267</v>
      </c>
      <c r="AZ7" s="11" t="s">
        <v>108</v>
      </c>
      <c r="BA7">
        <v>21</v>
      </c>
      <c r="BB7">
        <v>0</v>
      </c>
      <c r="BC7" t="s">
        <v>280</v>
      </c>
      <c r="BD7" t="s">
        <v>282</v>
      </c>
      <c r="BE7" t="s">
        <v>283</v>
      </c>
      <c r="BF7" t="s">
        <v>282</v>
      </c>
      <c r="BG7" t="s">
        <v>283</v>
      </c>
    </row>
    <row r="8" spans="1:60" x14ac:dyDescent="0.2">
      <c r="A8" s="1" t="s">
        <v>8</v>
      </c>
      <c r="B8" s="22">
        <v>706467</v>
      </c>
      <c r="C8" s="2">
        <v>42934</v>
      </c>
      <c r="D8" s="2"/>
      <c r="E8" s="6">
        <v>13603</v>
      </c>
      <c r="F8">
        <f t="shared" si="0"/>
        <v>80</v>
      </c>
      <c r="G8" t="s">
        <v>106</v>
      </c>
      <c r="I8" t="s">
        <v>122</v>
      </c>
      <c r="J8" t="s">
        <v>108</v>
      </c>
      <c r="K8" t="s">
        <v>108</v>
      </c>
      <c r="L8" t="s">
        <v>108</v>
      </c>
      <c r="M8" t="s">
        <v>108</v>
      </c>
      <c r="N8" t="s">
        <v>108</v>
      </c>
      <c r="O8" t="s">
        <v>107</v>
      </c>
      <c r="P8" t="s">
        <v>108</v>
      </c>
      <c r="Q8" t="s">
        <v>108</v>
      </c>
      <c r="R8" t="s">
        <v>108</v>
      </c>
      <c r="S8" t="s">
        <v>108</v>
      </c>
      <c r="T8" t="s">
        <v>132</v>
      </c>
      <c r="U8">
        <v>6.1</v>
      </c>
      <c r="W8">
        <v>10</v>
      </c>
      <c r="X8" t="s">
        <v>108</v>
      </c>
      <c r="Y8" t="s">
        <v>141</v>
      </c>
      <c r="Z8" t="s">
        <v>144</v>
      </c>
      <c r="AA8" t="s">
        <v>148</v>
      </c>
      <c r="AB8" t="s">
        <v>152</v>
      </c>
      <c r="AC8" t="s">
        <v>154</v>
      </c>
      <c r="AD8" t="s">
        <v>107</v>
      </c>
      <c r="AE8" t="s">
        <v>159</v>
      </c>
      <c r="AF8" t="s">
        <v>108</v>
      </c>
      <c r="AH8" t="s">
        <v>108</v>
      </c>
      <c r="AI8" t="s">
        <v>174</v>
      </c>
      <c r="AK8" s="11" t="s">
        <v>253</v>
      </c>
      <c r="AL8" s="11" t="s">
        <v>256</v>
      </c>
      <c r="AM8">
        <v>60</v>
      </c>
      <c r="AN8">
        <v>20</v>
      </c>
      <c r="AO8">
        <v>100</v>
      </c>
      <c r="AP8" s="11" t="s">
        <v>108</v>
      </c>
      <c r="AQ8" s="11" t="s">
        <v>107</v>
      </c>
      <c r="AR8" s="11" t="s">
        <v>259</v>
      </c>
      <c r="AS8" s="11" t="s">
        <v>263</v>
      </c>
      <c r="AT8" s="11" t="s">
        <v>265</v>
      </c>
      <c r="AU8" s="11" t="s">
        <v>274</v>
      </c>
      <c r="AV8" s="11" t="s">
        <v>108</v>
      </c>
      <c r="AW8" s="11" t="s">
        <v>108</v>
      </c>
      <c r="AX8" s="11" t="s">
        <v>108</v>
      </c>
      <c r="AY8" s="11" t="s">
        <v>267</v>
      </c>
      <c r="AZ8" s="11" t="s">
        <v>108</v>
      </c>
      <c r="BA8">
        <v>15</v>
      </c>
      <c r="BB8">
        <v>1</v>
      </c>
      <c r="BD8" t="s">
        <v>283</v>
      </c>
      <c r="BE8" t="s">
        <v>283</v>
      </c>
    </row>
    <row r="9" spans="1:60" x14ac:dyDescent="0.2">
      <c r="A9" s="1" t="s">
        <v>9</v>
      </c>
      <c r="B9" s="22">
        <v>658233</v>
      </c>
      <c r="C9" s="2">
        <v>42935</v>
      </c>
      <c r="D9" s="2"/>
      <c r="E9" s="6">
        <v>14166</v>
      </c>
      <c r="F9">
        <f t="shared" si="0"/>
        <v>78</v>
      </c>
      <c r="G9" t="s">
        <v>105</v>
      </c>
      <c r="I9" t="s">
        <v>122</v>
      </c>
      <c r="J9" t="s">
        <v>108</v>
      </c>
      <c r="K9" t="s">
        <v>108</v>
      </c>
      <c r="L9" t="s">
        <v>108</v>
      </c>
      <c r="M9" t="s">
        <v>108</v>
      </c>
      <c r="N9" t="s">
        <v>107</v>
      </c>
      <c r="O9" t="s">
        <v>107</v>
      </c>
      <c r="P9" t="s">
        <v>108</v>
      </c>
      <c r="Q9" t="s">
        <v>108</v>
      </c>
      <c r="R9" t="s">
        <v>107</v>
      </c>
      <c r="S9" t="s">
        <v>108</v>
      </c>
      <c r="T9" t="s">
        <v>133</v>
      </c>
      <c r="U9">
        <v>6.6</v>
      </c>
      <c r="V9">
        <v>124</v>
      </c>
      <c r="W9">
        <v>77</v>
      </c>
      <c r="X9" t="s">
        <v>108</v>
      </c>
      <c r="Y9" t="s">
        <v>141</v>
      </c>
      <c r="Z9" t="s">
        <v>144</v>
      </c>
      <c r="AA9" t="s">
        <v>148</v>
      </c>
      <c r="AB9" t="s">
        <v>152</v>
      </c>
      <c r="AC9" t="s">
        <v>154</v>
      </c>
      <c r="AD9" t="s">
        <v>107</v>
      </c>
      <c r="AE9" t="s">
        <v>161</v>
      </c>
      <c r="AF9" t="s">
        <v>108</v>
      </c>
      <c r="AH9" t="s">
        <v>108</v>
      </c>
      <c r="AI9" t="s">
        <v>172</v>
      </c>
      <c r="AK9" s="11" t="s">
        <v>253</v>
      </c>
      <c r="AL9" s="11" t="s">
        <v>256</v>
      </c>
      <c r="AM9">
        <v>25</v>
      </c>
      <c r="AN9">
        <v>9</v>
      </c>
      <c r="AO9">
        <v>40</v>
      </c>
      <c r="AP9" s="11" t="s">
        <v>108</v>
      </c>
      <c r="AQ9" s="11" t="s">
        <v>108</v>
      </c>
      <c r="AR9" s="11" t="s">
        <v>259</v>
      </c>
      <c r="AS9" s="11" t="s">
        <v>263</v>
      </c>
      <c r="AT9" s="11" t="s">
        <v>264</v>
      </c>
      <c r="AU9" s="11" t="s">
        <v>264</v>
      </c>
      <c r="AV9" s="11" t="s">
        <v>108</v>
      </c>
      <c r="AW9" s="11" t="s">
        <v>108</v>
      </c>
      <c r="AX9" s="11" t="s">
        <v>108</v>
      </c>
      <c r="AY9" s="11" t="s">
        <v>267</v>
      </c>
      <c r="AZ9" s="11" t="s">
        <v>108</v>
      </c>
      <c r="BA9">
        <v>27</v>
      </c>
      <c r="BB9">
        <v>0</v>
      </c>
    </row>
    <row r="10" spans="1:60" x14ac:dyDescent="0.2">
      <c r="A10" s="1" t="s">
        <v>10</v>
      </c>
      <c r="B10" s="22">
        <v>487302</v>
      </c>
      <c r="C10" s="2">
        <v>42937</v>
      </c>
      <c r="D10" s="2"/>
      <c r="E10" s="6">
        <v>9642</v>
      </c>
      <c r="F10">
        <f t="shared" si="0"/>
        <v>91</v>
      </c>
      <c r="G10" t="s">
        <v>106</v>
      </c>
      <c r="I10" t="s">
        <v>122</v>
      </c>
      <c r="J10" t="s">
        <v>108</v>
      </c>
      <c r="K10" t="s">
        <v>108</v>
      </c>
      <c r="L10" t="s">
        <v>108</v>
      </c>
      <c r="M10" t="s">
        <v>108</v>
      </c>
      <c r="N10" t="s">
        <v>108</v>
      </c>
      <c r="O10" t="s">
        <v>108</v>
      </c>
      <c r="P10" t="s">
        <v>108</v>
      </c>
      <c r="Q10" t="s">
        <v>108</v>
      </c>
      <c r="R10" t="s">
        <v>108</v>
      </c>
      <c r="S10" t="s">
        <v>108</v>
      </c>
      <c r="T10" t="s">
        <v>133</v>
      </c>
      <c r="U10">
        <v>6.2</v>
      </c>
      <c r="V10">
        <v>94</v>
      </c>
      <c r="W10">
        <v>28</v>
      </c>
      <c r="X10" t="s">
        <v>108</v>
      </c>
      <c r="Y10" t="s">
        <v>135</v>
      </c>
      <c r="Z10" t="s">
        <v>142</v>
      </c>
      <c r="AA10" t="s">
        <v>147</v>
      </c>
      <c r="AB10" t="s">
        <v>151</v>
      </c>
      <c r="AC10" t="s">
        <v>154</v>
      </c>
      <c r="AD10" t="s">
        <v>108</v>
      </c>
      <c r="AE10" t="s">
        <v>160</v>
      </c>
      <c r="AF10" t="s">
        <v>108</v>
      </c>
      <c r="AH10" t="s">
        <v>108</v>
      </c>
      <c r="AI10" t="s">
        <v>172</v>
      </c>
      <c r="AK10" s="11" t="s">
        <v>253</v>
      </c>
      <c r="AL10" s="11" t="s">
        <v>256</v>
      </c>
      <c r="AM10">
        <v>50</v>
      </c>
      <c r="AN10">
        <v>18</v>
      </c>
      <c r="AO10">
        <v>80</v>
      </c>
      <c r="AP10" s="11" t="s">
        <v>108</v>
      </c>
      <c r="AQ10" s="11" t="s">
        <v>107</v>
      </c>
      <c r="AR10" s="11" t="s">
        <v>259</v>
      </c>
      <c r="AS10" s="11" t="s">
        <v>263</v>
      </c>
      <c r="AT10" s="11" t="s">
        <v>264</v>
      </c>
      <c r="AU10" s="11" t="s">
        <v>274</v>
      </c>
      <c r="AV10" s="11" t="s">
        <v>108</v>
      </c>
      <c r="AW10" s="11" t="s">
        <v>108</v>
      </c>
      <c r="AX10" s="11" t="s">
        <v>108</v>
      </c>
      <c r="AY10" s="11" t="s">
        <v>267</v>
      </c>
      <c r="AZ10" s="11" t="s">
        <v>108</v>
      </c>
      <c r="BA10">
        <v>24</v>
      </c>
      <c r="BB10">
        <v>0</v>
      </c>
      <c r="BD10" t="s">
        <v>283</v>
      </c>
      <c r="BE10" t="s">
        <v>283</v>
      </c>
    </row>
    <row r="11" spans="1:60" x14ac:dyDescent="0.2">
      <c r="A11" s="1" t="s">
        <v>11</v>
      </c>
      <c r="B11" s="22">
        <v>599463</v>
      </c>
      <c r="C11" s="2">
        <v>42940</v>
      </c>
      <c r="D11" s="2"/>
      <c r="E11" s="6">
        <v>22063</v>
      </c>
      <c r="F11">
        <f t="shared" si="0"/>
        <v>57</v>
      </c>
      <c r="G11" t="s">
        <v>105</v>
      </c>
      <c r="I11" t="s">
        <v>122</v>
      </c>
      <c r="J11" t="s">
        <v>108</v>
      </c>
      <c r="K11" t="s">
        <v>108</v>
      </c>
      <c r="L11" t="s">
        <v>108</v>
      </c>
      <c r="M11" t="s">
        <v>108</v>
      </c>
      <c r="N11" t="s">
        <v>108</v>
      </c>
      <c r="O11" t="s">
        <v>108</v>
      </c>
      <c r="P11" t="s">
        <v>108</v>
      </c>
      <c r="Q11" t="s">
        <v>108</v>
      </c>
      <c r="R11" t="s">
        <v>108</v>
      </c>
      <c r="S11" t="s">
        <v>108</v>
      </c>
      <c r="T11" t="s">
        <v>131</v>
      </c>
      <c r="U11">
        <v>6.6</v>
      </c>
      <c r="X11" t="s">
        <v>108</v>
      </c>
      <c r="Y11" t="s">
        <v>141</v>
      </c>
      <c r="Z11" t="s">
        <v>144</v>
      </c>
      <c r="AA11" t="s">
        <v>148</v>
      </c>
      <c r="AB11" t="s">
        <v>152</v>
      </c>
      <c r="AC11" t="s">
        <v>154</v>
      </c>
      <c r="AD11" t="s">
        <v>107</v>
      </c>
      <c r="AE11" t="s">
        <v>160</v>
      </c>
      <c r="AF11" t="s">
        <v>108</v>
      </c>
      <c r="AH11" t="s">
        <v>108</v>
      </c>
      <c r="AI11" t="s">
        <v>172</v>
      </c>
      <c r="AK11" s="11" t="s">
        <v>253</v>
      </c>
      <c r="AL11" s="11" t="s">
        <v>256</v>
      </c>
      <c r="AM11">
        <v>65</v>
      </c>
      <c r="AN11">
        <v>10</v>
      </c>
      <c r="AO11">
        <v>80</v>
      </c>
      <c r="AP11" s="11" t="s">
        <v>108</v>
      </c>
      <c r="AQ11" s="11" t="s">
        <v>108</v>
      </c>
      <c r="AR11" s="11" t="s">
        <v>259</v>
      </c>
      <c r="AS11" s="11" t="s">
        <v>263</v>
      </c>
      <c r="AT11" s="11" t="s">
        <v>264</v>
      </c>
      <c r="AU11" s="11" t="s">
        <v>264</v>
      </c>
      <c r="AV11" s="11" t="s">
        <v>108</v>
      </c>
      <c r="AW11" s="11" t="s">
        <v>108</v>
      </c>
      <c r="AX11" s="11" t="s">
        <v>108</v>
      </c>
      <c r="AY11" s="11" t="s">
        <v>267</v>
      </c>
      <c r="AZ11" s="11" t="s">
        <v>108</v>
      </c>
      <c r="BA11">
        <v>11</v>
      </c>
      <c r="BB11">
        <v>0</v>
      </c>
      <c r="BD11" t="s">
        <v>283</v>
      </c>
      <c r="BE11" t="s">
        <v>283</v>
      </c>
    </row>
    <row r="12" spans="1:60" x14ac:dyDescent="0.2">
      <c r="A12" s="1" t="s">
        <v>12</v>
      </c>
      <c r="B12" s="22">
        <v>320243</v>
      </c>
      <c r="C12" s="2">
        <v>42971</v>
      </c>
      <c r="D12" s="2"/>
      <c r="E12" s="6">
        <v>12824</v>
      </c>
      <c r="F12">
        <f t="shared" si="0"/>
        <v>82</v>
      </c>
      <c r="G12" t="s">
        <v>106</v>
      </c>
      <c r="I12" t="s">
        <v>122</v>
      </c>
      <c r="J12" t="s">
        <v>108</v>
      </c>
      <c r="K12" t="s">
        <v>108</v>
      </c>
      <c r="L12" t="s">
        <v>108</v>
      </c>
      <c r="M12" t="s">
        <v>108</v>
      </c>
      <c r="N12" t="s">
        <v>108</v>
      </c>
      <c r="O12" t="s">
        <v>108</v>
      </c>
      <c r="P12" t="s">
        <v>108</v>
      </c>
      <c r="Q12" t="s">
        <v>108</v>
      </c>
      <c r="R12" t="s">
        <v>108</v>
      </c>
      <c r="S12" t="s">
        <v>107</v>
      </c>
      <c r="T12" t="s">
        <v>133</v>
      </c>
      <c r="U12">
        <v>7.4</v>
      </c>
      <c r="V12">
        <v>192</v>
      </c>
      <c r="W12">
        <v>105</v>
      </c>
      <c r="X12" t="s">
        <v>108</v>
      </c>
      <c r="Y12" t="s">
        <v>139</v>
      </c>
      <c r="Z12" t="s">
        <v>143</v>
      </c>
      <c r="AA12" t="s">
        <v>149</v>
      </c>
      <c r="AB12" t="s">
        <v>151</v>
      </c>
      <c r="AC12" t="s">
        <v>154</v>
      </c>
      <c r="AD12" t="s">
        <v>107</v>
      </c>
      <c r="AE12" t="s">
        <v>163</v>
      </c>
      <c r="AF12" t="s">
        <v>108</v>
      </c>
      <c r="AH12" t="s">
        <v>108</v>
      </c>
      <c r="AI12" t="s">
        <v>174</v>
      </c>
      <c r="AK12" s="11" t="s">
        <v>253</v>
      </c>
      <c r="AL12" s="11" t="s">
        <v>256</v>
      </c>
      <c r="AM12">
        <v>30</v>
      </c>
      <c r="AN12">
        <v>10</v>
      </c>
      <c r="AO12">
        <v>100</v>
      </c>
      <c r="AP12" s="11" t="s">
        <v>108</v>
      </c>
      <c r="AQ12" s="11" t="s">
        <v>108</v>
      </c>
      <c r="AR12" s="11" t="s">
        <v>260</v>
      </c>
      <c r="AS12" s="11" t="s">
        <v>262</v>
      </c>
      <c r="AT12" s="11" t="s">
        <v>264</v>
      </c>
      <c r="AU12" s="11" t="s">
        <v>265</v>
      </c>
      <c r="AV12" s="11" t="s">
        <v>107</v>
      </c>
      <c r="AW12" s="11" t="s">
        <v>107</v>
      </c>
      <c r="AX12" s="11" t="s">
        <v>108</v>
      </c>
      <c r="AY12" s="11" t="s">
        <v>267</v>
      </c>
      <c r="AZ12" s="11" t="s">
        <v>108</v>
      </c>
      <c r="BA12">
        <v>12</v>
      </c>
      <c r="BB12">
        <v>1</v>
      </c>
      <c r="BD12" t="s">
        <v>283</v>
      </c>
      <c r="BE12" t="s">
        <v>283</v>
      </c>
    </row>
    <row r="13" spans="1:60" x14ac:dyDescent="0.2">
      <c r="A13" s="1" t="s">
        <v>13</v>
      </c>
      <c r="B13" s="22">
        <v>133928</v>
      </c>
      <c r="C13" s="2">
        <v>42948</v>
      </c>
      <c r="D13" s="2"/>
      <c r="E13" s="6">
        <v>16053</v>
      </c>
      <c r="F13">
        <f t="shared" si="0"/>
        <v>73</v>
      </c>
      <c r="G13" t="s">
        <v>105</v>
      </c>
      <c r="I13" t="s">
        <v>122</v>
      </c>
      <c r="J13" t="s">
        <v>108</v>
      </c>
      <c r="K13" t="s">
        <v>108</v>
      </c>
      <c r="L13" t="s">
        <v>108</v>
      </c>
      <c r="M13" t="s">
        <v>108</v>
      </c>
      <c r="N13" t="s">
        <v>108</v>
      </c>
      <c r="O13" t="s">
        <v>108</v>
      </c>
      <c r="P13" t="s">
        <v>107</v>
      </c>
      <c r="Q13" t="s">
        <v>108</v>
      </c>
      <c r="R13" t="s">
        <v>108</v>
      </c>
      <c r="S13" t="s">
        <v>108</v>
      </c>
      <c r="T13" t="s">
        <v>132</v>
      </c>
      <c r="U13">
        <v>6.7</v>
      </c>
      <c r="X13" t="s">
        <v>108</v>
      </c>
      <c r="Y13" t="s">
        <v>136</v>
      </c>
      <c r="Z13" t="s">
        <v>142</v>
      </c>
      <c r="AA13" t="s">
        <v>149</v>
      </c>
      <c r="AB13" t="s">
        <v>151</v>
      </c>
      <c r="AC13" t="s">
        <v>154</v>
      </c>
      <c r="AD13" t="s">
        <v>107</v>
      </c>
      <c r="AE13" t="s">
        <v>160</v>
      </c>
      <c r="AF13" t="s">
        <v>108</v>
      </c>
      <c r="AH13" t="s">
        <v>108</v>
      </c>
      <c r="AI13" t="s">
        <v>172</v>
      </c>
      <c r="AK13" s="11" t="s">
        <v>253</v>
      </c>
      <c r="AL13" s="11" t="s">
        <v>256</v>
      </c>
      <c r="AM13">
        <v>60</v>
      </c>
      <c r="AN13">
        <v>20</v>
      </c>
      <c r="AO13">
        <v>100</v>
      </c>
      <c r="AP13" s="11" t="s">
        <v>108</v>
      </c>
      <c r="AQ13" s="11" t="s">
        <v>108</v>
      </c>
      <c r="AR13" s="11" t="s">
        <v>260</v>
      </c>
      <c r="AS13" s="11" t="s">
        <v>262</v>
      </c>
      <c r="AT13" s="11" t="s">
        <v>274</v>
      </c>
      <c r="AU13" s="11" t="s">
        <v>265</v>
      </c>
      <c r="AV13" s="11" t="s">
        <v>108</v>
      </c>
      <c r="AW13" s="11" t="s">
        <v>108</v>
      </c>
      <c r="AX13" s="11" t="s">
        <v>108</v>
      </c>
      <c r="AY13" s="11" t="s">
        <v>267</v>
      </c>
      <c r="AZ13" s="11" t="s">
        <v>108</v>
      </c>
      <c r="BA13">
        <v>21</v>
      </c>
      <c r="BB13">
        <v>0</v>
      </c>
      <c r="BC13" t="s">
        <v>280</v>
      </c>
      <c r="BD13" t="s">
        <v>282</v>
      </c>
      <c r="BE13" t="s">
        <v>283</v>
      </c>
      <c r="BF13" t="s">
        <v>282</v>
      </c>
      <c r="BG13" t="s">
        <v>283</v>
      </c>
    </row>
    <row r="14" spans="1:60" x14ac:dyDescent="0.2">
      <c r="A14" s="1" t="s">
        <v>14</v>
      </c>
      <c r="B14" s="22">
        <v>104383</v>
      </c>
      <c r="C14" s="2">
        <v>42951</v>
      </c>
      <c r="D14" s="2"/>
      <c r="E14" s="6">
        <v>14460</v>
      </c>
      <c r="F14">
        <f t="shared" si="0"/>
        <v>78</v>
      </c>
      <c r="G14" t="s">
        <v>105</v>
      </c>
      <c r="I14" t="s">
        <v>122</v>
      </c>
      <c r="J14" t="s">
        <v>108</v>
      </c>
      <c r="K14" t="s">
        <v>108</v>
      </c>
      <c r="L14" t="s">
        <v>108</v>
      </c>
      <c r="M14" t="s">
        <v>108</v>
      </c>
      <c r="N14" t="s">
        <v>107</v>
      </c>
      <c r="O14" t="s">
        <v>108</v>
      </c>
      <c r="P14" t="s">
        <v>108</v>
      </c>
      <c r="Q14" t="s">
        <v>108</v>
      </c>
      <c r="R14" t="s">
        <v>108</v>
      </c>
      <c r="S14" t="s">
        <v>108</v>
      </c>
      <c r="T14" t="s">
        <v>132</v>
      </c>
      <c r="U14">
        <v>6.4</v>
      </c>
      <c r="V14">
        <v>296</v>
      </c>
      <c r="W14">
        <v>167</v>
      </c>
      <c r="X14" t="s">
        <v>108</v>
      </c>
      <c r="Y14" t="s">
        <v>135</v>
      </c>
      <c r="Z14" t="s">
        <v>142</v>
      </c>
      <c r="AA14" t="s">
        <v>148</v>
      </c>
      <c r="AB14" t="s">
        <v>151</v>
      </c>
      <c r="AC14" t="s">
        <v>154</v>
      </c>
      <c r="AD14" t="s">
        <v>108</v>
      </c>
      <c r="AE14" t="s">
        <v>160</v>
      </c>
      <c r="AF14" t="s">
        <v>108</v>
      </c>
      <c r="AH14" t="s">
        <v>107</v>
      </c>
      <c r="AI14" t="s">
        <v>172</v>
      </c>
      <c r="AK14" s="11" t="s">
        <v>253</v>
      </c>
      <c r="AL14" s="11" t="s">
        <v>256</v>
      </c>
      <c r="AM14">
        <v>40</v>
      </c>
      <c r="AN14">
        <v>15</v>
      </c>
      <c r="AO14">
        <v>40</v>
      </c>
      <c r="AP14" s="11" t="s">
        <v>108</v>
      </c>
      <c r="AQ14" s="11" t="s">
        <v>107</v>
      </c>
      <c r="AR14" s="11" t="s">
        <v>260</v>
      </c>
      <c r="AS14" s="11" t="s">
        <v>263</v>
      </c>
      <c r="AT14" s="11" t="s">
        <v>264</v>
      </c>
      <c r="AU14" s="11" t="s">
        <v>264</v>
      </c>
      <c r="AV14" s="11" t="s">
        <v>108</v>
      </c>
      <c r="AW14" s="11" t="s">
        <v>107</v>
      </c>
      <c r="AX14" s="11" t="s">
        <v>108</v>
      </c>
      <c r="AY14" s="11" t="s">
        <v>267</v>
      </c>
      <c r="AZ14" s="11" t="s">
        <v>108</v>
      </c>
      <c r="BA14">
        <v>13</v>
      </c>
      <c r="BB14">
        <v>0</v>
      </c>
      <c r="BE14" t="s">
        <v>283</v>
      </c>
      <c r="BF14" t="s">
        <v>283</v>
      </c>
    </row>
    <row r="15" spans="1:60" x14ac:dyDescent="0.2">
      <c r="A15" s="1" t="s">
        <v>15</v>
      </c>
      <c r="B15" s="22">
        <v>159639</v>
      </c>
      <c r="C15" s="2">
        <v>42950</v>
      </c>
      <c r="D15" s="2"/>
      <c r="E15" s="6">
        <v>12300</v>
      </c>
      <c r="F15">
        <f t="shared" si="0"/>
        <v>83</v>
      </c>
      <c r="G15" t="s">
        <v>106</v>
      </c>
      <c r="I15" t="s">
        <v>122</v>
      </c>
      <c r="J15" t="s">
        <v>108</v>
      </c>
      <c r="K15" t="s">
        <v>108</v>
      </c>
      <c r="L15" t="s">
        <v>107</v>
      </c>
      <c r="M15" t="s">
        <v>108</v>
      </c>
      <c r="N15" t="s">
        <v>108</v>
      </c>
      <c r="O15" t="s">
        <v>108</v>
      </c>
      <c r="P15" t="s">
        <v>108</v>
      </c>
      <c r="Q15" t="s">
        <v>108</v>
      </c>
      <c r="R15" t="s">
        <v>107</v>
      </c>
      <c r="S15" t="s">
        <v>108</v>
      </c>
      <c r="T15" t="s">
        <v>134</v>
      </c>
      <c r="U15">
        <v>6.6</v>
      </c>
      <c r="V15">
        <v>55.9</v>
      </c>
      <c r="W15">
        <v>41.8</v>
      </c>
      <c r="X15" t="s">
        <v>107</v>
      </c>
      <c r="Y15" t="s">
        <v>138</v>
      </c>
      <c r="Z15" t="s">
        <v>143</v>
      </c>
      <c r="AA15" t="s">
        <v>147</v>
      </c>
      <c r="AB15" t="s">
        <v>151</v>
      </c>
      <c r="AC15" t="s">
        <v>154</v>
      </c>
      <c r="AD15" t="s">
        <v>107</v>
      </c>
      <c r="AE15" t="s">
        <v>159</v>
      </c>
      <c r="AF15" t="s">
        <v>108</v>
      </c>
      <c r="AH15" t="s">
        <v>108</v>
      </c>
      <c r="AI15" t="s">
        <v>175</v>
      </c>
      <c r="AK15" s="11" t="s">
        <v>253</v>
      </c>
      <c r="AL15" s="11" t="s">
        <v>256</v>
      </c>
      <c r="AM15">
        <v>20</v>
      </c>
      <c r="AN15">
        <v>5</v>
      </c>
      <c r="AO15">
        <v>30</v>
      </c>
      <c r="AP15" s="11" t="s">
        <v>108</v>
      </c>
      <c r="AQ15" s="11" t="s">
        <v>108</v>
      </c>
      <c r="AR15" s="11" t="s">
        <v>260</v>
      </c>
      <c r="AS15" s="11" t="s">
        <v>263</v>
      </c>
      <c r="AT15" s="11" t="s">
        <v>264</v>
      </c>
      <c r="AU15" s="11" t="s">
        <v>274</v>
      </c>
      <c r="AV15" s="11" t="s">
        <v>108</v>
      </c>
      <c r="AW15" s="11" t="s">
        <v>108</v>
      </c>
      <c r="AX15" s="11" t="s">
        <v>108</v>
      </c>
      <c r="AY15" s="11" t="s">
        <v>267</v>
      </c>
      <c r="AZ15" s="11" t="s">
        <v>108</v>
      </c>
      <c r="BA15">
        <v>18</v>
      </c>
      <c r="BB15">
        <v>0</v>
      </c>
    </row>
    <row r="16" spans="1:60" x14ac:dyDescent="0.2">
      <c r="A16" s="1" t="s">
        <v>16</v>
      </c>
      <c r="B16" s="22">
        <v>220605</v>
      </c>
      <c r="C16" s="2">
        <v>42976</v>
      </c>
      <c r="D16" s="2"/>
      <c r="E16" s="6">
        <v>20045</v>
      </c>
      <c r="F16">
        <f t="shared" si="0"/>
        <v>62</v>
      </c>
      <c r="G16" t="s">
        <v>106</v>
      </c>
      <c r="I16" t="s">
        <v>122</v>
      </c>
      <c r="J16" t="s">
        <v>108</v>
      </c>
      <c r="K16" t="s">
        <v>108</v>
      </c>
      <c r="L16" t="s">
        <v>108</v>
      </c>
      <c r="M16" t="s">
        <v>108</v>
      </c>
      <c r="N16" t="s">
        <v>108</v>
      </c>
      <c r="O16" t="s">
        <v>107</v>
      </c>
      <c r="P16" t="s">
        <v>108</v>
      </c>
      <c r="Q16" t="s">
        <v>108</v>
      </c>
      <c r="R16" t="s">
        <v>108</v>
      </c>
      <c r="S16" t="s">
        <v>108</v>
      </c>
      <c r="T16" t="s">
        <v>132</v>
      </c>
      <c r="U16">
        <v>7.1</v>
      </c>
      <c r="V16">
        <v>242</v>
      </c>
      <c r="X16" t="s">
        <v>108</v>
      </c>
      <c r="Y16" t="s">
        <v>141</v>
      </c>
      <c r="Z16" t="s">
        <v>144</v>
      </c>
      <c r="AA16" t="s">
        <v>148</v>
      </c>
      <c r="AB16" t="s">
        <v>152</v>
      </c>
      <c r="AC16" t="s">
        <v>154</v>
      </c>
      <c r="AD16" t="s">
        <v>107</v>
      </c>
      <c r="AE16" t="s">
        <v>159</v>
      </c>
      <c r="AF16" t="s">
        <v>108</v>
      </c>
      <c r="AH16" t="s">
        <v>107</v>
      </c>
      <c r="AI16" t="s">
        <v>176</v>
      </c>
      <c r="AK16" s="11" t="s">
        <v>284</v>
      </c>
      <c r="AL16" s="11" t="s">
        <v>256</v>
      </c>
      <c r="AM16">
        <v>35</v>
      </c>
      <c r="AN16">
        <v>8</v>
      </c>
      <c r="AO16">
        <v>40</v>
      </c>
      <c r="AP16" s="11" t="s">
        <v>108</v>
      </c>
      <c r="AQ16" s="11" t="s">
        <v>107</v>
      </c>
      <c r="AR16" s="11" t="s">
        <v>260</v>
      </c>
      <c r="AS16" s="11" t="s">
        <v>262</v>
      </c>
      <c r="AT16" s="11" t="s">
        <v>264</v>
      </c>
      <c r="AU16" s="11" t="s">
        <v>264</v>
      </c>
      <c r="AV16" s="11" t="s">
        <v>108</v>
      </c>
      <c r="AW16" s="11" t="s">
        <v>107</v>
      </c>
      <c r="AX16" s="11" t="s">
        <v>108</v>
      </c>
      <c r="AY16" s="11" t="s">
        <v>267</v>
      </c>
      <c r="AZ16" s="11" t="s">
        <v>108</v>
      </c>
      <c r="BA16">
        <v>18</v>
      </c>
      <c r="BB16">
        <v>2</v>
      </c>
      <c r="BC16" t="s">
        <v>280</v>
      </c>
      <c r="BD16" t="s">
        <v>283</v>
      </c>
      <c r="BE16" t="s">
        <v>283</v>
      </c>
    </row>
    <row r="17" spans="1:59" x14ac:dyDescent="0.2">
      <c r="A17" s="1" t="s">
        <v>17</v>
      </c>
      <c r="B17" s="22">
        <v>90385</v>
      </c>
      <c r="C17" s="2">
        <v>43004</v>
      </c>
      <c r="D17" s="2"/>
      <c r="E17" s="6">
        <v>14345</v>
      </c>
      <c r="F17">
        <f t="shared" si="0"/>
        <v>78</v>
      </c>
      <c r="G17" t="s">
        <v>105</v>
      </c>
      <c r="I17" t="s">
        <v>122</v>
      </c>
      <c r="J17" t="s">
        <v>108</v>
      </c>
      <c r="K17" t="s">
        <v>108</v>
      </c>
      <c r="L17" t="s">
        <v>107</v>
      </c>
      <c r="M17" t="s">
        <v>108</v>
      </c>
      <c r="N17" t="s">
        <v>107</v>
      </c>
      <c r="O17" t="s">
        <v>108</v>
      </c>
      <c r="P17" t="s">
        <v>108</v>
      </c>
      <c r="Q17" t="s">
        <v>108</v>
      </c>
      <c r="R17" t="s">
        <v>107</v>
      </c>
      <c r="S17" t="s">
        <v>108</v>
      </c>
      <c r="T17" t="s">
        <v>133</v>
      </c>
      <c r="U17">
        <v>7.3</v>
      </c>
      <c r="V17">
        <v>188</v>
      </c>
      <c r="W17">
        <v>131</v>
      </c>
      <c r="X17" t="s">
        <v>108</v>
      </c>
      <c r="Y17" t="s">
        <v>136</v>
      </c>
      <c r="Z17" t="s">
        <v>142</v>
      </c>
      <c r="AA17" t="s">
        <v>149</v>
      </c>
      <c r="AB17" t="s">
        <v>151</v>
      </c>
      <c r="AC17" t="s">
        <v>154</v>
      </c>
      <c r="AD17" t="s">
        <v>107</v>
      </c>
      <c r="AE17" t="s">
        <v>160</v>
      </c>
      <c r="AF17" t="s">
        <v>108</v>
      </c>
      <c r="AH17" t="s">
        <v>108</v>
      </c>
      <c r="AI17" t="s">
        <v>177</v>
      </c>
      <c r="AK17" s="11" t="s">
        <v>253</v>
      </c>
      <c r="AL17" s="11" t="s">
        <v>256</v>
      </c>
      <c r="AM17">
        <v>14</v>
      </c>
      <c r="AN17">
        <v>4</v>
      </c>
      <c r="AO17">
        <v>10</v>
      </c>
      <c r="AP17" s="11" t="s">
        <v>108</v>
      </c>
      <c r="AQ17" s="11" t="s">
        <v>108</v>
      </c>
      <c r="AR17" s="11" t="s">
        <v>259</v>
      </c>
      <c r="AS17" s="11" t="s">
        <v>263</v>
      </c>
      <c r="AT17" s="11" t="s">
        <v>264</v>
      </c>
      <c r="AU17" s="11" t="s">
        <v>264</v>
      </c>
      <c r="AV17" s="11" t="s">
        <v>108</v>
      </c>
      <c r="AW17" s="11" t="s">
        <v>108</v>
      </c>
      <c r="AX17" s="11" t="s">
        <v>108</v>
      </c>
      <c r="AY17" s="11" t="s">
        <v>267</v>
      </c>
      <c r="AZ17" s="11" t="s">
        <v>108</v>
      </c>
      <c r="BA17">
        <v>13</v>
      </c>
      <c r="BB17">
        <v>0</v>
      </c>
    </row>
    <row r="18" spans="1:59" x14ac:dyDescent="0.2">
      <c r="A18" s="1" t="s">
        <v>18</v>
      </c>
      <c r="B18" s="22">
        <v>317449</v>
      </c>
      <c r="C18" s="2">
        <v>43005</v>
      </c>
      <c r="D18" s="2"/>
      <c r="E18" s="6">
        <v>13692</v>
      </c>
      <c r="F18">
        <f t="shared" si="0"/>
        <v>80</v>
      </c>
      <c r="G18" t="s">
        <v>105</v>
      </c>
      <c r="I18" t="s">
        <v>122</v>
      </c>
      <c r="J18" t="s">
        <v>126</v>
      </c>
      <c r="K18" t="s">
        <v>107</v>
      </c>
      <c r="L18" t="s">
        <v>107</v>
      </c>
      <c r="M18" t="s">
        <v>108</v>
      </c>
      <c r="N18" t="s">
        <v>108</v>
      </c>
      <c r="O18" t="s">
        <v>108</v>
      </c>
      <c r="P18" t="s">
        <v>108</v>
      </c>
      <c r="Q18" t="s">
        <v>108</v>
      </c>
      <c r="R18" t="s">
        <v>108</v>
      </c>
      <c r="S18" t="s">
        <v>107</v>
      </c>
      <c r="T18" t="s">
        <v>133</v>
      </c>
      <c r="U18">
        <v>6.9</v>
      </c>
      <c r="V18">
        <v>238</v>
      </c>
      <c r="W18">
        <v>182</v>
      </c>
      <c r="X18" t="s">
        <v>108</v>
      </c>
      <c r="Y18" t="s">
        <v>141</v>
      </c>
      <c r="Z18" t="s">
        <v>143</v>
      </c>
      <c r="AA18" t="s">
        <v>148</v>
      </c>
      <c r="AB18" t="s">
        <v>152</v>
      </c>
      <c r="AC18" t="s">
        <v>154</v>
      </c>
      <c r="AD18" t="s">
        <v>107</v>
      </c>
      <c r="AE18" t="s">
        <v>160</v>
      </c>
      <c r="AF18" t="s">
        <v>108</v>
      </c>
      <c r="AH18" t="s">
        <v>108</v>
      </c>
      <c r="AI18" t="s">
        <v>175</v>
      </c>
      <c r="AJ18" t="s">
        <v>178</v>
      </c>
      <c r="AK18" s="11" t="s">
        <v>253</v>
      </c>
      <c r="AL18" s="11" t="s">
        <v>256</v>
      </c>
      <c r="AM18">
        <v>45</v>
      </c>
      <c r="AN18">
        <v>8</v>
      </c>
      <c r="AO18">
        <v>80</v>
      </c>
      <c r="AP18" s="11" t="s">
        <v>108</v>
      </c>
      <c r="AQ18" s="11" t="s">
        <v>107</v>
      </c>
      <c r="AR18" s="11" t="s">
        <v>260</v>
      </c>
      <c r="AS18" s="11" t="s">
        <v>262</v>
      </c>
      <c r="AT18" s="11" t="s">
        <v>264</v>
      </c>
      <c r="AU18" s="11" t="s">
        <v>264</v>
      </c>
      <c r="AV18" s="11" t="s">
        <v>108</v>
      </c>
      <c r="AW18" s="11" t="s">
        <v>107</v>
      </c>
      <c r="AX18" s="11" t="s">
        <v>108</v>
      </c>
      <c r="AY18" s="11" t="s">
        <v>267</v>
      </c>
      <c r="AZ18" s="11" t="s">
        <v>108</v>
      </c>
      <c r="BA18">
        <v>13</v>
      </c>
      <c r="BB18">
        <v>0</v>
      </c>
    </row>
    <row r="19" spans="1:59" x14ac:dyDescent="0.2">
      <c r="A19" s="1" t="s">
        <v>19</v>
      </c>
      <c r="B19" s="22">
        <v>498809</v>
      </c>
      <c r="C19" s="2">
        <v>43005</v>
      </c>
      <c r="D19" s="2"/>
      <c r="E19" s="6">
        <v>23407</v>
      </c>
      <c r="F19">
        <f t="shared" si="0"/>
        <v>53</v>
      </c>
      <c r="G19" t="s">
        <v>105</v>
      </c>
      <c r="I19" t="s">
        <v>122</v>
      </c>
      <c r="J19" t="s">
        <v>108</v>
      </c>
      <c r="K19" t="s">
        <v>108</v>
      </c>
      <c r="L19" t="s">
        <v>108</v>
      </c>
      <c r="M19" t="s">
        <v>108</v>
      </c>
      <c r="N19" t="s">
        <v>108</v>
      </c>
      <c r="O19" t="s">
        <v>108</v>
      </c>
      <c r="P19" t="s">
        <v>108</v>
      </c>
      <c r="Q19" t="s">
        <v>108</v>
      </c>
      <c r="R19" t="s">
        <v>108</v>
      </c>
      <c r="S19" t="s">
        <v>108</v>
      </c>
      <c r="T19" t="s">
        <v>131</v>
      </c>
      <c r="U19">
        <v>7.7</v>
      </c>
      <c r="V19">
        <v>102</v>
      </c>
      <c r="W19">
        <v>63</v>
      </c>
      <c r="X19" t="s">
        <v>108</v>
      </c>
      <c r="Y19" t="s">
        <v>141</v>
      </c>
      <c r="Z19" t="s">
        <v>144</v>
      </c>
      <c r="AA19" t="s">
        <v>148</v>
      </c>
      <c r="AB19" t="s">
        <v>152</v>
      </c>
      <c r="AC19" t="s">
        <v>154</v>
      </c>
      <c r="AD19" t="s">
        <v>107</v>
      </c>
      <c r="AE19" t="s">
        <v>160</v>
      </c>
      <c r="AF19" t="s">
        <v>108</v>
      </c>
      <c r="AH19" t="s">
        <v>108</v>
      </c>
      <c r="AI19" t="s">
        <v>175</v>
      </c>
      <c r="AK19" s="11" t="s">
        <v>253</v>
      </c>
      <c r="AL19" s="11" t="s">
        <v>256</v>
      </c>
      <c r="AM19">
        <v>15</v>
      </c>
      <c r="AN19">
        <v>5</v>
      </c>
      <c r="AO19">
        <v>20</v>
      </c>
      <c r="AP19" s="11" t="s">
        <v>108</v>
      </c>
      <c r="AQ19" s="11" t="s">
        <v>108</v>
      </c>
      <c r="AR19" s="11" t="s">
        <v>260</v>
      </c>
      <c r="AS19" s="11" t="s">
        <v>262</v>
      </c>
      <c r="AT19" s="11" t="s">
        <v>264</v>
      </c>
      <c r="AU19" s="11" t="s">
        <v>264</v>
      </c>
      <c r="AV19" s="11" t="s">
        <v>107</v>
      </c>
      <c r="AW19" s="11" t="s">
        <v>108</v>
      </c>
      <c r="AX19" s="11" t="s">
        <v>108</v>
      </c>
      <c r="AY19" s="11" t="s">
        <v>267</v>
      </c>
      <c r="AZ19" s="11" t="s">
        <v>108</v>
      </c>
      <c r="BA19">
        <v>16</v>
      </c>
      <c r="BB19">
        <v>0</v>
      </c>
    </row>
    <row r="20" spans="1:59" x14ac:dyDescent="0.2">
      <c r="A20" s="1" t="s">
        <v>20</v>
      </c>
      <c r="B20" s="22">
        <v>255732</v>
      </c>
      <c r="C20" s="2">
        <v>43011</v>
      </c>
      <c r="D20" s="2"/>
      <c r="E20" s="6">
        <v>22519</v>
      </c>
      <c r="F20">
        <f t="shared" si="0"/>
        <v>56</v>
      </c>
      <c r="G20" t="s">
        <v>106</v>
      </c>
      <c r="I20" t="s">
        <v>122</v>
      </c>
      <c r="J20" t="s">
        <v>108</v>
      </c>
      <c r="K20" t="s">
        <v>108</v>
      </c>
      <c r="L20" t="s">
        <v>108</v>
      </c>
      <c r="M20" t="s">
        <v>108</v>
      </c>
      <c r="N20" t="s">
        <v>108</v>
      </c>
      <c r="O20" t="s">
        <v>108</v>
      </c>
      <c r="P20" t="s">
        <v>107</v>
      </c>
      <c r="Q20" t="s">
        <v>108</v>
      </c>
      <c r="R20" t="s">
        <v>108</v>
      </c>
      <c r="S20" t="s">
        <v>107</v>
      </c>
      <c r="T20" t="s">
        <v>133</v>
      </c>
      <c r="U20">
        <v>7.2</v>
      </c>
      <c r="V20">
        <v>280</v>
      </c>
      <c r="W20">
        <v>246</v>
      </c>
      <c r="Y20" t="s">
        <v>135</v>
      </c>
      <c r="Z20" t="s">
        <v>142</v>
      </c>
      <c r="AA20" t="s">
        <v>149</v>
      </c>
      <c r="AB20" t="s">
        <v>151</v>
      </c>
      <c r="AC20" t="s">
        <v>154</v>
      </c>
      <c r="AD20" t="s">
        <v>108</v>
      </c>
      <c r="AE20" t="s">
        <v>160</v>
      </c>
      <c r="AF20" t="s">
        <v>108</v>
      </c>
      <c r="AH20" t="s">
        <v>108</v>
      </c>
      <c r="AI20" t="s">
        <v>179</v>
      </c>
      <c r="AK20" s="11"/>
      <c r="AL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>
        <v>22</v>
      </c>
      <c r="BB20">
        <v>0</v>
      </c>
    </row>
    <row r="21" spans="1:59" x14ac:dyDescent="0.2">
      <c r="A21" s="1" t="s">
        <v>21</v>
      </c>
      <c r="B21" s="22">
        <v>429875</v>
      </c>
      <c r="C21" s="2">
        <v>43014</v>
      </c>
      <c r="D21" s="2"/>
      <c r="E21" s="6">
        <v>12939</v>
      </c>
      <c r="F21">
        <f t="shared" si="0"/>
        <v>82</v>
      </c>
      <c r="G21" t="s">
        <v>105</v>
      </c>
      <c r="I21" t="s">
        <v>122</v>
      </c>
      <c r="J21" t="s">
        <v>126</v>
      </c>
      <c r="K21" t="s">
        <v>107</v>
      </c>
      <c r="L21" t="s">
        <v>108</v>
      </c>
      <c r="M21" t="s">
        <v>108</v>
      </c>
      <c r="N21" t="s">
        <v>107</v>
      </c>
      <c r="O21" t="s">
        <v>108</v>
      </c>
      <c r="P21" t="s">
        <v>108</v>
      </c>
      <c r="Q21" t="s">
        <v>108</v>
      </c>
      <c r="R21" t="s">
        <v>108</v>
      </c>
      <c r="S21" t="s">
        <v>107</v>
      </c>
      <c r="T21" t="s">
        <v>133</v>
      </c>
      <c r="U21">
        <v>6.9</v>
      </c>
      <c r="X21" t="s">
        <v>108</v>
      </c>
      <c r="Y21" t="s">
        <v>139</v>
      </c>
      <c r="Z21" t="s">
        <v>146</v>
      </c>
      <c r="AA21" t="s">
        <v>147</v>
      </c>
      <c r="AB21" t="s">
        <v>152</v>
      </c>
      <c r="AC21" t="s">
        <v>154</v>
      </c>
      <c r="AD21" t="s">
        <v>108</v>
      </c>
      <c r="AE21" t="s">
        <v>159</v>
      </c>
      <c r="AF21" t="s">
        <v>108</v>
      </c>
      <c r="AH21" t="s">
        <v>108</v>
      </c>
      <c r="AI21" t="s">
        <v>177</v>
      </c>
      <c r="AJ21" t="s">
        <v>181</v>
      </c>
      <c r="AK21" s="11" t="s">
        <v>253</v>
      </c>
      <c r="AL21" s="11" t="s">
        <v>256</v>
      </c>
      <c r="AM21">
        <v>8</v>
      </c>
      <c r="AN21">
        <v>4</v>
      </c>
      <c r="AO21">
        <v>20</v>
      </c>
      <c r="AP21" s="11" t="s">
        <v>108</v>
      </c>
      <c r="AQ21" s="11" t="s">
        <v>108</v>
      </c>
      <c r="AR21" s="11" t="s">
        <v>259</v>
      </c>
      <c r="AS21" s="11" t="s">
        <v>263</v>
      </c>
      <c r="AT21" s="11" t="s">
        <v>264</v>
      </c>
      <c r="AU21" s="11" t="s">
        <v>264</v>
      </c>
      <c r="AV21" s="11" t="s">
        <v>108</v>
      </c>
      <c r="AW21" s="11" t="s">
        <v>108</v>
      </c>
      <c r="AX21" s="11" t="s">
        <v>108</v>
      </c>
      <c r="AY21" s="11" t="s">
        <v>267</v>
      </c>
      <c r="AZ21" s="11" t="s">
        <v>108</v>
      </c>
      <c r="BA21">
        <v>3</v>
      </c>
      <c r="BB21">
        <v>0</v>
      </c>
    </row>
    <row r="22" spans="1:59" x14ac:dyDescent="0.2">
      <c r="A22" s="1" t="s">
        <v>22</v>
      </c>
      <c r="B22" s="23">
        <v>206968</v>
      </c>
      <c r="C22" s="2">
        <v>43017</v>
      </c>
      <c r="D22" s="2"/>
      <c r="E22" s="6">
        <v>10279</v>
      </c>
      <c r="F22">
        <f t="shared" si="0"/>
        <v>89</v>
      </c>
      <c r="G22" t="s">
        <v>105</v>
      </c>
      <c r="I22" t="s">
        <v>122</v>
      </c>
      <c r="J22" t="s">
        <v>108</v>
      </c>
      <c r="K22" t="s">
        <v>108</v>
      </c>
      <c r="L22" t="s">
        <v>107</v>
      </c>
      <c r="M22" t="s">
        <v>108</v>
      </c>
      <c r="N22" t="s">
        <v>107</v>
      </c>
      <c r="O22" t="s">
        <v>108</v>
      </c>
      <c r="P22" t="s">
        <v>108</v>
      </c>
      <c r="Q22" t="s">
        <v>108</v>
      </c>
      <c r="R22" t="s">
        <v>107</v>
      </c>
      <c r="S22" t="s">
        <v>108</v>
      </c>
      <c r="T22" t="s">
        <v>133</v>
      </c>
      <c r="U22">
        <v>6</v>
      </c>
      <c r="W22">
        <v>89</v>
      </c>
      <c r="X22" t="s">
        <v>108</v>
      </c>
      <c r="Y22" t="s">
        <v>139</v>
      </c>
      <c r="Z22" t="s">
        <v>142</v>
      </c>
      <c r="AA22" t="s">
        <v>149</v>
      </c>
      <c r="AB22" t="s">
        <v>151</v>
      </c>
      <c r="AC22" t="s">
        <v>154</v>
      </c>
      <c r="AD22" t="s">
        <v>108</v>
      </c>
      <c r="AE22" t="s">
        <v>159</v>
      </c>
      <c r="AF22" t="s">
        <v>108</v>
      </c>
      <c r="AH22" t="s">
        <v>108</v>
      </c>
      <c r="AI22" t="s">
        <v>182</v>
      </c>
      <c r="AK22" s="11" t="s">
        <v>255</v>
      </c>
      <c r="AL22" s="11" t="s">
        <v>256</v>
      </c>
      <c r="AM22">
        <v>80</v>
      </c>
      <c r="AN22">
        <v>20</v>
      </c>
      <c r="AO22">
        <v>90</v>
      </c>
      <c r="AP22" s="11" t="s">
        <v>108</v>
      </c>
      <c r="AQ22" s="11" t="s">
        <v>107</v>
      </c>
      <c r="AR22" s="11" t="s">
        <v>259</v>
      </c>
      <c r="AS22" s="11" t="s">
        <v>263</v>
      </c>
      <c r="AT22" s="11" t="s">
        <v>264</v>
      </c>
      <c r="AU22" s="11" t="s">
        <v>264</v>
      </c>
      <c r="AV22" s="11" t="s">
        <v>107</v>
      </c>
      <c r="AW22" s="11" t="s">
        <v>107</v>
      </c>
      <c r="AX22" s="11" t="s">
        <v>107</v>
      </c>
      <c r="AY22" s="11" t="s">
        <v>267</v>
      </c>
      <c r="AZ22" s="11" t="s">
        <v>107</v>
      </c>
      <c r="BA22">
        <v>12</v>
      </c>
      <c r="BB22">
        <v>11</v>
      </c>
      <c r="BD22" t="s">
        <v>283</v>
      </c>
      <c r="BE22" t="s">
        <v>283</v>
      </c>
    </row>
    <row r="23" spans="1:59" x14ac:dyDescent="0.2">
      <c r="A23" s="1" t="s">
        <v>23</v>
      </c>
      <c r="B23" s="22">
        <v>444959</v>
      </c>
      <c r="C23" s="2">
        <v>43018</v>
      </c>
      <c r="D23" s="2"/>
      <c r="E23" s="6">
        <v>11801</v>
      </c>
      <c r="F23">
        <f t="shared" si="0"/>
        <v>85</v>
      </c>
      <c r="G23" t="s">
        <v>106</v>
      </c>
      <c r="I23" t="s">
        <v>122</v>
      </c>
      <c r="J23" t="s">
        <v>108</v>
      </c>
      <c r="K23" t="s">
        <v>108</v>
      </c>
      <c r="L23" t="s">
        <v>107</v>
      </c>
      <c r="M23" t="s">
        <v>108</v>
      </c>
      <c r="N23" t="s">
        <v>108</v>
      </c>
      <c r="O23" t="s">
        <v>108</v>
      </c>
      <c r="P23" t="s">
        <v>108</v>
      </c>
      <c r="Q23" t="s">
        <v>108</v>
      </c>
      <c r="R23" t="s">
        <v>108</v>
      </c>
      <c r="S23" t="s">
        <v>108</v>
      </c>
      <c r="T23" t="s">
        <v>132</v>
      </c>
      <c r="U23">
        <v>7</v>
      </c>
      <c r="V23">
        <v>91.7</v>
      </c>
      <c r="X23" t="s">
        <v>108</v>
      </c>
      <c r="Y23" t="s">
        <v>135</v>
      </c>
      <c r="Z23" t="s">
        <v>142</v>
      </c>
      <c r="AA23" t="s">
        <v>147</v>
      </c>
      <c r="AB23" t="s">
        <v>151</v>
      </c>
      <c r="AC23" t="s">
        <v>154</v>
      </c>
      <c r="AD23" t="s">
        <v>108</v>
      </c>
      <c r="AE23" t="s">
        <v>159</v>
      </c>
      <c r="AF23" t="s">
        <v>108</v>
      </c>
      <c r="AH23" t="s">
        <v>108</v>
      </c>
      <c r="AI23" t="s">
        <v>177</v>
      </c>
      <c r="AK23" s="11" t="s">
        <v>253</v>
      </c>
      <c r="AL23" s="11" t="s">
        <v>256</v>
      </c>
      <c r="AM23">
        <v>15</v>
      </c>
      <c r="AN23">
        <v>6</v>
      </c>
      <c r="AO23">
        <v>25</v>
      </c>
      <c r="AP23" s="11" t="s">
        <v>108</v>
      </c>
      <c r="AQ23" s="11" t="s">
        <v>108</v>
      </c>
      <c r="AR23" s="11" t="s">
        <v>260</v>
      </c>
      <c r="AS23" s="11" t="s">
        <v>262</v>
      </c>
      <c r="AT23" s="11" t="s">
        <v>264</v>
      </c>
      <c r="AU23" s="11" t="s">
        <v>264</v>
      </c>
      <c r="AV23" s="11" t="s">
        <v>108</v>
      </c>
      <c r="AW23" s="11" t="s">
        <v>108</v>
      </c>
      <c r="AX23" s="11" t="s">
        <v>108</v>
      </c>
      <c r="AY23" s="11" t="s">
        <v>267</v>
      </c>
      <c r="AZ23" s="11" t="s">
        <v>108</v>
      </c>
      <c r="BA23">
        <v>16</v>
      </c>
      <c r="BB23">
        <v>0</v>
      </c>
    </row>
    <row r="24" spans="1:59" x14ac:dyDescent="0.2">
      <c r="A24" s="1" t="s">
        <v>24</v>
      </c>
      <c r="B24" s="22">
        <v>195435</v>
      </c>
      <c r="C24" s="2">
        <v>43027</v>
      </c>
      <c r="D24" s="2"/>
      <c r="E24" s="6">
        <v>13697</v>
      </c>
      <c r="F24">
        <f t="shared" si="0"/>
        <v>80</v>
      </c>
      <c r="G24" t="s">
        <v>106</v>
      </c>
      <c r="I24" t="s">
        <v>124</v>
      </c>
      <c r="J24" t="s">
        <v>108</v>
      </c>
      <c r="K24" t="s">
        <v>108</v>
      </c>
      <c r="L24" t="s">
        <v>108</v>
      </c>
      <c r="M24" t="s">
        <v>108</v>
      </c>
      <c r="N24" t="s">
        <v>107</v>
      </c>
      <c r="O24" t="s">
        <v>108</v>
      </c>
      <c r="P24" t="s">
        <v>108</v>
      </c>
      <c r="Q24" t="s">
        <v>108</v>
      </c>
      <c r="R24" t="s">
        <v>107</v>
      </c>
      <c r="S24" t="s">
        <v>108</v>
      </c>
      <c r="T24" t="s">
        <v>133</v>
      </c>
      <c r="U24">
        <v>6.8</v>
      </c>
      <c r="V24">
        <v>92</v>
      </c>
      <c r="W24">
        <v>200</v>
      </c>
      <c r="X24" t="s">
        <v>107</v>
      </c>
      <c r="Y24" t="s">
        <v>139</v>
      </c>
      <c r="Z24" t="s">
        <v>142</v>
      </c>
      <c r="AA24" t="s">
        <v>149</v>
      </c>
      <c r="AB24" t="s">
        <v>151</v>
      </c>
      <c r="AC24" t="s">
        <v>154</v>
      </c>
      <c r="AD24" t="s">
        <v>108</v>
      </c>
      <c r="AE24" t="s">
        <v>159</v>
      </c>
      <c r="AF24" t="s">
        <v>108</v>
      </c>
      <c r="AH24" t="s">
        <v>108</v>
      </c>
      <c r="AI24" t="s">
        <v>182</v>
      </c>
      <c r="AJ24" t="s">
        <v>183</v>
      </c>
      <c r="AK24" s="11" t="s">
        <v>253</v>
      </c>
      <c r="AL24" s="11" t="s">
        <v>256</v>
      </c>
      <c r="AM24">
        <v>40</v>
      </c>
      <c r="AN24">
        <v>10</v>
      </c>
      <c r="AO24">
        <v>50</v>
      </c>
      <c r="AP24" s="11" t="s">
        <v>108</v>
      </c>
      <c r="AQ24" s="11" t="s">
        <v>107</v>
      </c>
      <c r="AR24" s="11" t="s">
        <v>260</v>
      </c>
      <c r="AS24" s="11" t="s">
        <v>262</v>
      </c>
      <c r="AT24" s="11" t="s">
        <v>264</v>
      </c>
      <c r="AU24" s="11" t="s">
        <v>265</v>
      </c>
      <c r="AV24" s="11" t="s">
        <v>107</v>
      </c>
      <c r="AW24" s="11" t="s">
        <v>108</v>
      </c>
      <c r="AX24" s="11" t="s">
        <v>107</v>
      </c>
      <c r="AY24" s="11" t="s">
        <v>267</v>
      </c>
      <c r="AZ24" s="11" t="s">
        <v>108</v>
      </c>
      <c r="BA24">
        <v>33</v>
      </c>
      <c r="BB24">
        <v>11</v>
      </c>
      <c r="BD24" t="s">
        <v>283</v>
      </c>
      <c r="BE24" t="s">
        <v>283</v>
      </c>
    </row>
    <row r="25" spans="1:59" x14ac:dyDescent="0.2">
      <c r="A25" s="1" t="s">
        <v>25</v>
      </c>
      <c r="B25" s="22">
        <v>68580</v>
      </c>
      <c r="C25" s="2">
        <v>43027</v>
      </c>
      <c r="D25" s="2"/>
      <c r="E25" s="6">
        <v>12849</v>
      </c>
      <c r="F25">
        <f t="shared" si="0"/>
        <v>82</v>
      </c>
      <c r="G25" t="s">
        <v>106</v>
      </c>
      <c r="I25" t="s">
        <v>122</v>
      </c>
      <c r="J25" t="s">
        <v>108</v>
      </c>
      <c r="K25" t="s">
        <v>108</v>
      </c>
      <c r="L25" t="s">
        <v>108</v>
      </c>
      <c r="M25" t="s">
        <v>108</v>
      </c>
      <c r="N25" t="s">
        <v>108</v>
      </c>
      <c r="O25" t="s">
        <v>107</v>
      </c>
      <c r="P25" t="s">
        <v>108</v>
      </c>
      <c r="Q25" t="s">
        <v>108</v>
      </c>
      <c r="R25" t="s">
        <v>107</v>
      </c>
      <c r="S25" t="s">
        <v>108</v>
      </c>
      <c r="T25" t="s">
        <v>133</v>
      </c>
      <c r="U25">
        <v>6.7</v>
      </c>
      <c r="V25">
        <v>281</v>
      </c>
      <c r="W25">
        <v>36</v>
      </c>
      <c r="X25" t="s">
        <v>107</v>
      </c>
      <c r="Y25" t="s">
        <v>137</v>
      </c>
      <c r="Z25" t="s">
        <v>142</v>
      </c>
      <c r="AA25" t="s">
        <v>149</v>
      </c>
      <c r="AB25" t="s">
        <v>151</v>
      </c>
      <c r="AC25" t="s">
        <v>154</v>
      </c>
      <c r="AD25" t="s">
        <v>107</v>
      </c>
      <c r="AE25" t="s">
        <v>159</v>
      </c>
      <c r="AF25" t="s">
        <v>108</v>
      </c>
      <c r="AH25" t="s">
        <v>108</v>
      </c>
      <c r="AI25" t="s">
        <v>172</v>
      </c>
      <c r="AK25" s="11" t="s">
        <v>253</v>
      </c>
      <c r="AL25" s="11" t="s">
        <v>256</v>
      </c>
      <c r="AM25">
        <v>25</v>
      </c>
      <c r="AN25">
        <v>7</v>
      </c>
      <c r="AO25">
        <v>30</v>
      </c>
      <c r="AP25" s="11" t="s">
        <v>108</v>
      </c>
      <c r="AQ25" s="11" t="s">
        <v>108</v>
      </c>
      <c r="AR25" s="11" t="s">
        <v>260</v>
      </c>
      <c r="AS25" s="11" t="s">
        <v>263</v>
      </c>
      <c r="AT25" s="11" t="s">
        <v>264</v>
      </c>
      <c r="AU25" s="11" t="s">
        <v>265</v>
      </c>
      <c r="AV25" s="11" t="s">
        <v>108</v>
      </c>
      <c r="AW25" s="11" t="s">
        <v>108</v>
      </c>
      <c r="AX25" s="11" t="s">
        <v>108</v>
      </c>
      <c r="AY25" s="11" t="s">
        <v>267</v>
      </c>
      <c r="AZ25" s="11" t="s">
        <v>108</v>
      </c>
      <c r="BA25">
        <v>19</v>
      </c>
      <c r="BB25">
        <v>0</v>
      </c>
    </row>
    <row r="26" spans="1:59" x14ac:dyDescent="0.2">
      <c r="A26" s="1" t="s">
        <v>26</v>
      </c>
      <c r="B26" s="22">
        <v>230805</v>
      </c>
      <c r="C26" s="2">
        <v>43032</v>
      </c>
      <c r="D26" s="2"/>
      <c r="E26" s="6">
        <v>20678</v>
      </c>
      <c r="F26">
        <f t="shared" si="0"/>
        <v>61</v>
      </c>
      <c r="G26" t="s">
        <v>106</v>
      </c>
      <c r="I26" t="s">
        <v>122</v>
      </c>
      <c r="J26" t="s">
        <v>108</v>
      </c>
      <c r="K26" t="s">
        <v>108</v>
      </c>
      <c r="L26" t="s">
        <v>108</v>
      </c>
      <c r="M26" t="s">
        <v>108</v>
      </c>
      <c r="N26" t="s">
        <v>108</v>
      </c>
      <c r="O26" t="s">
        <v>108</v>
      </c>
      <c r="P26" t="s">
        <v>108</v>
      </c>
      <c r="Q26" t="s">
        <v>108</v>
      </c>
      <c r="R26" t="s">
        <v>108</v>
      </c>
      <c r="S26" t="s">
        <v>108</v>
      </c>
      <c r="T26" t="s">
        <v>132</v>
      </c>
      <c r="U26">
        <v>6.9</v>
      </c>
      <c r="V26">
        <v>117</v>
      </c>
      <c r="X26" t="s">
        <v>108</v>
      </c>
      <c r="Y26" t="s">
        <v>141</v>
      </c>
      <c r="Z26" t="s">
        <v>144</v>
      </c>
      <c r="AA26" t="s">
        <v>147</v>
      </c>
      <c r="AB26" t="s">
        <v>152</v>
      </c>
      <c r="AC26" t="s">
        <v>154</v>
      </c>
      <c r="AD26" t="s">
        <v>107</v>
      </c>
      <c r="AE26" t="s">
        <v>159</v>
      </c>
      <c r="AF26" t="s">
        <v>108</v>
      </c>
      <c r="AH26" t="s">
        <v>108</v>
      </c>
      <c r="AI26" t="s">
        <v>174</v>
      </c>
      <c r="AK26" s="11" t="s">
        <v>253</v>
      </c>
      <c r="AL26" s="11" t="s">
        <v>258</v>
      </c>
      <c r="AM26">
        <v>30</v>
      </c>
      <c r="AN26">
        <v>20</v>
      </c>
      <c r="AO26">
        <v>25</v>
      </c>
      <c r="AP26" s="11" t="s">
        <v>108</v>
      </c>
      <c r="AQ26" s="11" t="s">
        <v>108</v>
      </c>
      <c r="AR26" s="11" t="s">
        <v>260</v>
      </c>
      <c r="AS26" s="11" t="s">
        <v>262</v>
      </c>
      <c r="AT26" s="11" t="s">
        <v>264</v>
      </c>
      <c r="AU26" s="11" t="s">
        <v>264</v>
      </c>
      <c r="AV26" s="11" t="s">
        <v>108</v>
      </c>
      <c r="AW26" s="11" t="s">
        <v>108</v>
      </c>
      <c r="AX26" s="11" t="s">
        <v>108</v>
      </c>
      <c r="AY26" s="11" t="s">
        <v>267</v>
      </c>
      <c r="AZ26" s="11" t="s">
        <v>108</v>
      </c>
      <c r="BA26">
        <v>40</v>
      </c>
      <c r="BB26">
        <v>1</v>
      </c>
    </row>
    <row r="27" spans="1:59" x14ac:dyDescent="0.2">
      <c r="A27" s="1" t="s">
        <v>27</v>
      </c>
      <c r="B27" s="22">
        <v>73286</v>
      </c>
      <c r="C27" s="2">
        <v>43042</v>
      </c>
      <c r="D27" s="2"/>
      <c r="E27" s="6">
        <v>13927</v>
      </c>
      <c r="F27">
        <f t="shared" si="0"/>
        <v>79</v>
      </c>
      <c r="G27" t="s">
        <v>106</v>
      </c>
      <c r="I27" t="s">
        <v>122</v>
      </c>
      <c r="J27" t="s">
        <v>127</v>
      </c>
      <c r="K27" t="s">
        <v>107</v>
      </c>
      <c r="L27" t="s">
        <v>108</v>
      </c>
      <c r="M27" t="s">
        <v>107</v>
      </c>
      <c r="N27" t="s">
        <v>107</v>
      </c>
      <c r="O27" t="s">
        <v>108</v>
      </c>
      <c r="P27" t="s">
        <v>108</v>
      </c>
      <c r="Q27" t="s">
        <v>108</v>
      </c>
      <c r="R27" t="s">
        <v>108</v>
      </c>
      <c r="S27" t="s">
        <v>107</v>
      </c>
      <c r="T27" t="s">
        <v>133</v>
      </c>
      <c r="U27">
        <v>7.1</v>
      </c>
      <c r="V27">
        <v>119</v>
      </c>
      <c r="W27">
        <v>311</v>
      </c>
      <c r="X27" t="s">
        <v>107</v>
      </c>
      <c r="Y27" t="s">
        <v>135</v>
      </c>
      <c r="Z27" t="s">
        <v>142</v>
      </c>
      <c r="AA27" t="s">
        <v>149</v>
      </c>
      <c r="AB27" t="s">
        <v>151</v>
      </c>
      <c r="AC27" t="s">
        <v>154</v>
      </c>
      <c r="AD27" t="s">
        <v>107</v>
      </c>
      <c r="AE27" t="s">
        <v>159</v>
      </c>
      <c r="AF27" t="s">
        <v>108</v>
      </c>
      <c r="AH27" t="s">
        <v>108</v>
      </c>
      <c r="AI27" t="s">
        <v>184</v>
      </c>
      <c r="AK27" s="11" t="s">
        <v>285</v>
      </c>
      <c r="AL27" s="11" t="s">
        <v>257</v>
      </c>
      <c r="AM27">
        <v>30</v>
      </c>
      <c r="AN27">
        <v>20</v>
      </c>
      <c r="AO27">
        <v>25</v>
      </c>
      <c r="AP27" s="11" t="s">
        <v>108</v>
      </c>
      <c r="AQ27" s="11" t="s">
        <v>107</v>
      </c>
      <c r="AR27" s="11" t="s">
        <v>260</v>
      </c>
      <c r="AS27" s="11" t="s">
        <v>261</v>
      </c>
      <c r="AT27" s="11" t="s">
        <v>264</v>
      </c>
      <c r="AU27" s="11" t="s">
        <v>264</v>
      </c>
      <c r="AV27" s="11" t="s">
        <v>107</v>
      </c>
      <c r="AW27" s="11" t="s">
        <v>107</v>
      </c>
      <c r="AX27" s="11" t="s">
        <v>107</v>
      </c>
      <c r="AY27" s="11" t="s">
        <v>267</v>
      </c>
      <c r="AZ27" s="11" t="s">
        <v>107</v>
      </c>
      <c r="BA27">
        <v>12</v>
      </c>
      <c r="BB27">
        <v>12</v>
      </c>
      <c r="BD27" t="s">
        <v>283</v>
      </c>
      <c r="BE27" t="s">
        <v>283</v>
      </c>
    </row>
    <row r="28" spans="1:59" s="8" customFormat="1" x14ac:dyDescent="0.2">
      <c r="A28" s="7" t="s">
        <v>28</v>
      </c>
      <c r="B28" s="21">
        <v>365079</v>
      </c>
      <c r="C28" s="9">
        <v>43053</v>
      </c>
      <c r="D28" s="9" t="s">
        <v>295</v>
      </c>
      <c r="E28" s="10">
        <v>15729</v>
      </c>
      <c r="F28" s="8">
        <f t="shared" si="0"/>
        <v>74</v>
      </c>
      <c r="G28" s="8" t="s">
        <v>105</v>
      </c>
      <c r="I28" s="8" t="s">
        <v>122</v>
      </c>
      <c r="J28" s="8" t="s">
        <v>108</v>
      </c>
      <c r="K28" s="8" t="s">
        <v>108</v>
      </c>
      <c r="L28" s="8" t="s">
        <v>108</v>
      </c>
      <c r="M28" s="8" t="s">
        <v>108</v>
      </c>
      <c r="N28" s="8" t="s">
        <v>108</v>
      </c>
      <c r="O28" s="8" t="s">
        <v>107</v>
      </c>
      <c r="P28" s="8" t="s">
        <v>108</v>
      </c>
      <c r="Q28" s="8" t="s">
        <v>108</v>
      </c>
      <c r="R28" s="8" t="s">
        <v>107</v>
      </c>
      <c r="S28" s="8" t="s">
        <v>108</v>
      </c>
      <c r="T28" s="8" t="s">
        <v>133</v>
      </c>
      <c r="U28" s="8">
        <v>6.5</v>
      </c>
      <c r="V28" s="8">
        <v>95</v>
      </c>
      <c r="W28" s="8">
        <v>109</v>
      </c>
      <c r="X28" s="8" t="s">
        <v>108</v>
      </c>
      <c r="Y28" s="8" t="s">
        <v>136</v>
      </c>
      <c r="Z28" s="8" t="s">
        <v>142</v>
      </c>
      <c r="AA28" s="8" t="s">
        <v>147</v>
      </c>
      <c r="AB28" s="8" t="s">
        <v>151</v>
      </c>
      <c r="AC28" s="8" t="s">
        <v>154</v>
      </c>
      <c r="AD28" s="8" t="s">
        <v>107</v>
      </c>
      <c r="AE28" s="8" t="s">
        <v>159</v>
      </c>
      <c r="AF28" s="8" t="s">
        <v>107</v>
      </c>
      <c r="AG28" s="8" t="s">
        <v>169</v>
      </c>
      <c r="AH28" s="8" t="s">
        <v>108</v>
      </c>
      <c r="AI28" s="8" t="s">
        <v>172</v>
      </c>
      <c r="AJ28" s="8" t="s">
        <v>186</v>
      </c>
      <c r="AK28" s="8" t="s">
        <v>255</v>
      </c>
      <c r="AL28" s="8" t="s">
        <v>258</v>
      </c>
      <c r="AM28" s="8">
        <v>40</v>
      </c>
      <c r="AN28" s="8">
        <v>20</v>
      </c>
      <c r="AO28" s="8">
        <v>90</v>
      </c>
      <c r="AP28" s="11" t="s">
        <v>108</v>
      </c>
      <c r="AQ28" s="11" t="s">
        <v>107</v>
      </c>
      <c r="AR28" s="11" t="s">
        <v>260</v>
      </c>
      <c r="AS28" s="11" t="s">
        <v>262</v>
      </c>
      <c r="AT28" s="11" t="s">
        <v>274</v>
      </c>
      <c r="AU28" s="11" t="s">
        <v>265</v>
      </c>
      <c r="AV28" s="11" t="s">
        <v>108</v>
      </c>
      <c r="AW28" s="11" t="s">
        <v>108</v>
      </c>
      <c r="AX28" s="11" t="s">
        <v>108</v>
      </c>
      <c r="AY28" s="11" t="s">
        <v>267</v>
      </c>
      <c r="AZ28" s="11" t="s">
        <v>108</v>
      </c>
      <c r="BA28" s="8">
        <v>18</v>
      </c>
      <c r="BB28" s="8">
        <v>0</v>
      </c>
      <c r="BC28"/>
      <c r="BD28" t="s">
        <v>283</v>
      </c>
      <c r="BE28" t="s">
        <v>283</v>
      </c>
      <c r="BF28"/>
      <c r="BG28"/>
    </row>
    <row r="29" spans="1:59" x14ac:dyDescent="0.2">
      <c r="A29" s="1" t="s">
        <v>29</v>
      </c>
      <c r="B29" s="22">
        <v>198605</v>
      </c>
      <c r="C29" s="2">
        <v>43060</v>
      </c>
      <c r="D29" s="2"/>
      <c r="E29" s="6">
        <v>16191</v>
      </c>
      <c r="F29">
        <f t="shared" si="0"/>
        <v>73</v>
      </c>
      <c r="G29" t="s">
        <v>106</v>
      </c>
      <c r="I29" t="s">
        <v>124</v>
      </c>
      <c r="J29" t="s">
        <v>108</v>
      </c>
      <c r="K29" t="s">
        <v>108</v>
      </c>
      <c r="L29" t="s">
        <v>108</v>
      </c>
      <c r="M29" t="s">
        <v>107</v>
      </c>
      <c r="N29" t="s">
        <v>108</v>
      </c>
      <c r="O29" t="s">
        <v>108</v>
      </c>
      <c r="P29" t="s">
        <v>107</v>
      </c>
      <c r="Q29" t="s">
        <v>108</v>
      </c>
      <c r="R29" t="s">
        <v>108</v>
      </c>
      <c r="S29" t="s">
        <v>108</v>
      </c>
      <c r="T29" t="s">
        <v>132</v>
      </c>
      <c r="U29">
        <v>7.4</v>
      </c>
      <c r="V29">
        <v>281</v>
      </c>
      <c r="W29">
        <v>105</v>
      </c>
      <c r="X29" t="s">
        <v>108</v>
      </c>
      <c r="Y29" t="s">
        <v>138</v>
      </c>
      <c r="Z29" t="s">
        <v>143</v>
      </c>
      <c r="AA29" t="s">
        <v>147</v>
      </c>
      <c r="AB29" t="s">
        <v>151</v>
      </c>
      <c r="AC29" t="s">
        <v>154</v>
      </c>
      <c r="AD29" t="s">
        <v>107</v>
      </c>
      <c r="AE29" t="s">
        <v>159</v>
      </c>
      <c r="AF29" t="s">
        <v>108</v>
      </c>
      <c r="AH29" t="s">
        <v>108</v>
      </c>
      <c r="AI29" t="s">
        <v>177</v>
      </c>
      <c r="AK29" s="11" t="s">
        <v>253</v>
      </c>
      <c r="AL29" s="11" t="s">
        <v>256</v>
      </c>
      <c r="AM29">
        <v>22</v>
      </c>
      <c r="AN29">
        <v>4</v>
      </c>
      <c r="AO29">
        <v>30</v>
      </c>
      <c r="AP29" s="11" t="s">
        <v>108</v>
      </c>
      <c r="AQ29" s="11" t="s">
        <v>107</v>
      </c>
      <c r="AR29" s="11" t="s">
        <v>260</v>
      </c>
      <c r="AS29" s="11" t="s">
        <v>262</v>
      </c>
      <c r="AT29" s="11" t="s">
        <v>266</v>
      </c>
      <c r="AU29" s="11" t="s">
        <v>266</v>
      </c>
      <c r="AV29" s="11" t="s">
        <v>108</v>
      </c>
      <c r="AW29" s="11" t="s">
        <v>108</v>
      </c>
      <c r="AX29" s="11" t="s">
        <v>108</v>
      </c>
      <c r="AY29" s="11" t="s">
        <v>267</v>
      </c>
      <c r="AZ29" s="11" t="s">
        <v>108</v>
      </c>
      <c r="BA29">
        <v>7</v>
      </c>
      <c r="BB29">
        <v>0</v>
      </c>
    </row>
    <row r="30" spans="1:59" x14ac:dyDescent="0.2">
      <c r="A30" s="1" t="s">
        <v>30</v>
      </c>
      <c r="B30" s="22">
        <v>187805</v>
      </c>
      <c r="C30" s="2">
        <v>43074</v>
      </c>
      <c r="D30" s="2"/>
      <c r="E30" s="6">
        <v>16580</v>
      </c>
      <c r="F30">
        <f t="shared" si="0"/>
        <v>72</v>
      </c>
      <c r="G30" t="s">
        <v>105</v>
      </c>
      <c r="I30" t="s">
        <v>122</v>
      </c>
      <c r="J30" t="s">
        <v>108</v>
      </c>
      <c r="K30" t="s">
        <v>108</v>
      </c>
      <c r="L30" t="s">
        <v>108</v>
      </c>
      <c r="M30" t="s">
        <v>108</v>
      </c>
      <c r="N30" t="s">
        <v>108</v>
      </c>
      <c r="O30" t="s">
        <v>108</v>
      </c>
      <c r="P30" t="s">
        <v>108</v>
      </c>
      <c r="Q30" t="s">
        <v>108</v>
      </c>
      <c r="R30" t="s">
        <v>107</v>
      </c>
      <c r="S30" t="s">
        <v>108</v>
      </c>
      <c r="T30" t="s">
        <v>133</v>
      </c>
      <c r="U30">
        <v>6.4</v>
      </c>
      <c r="W30">
        <v>23.6</v>
      </c>
      <c r="X30" t="s">
        <v>107</v>
      </c>
      <c r="Y30" t="s">
        <v>141</v>
      </c>
      <c r="Z30" t="s">
        <v>144</v>
      </c>
      <c r="AA30" t="s">
        <v>149</v>
      </c>
      <c r="AB30" t="s">
        <v>152</v>
      </c>
      <c r="AC30" t="s">
        <v>154</v>
      </c>
      <c r="AD30" t="s">
        <v>107</v>
      </c>
      <c r="AE30" t="s">
        <v>159</v>
      </c>
      <c r="AF30" t="s">
        <v>108</v>
      </c>
      <c r="AH30" t="s">
        <v>108</v>
      </c>
      <c r="AI30" t="s">
        <v>172</v>
      </c>
      <c r="AK30" s="11" t="s">
        <v>253</v>
      </c>
      <c r="AL30" s="11" t="s">
        <v>256</v>
      </c>
      <c r="AM30">
        <v>15</v>
      </c>
      <c r="AN30">
        <v>10</v>
      </c>
      <c r="AO30">
        <v>30</v>
      </c>
      <c r="AP30" s="11" t="s">
        <v>108</v>
      </c>
      <c r="AQ30" s="11" t="s">
        <v>108</v>
      </c>
      <c r="AR30" s="11" t="s">
        <v>260</v>
      </c>
      <c r="AS30" s="11" t="s">
        <v>263</v>
      </c>
      <c r="AT30" s="11" t="s">
        <v>274</v>
      </c>
      <c r="AU30" s="11" t="s">
        <v>274</v>
      </c>
      <c r="AV30" s="11" t="s">
        <v>108</v>
      </c>
      <c r="AW30" s="11" t="s">
        <v>108</v>
      </c>
      <c r="AX30" s="11" t="s">
        <v>108</v>
      </c>
      <c r="AY30" s="11" t="s">
        <v>267</v>
      </c>
      <c r="AZ30" s="11" t="s">
        <v>108</v>
      </c>
      <c r="BA30">
        <v>7</v>
      </c>
      <c r="BB30">
        <v>0</v>
      </c>
    </row>
    <row r="31" spans="1:59" x14ac:dyDescent="0.2">
      <c r="A31" s="1" t="s">
        <v>31</v>
      </c>
      <c r="B31" s="22">
        <v>845990</v>
      </c>
      <c r="C31" s="2">
        <v>43074</v>
      </c>
      <c r="D31" s="2"/>
      <c r="E31" s="6">
        <v>17890</v>
      </c>
      <c r="F31">
        <f t="shared" si="0"/>
        <v>68</v>
      </c>
      <c r="G31" t="s">
        <v>105</v>
      </c>
      <c r="I31" t="s">
        <v>122</v>
      </c>
      <c r="J31" t="s">
        <v>108</v>
      </c>
      <c r="K31" t="s">
        <v>108</v>
      </c>
      <c r="L31" t="s">
        <v>108</v>
      </c>
      <c r="M31" t="s">
        <v>108</v>
      </c>
      <c r="N31" t="s">
        <v>108</v>
      </c>
      <c r="O31" t="s">
        <v>108</v>
      </c>
      <c r="P31" t="s">
        <v>107</v>
      </c>
      <c r="Q31" t="s">
        <v>108</v>
      </c>
      <c r="R31" t="s">
        <v>108</v>
      </c>
      <c r="S31" t="s">
        <v>108</v>
      </c>
      <c r="T31" t="s">
        <v>132</v>
      </c>
      <c r="W31">
        <v>69</v>
      </c>
      <c r="X31" t="s">
        <v>108</v>
      </c>
      <c r="Y31" t="s">
        <v>141</v>
      </c>
      <c r="Z31" t="s">
        <v>144</v>
      </c>
      <c r="AA31" t="s">
        <v>147</v>
      </c>
      <c r="AB31" t="s">
        <v>151</v>
      </c>
      <c r="AC31" t="s">
        <v>154</v>
      </c>
      <c r="AD31" t="s">
        <v>107</v>
      </c>
      <c r="AE31" t="s">
        <v>159</v>
      </c>
      <c r="AF31" t="s">
        <v>108</v>
      </c>
      <c r="AH31" t="s">
        <v>108</v>
      </c>
      <c r="AI31" t="s">
        <v>176</v>
      </c>
      <c r="AJ31" t="s">
        <v>183</v>
      </c>
      <c r="AK31" s="11" t="s">
        <v>253</v>
      </c>
      <c r="AL31" s="11" t="s">
        <v>258</v>
      </c>
      <c r="AM31">
        <v>45</v>
      </c>
      <c r="AN31">
        <v>7</v>
      </c>
      <c r="AO31">
        <v>100</v>
      </c>
      <c r="AP31" s="11" t="s">
        <v>108</v>
      </c>
      <c r="AQ31" s="11" t="s">
        <v>108</v>
      </c>
      <c r="AR31" s="11" t="s">
        <v>260</v>
      </c>
      <c r="AS31" s="11" t="s">
        <v>263</v>
      </c>
      <c r="AT31" s="11" t="s">
        <v>264</v>
      </c>
      <c r="AU31" s="11" t="s">
        <v>265</v>
      </c>
      <c r="AV31" s="11" t="s">
        <v>108</v>
      </c>
      <c r="AW31" s="11" t="s">
        <v>108</v>
      </c>
      <c r="AX31" s="11" t="s">
        <v>107</v>
      </c>
      <c r="AY31" s="11" t="s">
        <v>267</v>
      </c>
      <c r="AZ31" s="11" t="s">
        <v>107</v>
      </c>
      <c r="BA31">
        <v>21</v>
      </c>
      <c r="BB31">
        <v>2</v>
      </c>
    </row>
    <row r="32" spans="1:59" x14ac:dyDescent="0.2">
      <c r="A32" s="1" t="s">
        <v>32</v>
      </c>
      <c r="B32" s="22">
        <v>790702</v>
      </c>
      <c r="C32" s="2">
        <v>43080</v>
      </c>
      <c r="D32" s="2"/>
      <c r="E32" s="6">
        <v>17542</v>
      </c>
      <c r="F32">
        <f t="shared" si="0"/>
        <v>69</v>
      </c>
      <c r="G32" t="s">
        <v>105</v>
      </c>
      <c r="I32" t="s">
        <v>122</v>
      </c>
      <c r="J32" t="s">
        <v>108</v>
      </c>
      <c r="K32" t="s">
        <v>108</v>
      </c>
      <c r="L32" t="s">
        <v>108</v>
      </c>
      <c r="M32" t="s">
        <v>108</v>
      </c>
      <c r="N32" t="s">
        <v>108</v>
      </c>
      <c r="O32" t="s">
        <v>108</v>
      </c>
      <c r="P32" t="s">
        <v>107</v>
      </c>
      <c r="Q32" t="s">
        <v>108</v>
      </c>
      <c r="R32" t="s">
        <v>108</v>
      </c>
      <c r="S32" t="s">
        <v>108</v>
      </c>
      <c r="T32" t="s">
        <v>132</v>
      </c>
      <c r="U32">
        <v>7</v>
      </c>
      <c r="V32">
        <v>26</v>
      </c>
      <c r="X32" t="s">
        <v>108</v>
      </c>
      <c r="Y32" t="s">
        <v>138</v>
      </c>
      <c r="Z32" t="s">
        <v>143</v>
      </c>
      <c r="AA32" t="s">
        <v>147</v>
      </c>
      <c r="AB32" t="s">
        <v>151</v>
      </c>
      <c r="AC32" t="s">
        <v>154</v>
      </c>
      <c r="AD32" t="s">
        <v>107</v>
      </c>
      <c r="AE32" t="s">
        <v>160</v>
      </c>
      <c r="AF32" t="s">
        <v>108</v>
      </c>
      <c r="AH32" t="s">
        <v>108</v>
      </c>
      <c r="AI32" t="s">
        <v>175</v>
      </c>
      <c r="AK32" s="11" t="s">
        <v>253</v>
      </c>
      <c r="AL32" s="11" t="s">
        <v>256</v>
      </c>
      <c r="AM32">
        <v>15</v>
      </c>
      <c r="AN32">
        <v>8</v>
      </c>
      <c r="AO32">
        <v>20</v>
      </c>
      <c r="AP32" s="11" t="s">
        <v>108</v>
      </c>
      <c r="AQ32" s="11" t="s">
        <v>107</v>
      </c>
      <c r="AR32" s="11" t="s">
        <v>259</v>
      </c>
      <c r="AS32" s="11" t="s">
        <v>263</v>
      </c>
      <c r="AT32" s="11" t="s">
        <v>264</v>
      </c>
      <c r="AU32" s="11" t="s">
        <v>264</v>
      </c>
      <c r="AV32" s="11" t="s">
        <v>108</v>
      </c>
      <c r="AW32" s="11" t="s">
        <v>108</v>
      </c>
      <c r="AX32" s="11" t="s">
        <v>108</v>
      </c>
      <c r="AY32" s="11" t="s">
        <v>267</v>
      </c>
      <c r="AZ32" s="11" t="s">
        <v>108</v>
      </c>
      <c r="BA32">
        <v>10</v>
      </c>
      <c r="BB32">
        <v>0</v>
      </c>
      <c r="BD32" t="s">
        <v>283</v>
      </c>
      <c r="BE32" t="s">
        <v>283</v>
      </c>
    </row>
    <row r="33" spans="1:60" x14ac:dyDescent="0.2">
      <c r="A33" s="1" t="s">
        <v>33</v>
      </c>
      <c r="B33" s="22">
        <v>585981</v>
      </c>
      <c r="C33" s="2">
        <v>43083</v>
      </c>
      <c r="D33" s="2"/>
      <c r="E33" s="6">
        <v>16233</v>
      </c>
      <c r="F33">
        <f t="shared" si="0"/>
        <v>73</v>
      </c>
      <c r="G33" t="s">
        <v>105</v>
      </c>
      <c r="I33" t="s">
        <v>122</v>
      </c>
      <c r="J33" t="s">
        <v>108</v>
      </c>
      <c r="K33" t="s">
        <v>108</v>
      </c>
      <c r="L33" t="s">
        <v>108</v>
      </c>
      <c r="M33" t="s">
        <v>108</v>
      </c>
      <c r="N33" t="s">
        <v>108</v>
      </c>
      <c r="O33" t="s">
        <v>108</v>
      </c>
      <c r="P33" t="s">
        <v>108</v>
      </c>
      <c r="Q33" t="s">
        <v>108</v>
      </c>
      <c r="R33" t="s">
        <v>108</v>
      </c>
      <c r="S33" t="s">
        <v>108</v>
      </c>
      <c r="T33" t="s">
        <v>132</v>
      </c>
      <c r="U33">
        <v>6.8</v>
      </c>
      <c r="W33">
        <v>80</v>
      </c>
      <c r="X33" t="s">
        <v>108</v>
      </c>
      <c r="Y33" t="s">
        <v>136</v>
      </c>
      <c r="Z33" t="s">
        <v>142</v>
      </c>
      <c r="AA33" t="s">
        <v>147</v>
      </c>
      <c r="AB33" t="s">
        <v>151</v>
      </c>
      <c r="AC33" t="s">
        <v>154</v>
      </c>
      <c r="AD33" t="s">
        <v>108</v>
      </c>
      <c r="AE33" t="s">
        <v>159</v>
      </c>
      <c r="AF33" t="s">
        <v>108</v>
      </c>
      <c r="AH33" t="s">
        <v>108</v>
      </c>
      <c r="AI33" t="s">
        <v>175</v>
      </c>
      <c r="AK33" s="11" t="s">
        <v>253</v>
      </c>
      <c r="AL33" s="11" t="s">
        <v>256</v>
      </c>
      <c r="AM33">
        <v>30</v>
      </c>
      <c r="AN33">
        <v>12</v>
      </c>
      <c r="AO33">
        <v>90</v>
      </c>
      <c r="AP33" s="11" t="s">
        <v>108</v>
      </c>
      <c r="AQ33" s="11" t="s">
        <v>108</v>
      </c>
      <c r="AR33" s="11" t="s">
        <v>260</v>
      </c>
      <c r="AS33" s="11" t="s">
        <v>263</v>
      </c>
      <c r="AT33" s="11" t="s">
        <v>265</v>
      </c>
      <c r="AU33" s="11" t="s">
        <v>274</v>
      </c>
      <c r="AV33" s="11" t="s">
        <v>108</v>
      </c>
      <c r="AW33" s="11" t="s">
        <v>108</v>
      </c>
      <c r="AX33" s="11" t="s">
        <v>108</v>
      </c>
      <c r="AY33" s="11" t="s">
        <v>267</v>
      </c>
      <c r="AZ33" s="11" t="s">
        <v>108</v>
      </c>
      <c r="BA33">
        <v>19</v>
      </c>
      <c r="BB33">
        <v>0</v>
      </c>
      <c r="BD33" t="s">
        <v>283</v>
      </c>
      <c r="BE33" t="s">
        <v>283</v>
      </c>
    </row>
    <row r="34" spans="1:60" x14ac:dyDescent="0.2">
      <c r="A34" s="1" t="s">
        <v>34</v>
      </c>
      <c r="B34" s="22">
        <v>483974</v>
      </c>
      <c r="C34" s="2">
        <v>43087</v>
      </c>
      <c r="D34" s="2"/>
      <c r="E34" s="6">
        <v>17411</v>
      </c>
      <c r="F34">
        <f t="shared" si="0"/>
        <v>70</v>
      </c>
      <c r="G34" t="s">
        <v>106</v>
      </c>
      <c r="I34" t="s">
        <v>122</v>
      </c>
      <c r="J34" t="s">
        <v>108</v>
      </c>
      <c r="K34" t="s">
        <v>108</v>
      </c>
      <c r="L34" t="s">
        <v>108</v>
      </c>
      <c r="M34" t="s">
        <v>108</v>
      </c>
      <c r="N34" t="s">
        <v>108</v>
      </c>
      <c r="O34" t="s">
        <v>108</v>
      </c>
      <c r="P34" t="s">
        <v>108</v>
      </c>
      <c r="Q34" t="s">
        <v>108</v>
      </c>
      <c r="R34" t="s">
        <v>108</v>
      </c>
      <c r="S34" t="s">
        <v>108</v>
      </c>
      <c r="T34" t="s">
        <v>132</v>
      </c>
      <c r="U34">
        <v>7.4</v>
      </c>
      <c r="V34">
        <v>38</v>
      </c>
      <c r="W34">
        <v>19</v>
      </c>
      <c r="X34" t="s">
        <v>108</v>
      </c>
      <c r="Y34" t="s">
        <v>141</v>
      </c>
      <c r="Z34" t="s">
        <v>144</v>
      </c>
      <c r="AA34" t="s">
        <v>148</v>
      </c>
      <c r="AB34" t="s">
        <v>152</v>
      </c>
      <c r="AC34" t="s">
        <v>154</v>
      </c>
      <c r="AD34" t="s">
        <v>107</v>
      </c>
      <c r="AE34" t="s">
        <v>160</v>
      </c>
      <c r="AF34" t="s">
        <v>108</v>
      </c>
      <c r="AH34" t="s">
        <v>108</v>
      </c>
      <c r="AI34" t="s">
        <v>187</v>
      </c>
      <c r="AK34" s="11" t="s">
        <v>253</v>
      </c>
      <c r="AL34" s="11" t="s">
        <v>258</v>
      </c>
      <c r="AM34">
        <v>40</v>
      </c>
      <c r="AN34">
        <v>5</v>
      </c>
      <c r="AO34">
        <v>70</v>
      </c>
      <c r="AP34" s="11" t="s">
        <v>108</v>
      </c>
      <c r="AQ34" s="11" t="s">
        <v>108</v>
      </c>
      <c r="AR34" s="11" t="s">
        <v>259</v>
      </c>
      <c r="AS34" s="11" t="s">
        <v>263</v>
      </c>
      <c r="AT34" s="11" t="s">
        <v>264</v>
      </c>
      <c r="AU34" s="11" t="s">
        <v>264</v>
      </c>
      <c r="AV34" s="11" t="s">
        <v>108</v>
      </c>
      <c r="AW34" s="11" t="s">
        <v>108</v>
      </c>
      <c r="AX34" s="11" t="s">
        <v>107</v>
      </c>
      <c r="AY34" s="11" t="s">
        <v>267</v>
      </c>
      <c r="AZ34" s="11" t="s">
        <v>108</v>
      </c>
      <c r="BA34">
        <v>10</v>
      </c>
      <c r="BB34">
        <v>4</v>
      </c>
      <c r="BD34" t="s">
        <v>283</v>
      </c>
      <c r="BE34" t="s">
        <v>283</v>
      </c>
    </row>
    <row r="35" spans="1:60" x14ac:dyDescent="0.2">
      <c r="A35" s="1" t="s">
        <v>35</v>
      </c>
      <c r="B35" s="22">
        <v>147828</v>
      </c>
      <c r="C35" s="2">
        <v>43097</v>
      </c>
      <c r="D35" s="2"/>
      <c r="E35" s="6">
        <v>8684</v>
      </c>
      <c r="F35">
        <f t="shared" si="0"/>
        <v>94</v>
      </c>
      <c r="G35" t="s">
        <v>105</v>
      </c>
      <c r="I35" t="s">
        <v>122</v>
      </c>
      <c r="J35" t="s">
        <v>108</v>
      </c>
      <c r="K35" t="s">
        <v>108</v>
      </c>
      <c r="L35" t="s">
        <v>107</v>
      </c>
      <c r="M35" t="s">
        <v>107</v>
      </c>
      <c r="N35" t="s">
        <v>108</v>
      </c>
      <c r="O35" t="s">
        <v>108</v>
      </c>
      <c r="P35" t="s">
        <v>108</v>
      </c>
      <c r="Q35" t="s">
        <v>108</v>
      </c>
      <c r="R35" t="s">
        <v>108</v>
      </c>
      <c r="S35" t="s">
        <v>108</v>
      </c>
      <c r="T35" t="s">
        <v>133</v>
      </c>
      <c r="U35">
        <v>5.4</v>
      </c>
      <c r="X35" t="s">
        <v>107</v>
      </c>
      <c r="Y35" t="s">
        <v>135</v>
      </c>
      <c r="Z35" t="s">
        <v>142</v>
      </c>
      <c r="AA35" t="s">
        <v>148</v>
      </c>
      <c r="AB35" t="s">
        <v>151</v>
      </c>
      <c r="AC35" t="s">
        <v>154</v>
      </c>
      <c r="AD35" t="s">
        <v>108</v>
      </c>
      <c r="AE35" t="s">
        <v>159</v>
      </c>
      <c r="AF35" t="s">
        <v>108</v>
      </c>
      <c r="AH35" t="s">
        <v>108</v>
      </c>
      <c r="AI35" t="s">
        <v>175</v>
      </c>
      <c r="AK35" s="11" t="s">
        <v>253</v>
      </c>
      <c r="AL35" s="11" t="s">
        <v>256</v>
      </c>
      <c r="AM35">
        <v>20</v>
      </c>
      <c r="AN35">
        <v>4</v>
      </c>
      <c r="AO35">
        <v>20</v>
      </c>
      <c r="AP35" s="11" t="s">
        <v>108</v>
      </c>
      <c r="AQ35" s="11" t="s">
        <v>108</v>
      </c>
      <c r="AR35" s="11" t="s">
        <v>260</v>
      </c>
      <c r="AS35" s="11" t="s">
        <v>262</v>
      </c>
      <c r="AT35" s="11" t="s">
        <v>266</v>
      </c>
      <c r="AU35" s="11" t="s">
        <v>266</v>
      </c>
      <c r="AV35" s="11" t="s">
        <v>108</v>
      </c>
      <c r="AW35" s="11" t="s">
        <v>108</v>
      </c>
      <c r="AX35" s="11" t="s">
        <v>108</v>
      </c>
      <c r="AY35" s="11" t="s">
        <v>267</v>
      </c>
      <c r="AZ35" s="11" t="s">
        <v>108</v>
      </c>
      <c r="BA35">
        <v>6</v>
      </c>
      <c r="BB35">
        <v>0</v>
      </c>
    </row>
    <row r="36" spans="1:60" x14ac:dyDescent="0.2">
      <c r="A36" s="1" t="s">
        <v>36</v>
      </c>
      <c r="B36" s="22">
        <v>419252</v>
      </c>
      <c r="C36" s="2">
        <v>43097</v>
      </c>
      <c r="D36" s="2"/>
      <c r="E36" s="6">
        <v>21830</v>
      </c>
      <c r="F36">
        <f t="shared" si="0"/>
        <v>58</v>
      </c>
      <c r="G36" t="s">
        <v>105</v>
      </c>
      <c r="I36" t="s">
        <v>122</v>
      </c>
      <c r="J36" t="s">
        <v>108</v>
      </c>
      <c r="K36" t="s">
        <v>108</v>
      </c>
      <c r="L36" t="s">
        <v>108</v>
      </c>
      <c r="M36" t="s">
        <v>108</v>
      </c>
      <c r="N36" t="s">
        <v>108</v>
      </c>
      <c r="O36" t="s">
        <v>107</v>
      </c>
      <c r="P36" t="s">
        <v>108</v>
      </c>
      <c r="Q36" t="s">
        <v>108</v>
      </c>
      <c r="R36" t="s">
        <v>108</v>
      </c>
      <c r="S36" t="s">
        <v>108</v>
      </c>
      <c r="T36" t="s">
        <v>132</v>
      </c>
      <c r="U36">
        <v>7.6</v>
      </c>
      <c r="V36">
        <v>30</v>
      </c>
      <c r="X36" t="s">
        <v>108</v>
      </c>
      <c r="Y36" t="s">
        <v>141</v>
      </c>
      <c r="Z36" t="s">
        <v>144</v>
      </c>
      <c r="AA36" t="s">
        <v>148</v>
      </c>
      <c r="AB36" t="s">
        <v>152</v>
      </c>
      <c r="AC36" t="s">
        <v>154</v>
      </c>
      <c r="AD36" t="s">
        <v>107</v>
      </c>
      <c r="AE36" t="s">
        <v>160</v>
      </c>
      <c r="AF36" t="s">
        <v>108</v>
      </c>
      <c r="AH36" t="s">
        <v>108</v>
      </c>
      <c r="AI36" t="s">
        <v>188</v>
      </c>
      <c r="AK36" s="11" t="s">
        <v>253</v>
      </c>
      <c r="AL36" s="11" t="s">
        <v>256</v>
      </c>
      <c r="AM36">
        <v>30</v>
      </c>
      <c r="AN36">
        <v>6</v>
      </c>
      <c r="AO36">
        <v>20</v>
      </c>
      <c r="AP36" s="11" t="s">
        <v>108</v>
      </c>
      <c r="AQ36" s="11" t="s">
        <v>108</v>
      </c>
      <c r="AR36" s="11" t="s">
        <v>260</v>
      </c>
      <c r="AS36" s="11" t="s">
        <v>261</v>
      </c>
      <c r="AT36" s="11" t="s">
        <v>274</v>
      </c>
      <c r="AU36" s="11" t="s">
        <v>266</v>
      </c>
      <c r="AV36" s="11" t="s">
        <v>108</v>
      </c>
      <c r="AW36" s="11" t="s">
        <v>108</v>
      </c>
      <c r="AX36" s="11" t="s">
        <v>107</v>
      </c>
      <c r="AY36" s="11" t="s">
        <v>267</v>
      </c>
      <c r="AZ36" s="11" t="s">
        <v>108</v>
      </c>
      <c r="BA36">
        <v>6</v>
      </c>
      <c r="BB36">
        <v>1</v>
      </c>
      <c r="BD36" t="s">
        <v>283</v>
      </c>
      <c r="BE36" t="s">
        <v>283</v>
      </c>
    </row>
    <row r="37" spans="1:60" x14ac:dyDescent="0.2">
      <c r="A37" s="1" t="s">
        <v>37</v>
      </c>
      <c r="B37" s="22">
        <v>801653</v>
      </c>
      <c r="C37" s="2">
        <v>43105</v>
      </c>
      <c r="D37" s="2"/>
      <c r="E37" s="6">
        <v>13435</v>
      </c>
      <c r="F37">
        <f t="shared" si="0"/>
        <v>81</v>
      </c>
      <c r="G37" t="s">
        <v>106</v>
      </c>
      <c r="I37" t="s">
        <v>122</v>
      </c>
      <c r="J37" t="s">
        <v>108</v>
      </c>
      <c r="K37" t="s">
        <v>108</v>
      </c>
      <c r="L37" t="s">
        <v>108</v>
      </c>
      <c r="M37" t="s">
        <v>108</v>
      </c>
      <c r="N37" t="s">
        <v>108</v>
      </c>
      <c r="O37" t="s">
        <v>108</v>
      </c>
      <c r="P37" t="s">
        <v>108</v>
      </c>
      <c r="Q37" t="s">
        <v>108</v>
      </c>
      <c r="R37" t="s">
        <v>108</v>
      </c>
      <c r="S37" t="s">
        <v>108</v>
      </c>
      <c r="T37" t="s">
        <v>133</v>
      </c>
      <c r="U37">
        <v>5.6</v>
      </c>
      <c r="X37" t="s">
        <v>108</v>
      </c>
      <c r="Y37" t="s">
        <v>141</v>
      </c>
      <c r="Z37" t="s">
        <v>143</v>
      </c>
      <c r="AA37" t="s">
        <v>149</v>
      </c>
      <c r="AB37" t="s">
        <v>153</v>
      </c>
      <c r="AC37" t="s">
        <v>155</v>
      </c>
      <c r="AD37" t="s">
        <v>107</v>
      </c>
      <c r="AE37" t="s">
        <v>159</v>
      </c>
      <c r="AF37" t="s">
        <v>108</v>
      </c>
      <c r="AH37" t="s">
        <v>108</v>
      </c>
      <c r="AI37" t="s">
        <v>189</v>
      </c>
      <c r="AJ37" t="s">
        <v>190</v>
      </c>
      <c r="AK37" s="11" t="s">
        <v>253</v>
      </c>
      <c r="AL37" s="11" t="s">
        <v>256</v>
      </c>
      <c r="AM37">
        <v>35</v>
      </c>
      <c r="AN37">
        <v>5</v>
      </c>
      <c r="AO37">
        <v>90</v>
      </c>
      <c r="AP37" s="11" t="s">
        <v>108</v>
      </c>
      <c r="AQ37" s="11" t="s">
        <v>108</v>
      </c>
      <c r="AR37" s="11" t="s">
        <v>260</v>
      </c>
      <c r="AS37" s="11" t="s">
        <v>262</v>
      </c>
      <c r="AT37" s="11" t="s">
        <v>264</v>
      </c>
      <c r="AU37" s="11" t="s">
        <v>264</v>
      </c>
      <c r="AV37" s="11" t="s">
        <v>108</v>
      </c>
      <c r="AW37" s="11" t="s">
        <v>107</v>
      </c>
      <c r="AX37" s="11" t="s">
        <v>108</v>
      </c>
      <c r="AY37" s="11" t="s">
        <v>267</v>
      </c>
      <c r="AZ37" s="11" t="s">
        <v>107</v>
      </c>
      <c r="BA37">
        <v>9</v>
      </c>
      <c r="BB37">
        <v>0</v>
      </c>
      <c r="BD37" t="s">
        <v>283</v>
      </c>
      <c r="BE37" t="s">
        <v>283</v>
      </c>
    </row>
    <row r="38" spans="1:60" x14ac:dyDescent="0.2">
      <c r="A38" s="1" t="s">
        <v>38</v>
      </c>
      <c r="B38" s="22">
        <v>805227</v>
      </c>
      <c r="C38" s="2">
        <v>43129</v>
      </c>
      <c r="D38" s="2"/>
      <c r="E38" s="6">
        <v>20989</v>
      </c>
      <c r="F38">
        <f t="shared" si="0"/>
        <v>60</v>
      </c>
      <c r="G38" t="s">
        <v>105</v>
      </c>
      <c r="I38" t="s">
        <v>122</v>
      </c>
      <c r="J38" t="s">
        <v>108</v>
      </c>
      <c r="K38" t="s">
        <v>108</v>
      </c>
      <c r="L38" t="s">
        <v>108</v>
      </c>
      <c r="M38" t="s">
        <v>108</v>
      </c>
      <c r="N38" t="s">
        <v>108</v>
      </c>
      <c r="O38" t="s">
        <v>108</v>
      </c>
      <c r="P38" t="s">
        <v>108</v>
      </c>
      <c r="Q38" t="s">
        <v>108</v>
      </c>
      <c r="R38" t="s">
        <v>108</v>
      </c>
      <c r="S38" t="s">
        <v>108</v>
      </c>
      <c r="T38" t="s">
        <v>132</v>
      </c>
      <c r="U38">
        <v>7.2</v>
      </c>
      <c r="X38" t="s">
        <v>108</v>
      </c>
      <c r="Y38" t="s">
        <v>141</v>
      </c>
      <c r="Z38" t="s">
        <v>143</v>
      </c>
      <c r="AA38" t="s">
        <v>148</v>
      </c>
      <c r="AB38" t="s">
        <v>152</v>
      </c>
      <c r="AC38" t="s">
        <v>154</v>
      </c>
      <c r="AD38" t="s">
        <v>107</v>
      </c>
      <c r="AE38" t="s">
        <v>163</v>
      </c>
      <c r="AF38" t="s">
        <v>108</v>
      </c>
      <c r="AH38" t="s">
        <v>108</v>
      </c>
      <c r="AI38" t="s">
        <v>191</v>
      </c>
      <c r="AK38" s="11" t="s">
        <v>255</v>
      </c>
      <c r="AL38" s="11" t="s">
        <v>258</v>
      </c>
      <c r="AM38">
        <v>55</v>
      </c>
      <c r="AN38">
        <v>18</v>
      </c>
      <c r="AO38">
        <v>80</v>
      </c>
      <c r="AP38" s="11" t="s">
        <v>108</v>
      </c>
      <c r="AQ38" s="11" t="s">
        <v>107</v>
      </c>
      <c r="AR38" s="11" t="s">
        <v>260</v>
      </c>
      <c r="AS38" s="11" t="s">
        <v>262</v>
      </c>
      <c r="AT38" s="11" t="s">
        <v>274</v>
      </c>
      <c r="AU38" s="11" t="s">
        <v>274</v>
      </c>
      <c r="AV38" s="11" t="s">
        <v>108</v>
      </c>
      <c r="AW38" s="11" t="s">
        <v>107</v>
      </c>
      <c r="AX38" s="11" t="s">
        <v>107</v>
      </c>
      <c r="AY38" s="11" t="s">
        <v>267</v>
      </c>
      <c r="AZ38" s="11" t="s">
        <v>107</v>
      </c>
      <c r="BA38">
        <v>20</v>
      </c>
      <c r="BB38">
        <v>10</v>
      </c>
      <c r="BC38" t="s">
        <v>280</v>
      </c>
      <c r="BD38" t="s">
        <v>283</v>
      </c>
      <c r="BE38" t="s">
        <v>283</v>
      </c>
    </row>
    <row r="39" spans="1:60" x14ac:dyDescent="0.2">
      <c r="A39" s="1" t="s">
        <v>39</v>
      </c>
      <c r="B39" s="22">
        <v>847556</v>
      </c>
      <c r="C39" s="2">
        <v>43132</v>
      </c>
      <c r="D39" s="2"/>
      <c r="E39" s="6">
        <v>11871</v>
      </c>
      <c r="F39">
        <f t="shared" si="0"/>
        <v>85</v>
      </c>
      <c r="G39" t="s">
        <v>106</v>
      </c>
      <c r="I39" t="s">
        <v>193</v>
      </c>
      <c r="J39" t="s">
        <v>194</v>
      </c>
      <c r="K39" t="s">
        <v>107</v>
      </c>
      <c r="L39" t="s">
        <v>108</v>
      </c>
      <c r="M39" t="s">
        <v>108</v>
      </c>
      <c r="N39" t="s">
        <v>108</v>
      </c>
      <c r="O39" t="s">
        <v>107</v>
      </c>
      <c r="P39" t="s">
        <v>108</v>
      </c>
      <c r="Q39" t="s">
        <v>108</v>
      </c>
      <c r="R39" t="s">
        <v>108</v>
      </c>
      <c r="S39" t="s">
        <v>108</v>
      </c>
      <c r="T39" t="s">
        <v>133</v>
      </c>
      <c r="U39">
        <v>5.0999999999999996</v>
      </c>
      <c r="X39" t="s">
        <v>108</v>
      </c>
      <c r="Y39" t="s">
        <v>135</v>
      </c>
      <c r="Z39" t="s">
        <v>142</v>
      </c>
      <c r="AA39" t="s">
        <v>147</v>
      </c>
      <c r="AB39" t="s">
        <v>151</v>
      </c>
      <c r="AC39" t="s">
        <v>154</v>
      </c>
      <c r="AD39" t="s">
        <v>107</v>
      </c>
      <c r="AE39" t="s">
        <v>159</v>
      </c>
      <c r="AF39" t="s">
        <v>108</v>
      </c>
      <c r="AH39" t="s">
        <v>108</v>
      </c>
      <c r="AI39" t="s">
        <v>192</v>
      </c>
      <c r="AK39" s="11" t="s">
        <v>253</v>
      </c>
      <c r="AL39" s="11" t="s">
        <v>256</v>
      </c>
      <c r="AM39">
        <v>100</v>
      </c>
      <c r="AN39">
        <v>20</v>
      </c>
      <c r="AO39">
        <v>100</v>
      </c>
      <c r="AP39" s="11" t="s">
        <v>107</v>
      </c>
      <c r="AQ39" s="11" t="s">
        <v>108</v>
      </c>
      <c r="AR39" s="11" t="s">
        <v>259</v>
      </c>
      <c r="AS39" s="11" t="s">
        <v>263</v>
      </c>
      <c r="AT39" s="11" t="s">
        <v>264</v>
      </c>
      <c r="AU39" s="11" t="s">
        <v>264</v>
      </c>
      <c r="AV39" s="11" t="s">
        <v>108</v>
      </c>
      <c r="AW39" s="11" t="s">
        <v>108</v>
      </c>
      <c r="AX39" s="11" t="s">
        <v>108</v>
      </c>
      <c r="AY39" s="11" t="s">
        <v>267</v>
      </c>
      <c r="AZ39" s="11" t="s">
        <v>108</v>
      </c>
      <c r="BA39">
        <v>38</v>
      </c>
      <c r="BB39">
        <v>0</v>
      </c>
      <c r="BD39" t="s">
        <v>283</v>
      </c>
      <c r="BE39" t="s">
        <v>283</v>
      </c>
    </row>
    <row r="40" spans="1:60" x14ac:dyDescent="0.2">
      <c r="A40" s="1" t="s">
        <v>40</v>
      </c>
      <c r="B40" s="22">
        <v>367690</v>
      </c>
      <c r="C40" s="2">
        <v>43136</v>
      </c>
      <c r="D40" s="2"/>
      <c r="E40" s="6">
        <v>10492</v>
      </c>
      <c r="F40">
        <f t="shared" si="0"/>
        <v>89</v>
      </c>
      <c r="G40" t="s">
        <v>105</v>
      </c>
      <c r="I40" t="s">
        <v>122</v>
      </c>
      <c r="J40" t="s">
        <v>108</v>
      </c>
      <c r="K40" t="s">
        <v>108</v>
      </c>
      <c r="L40" t="s">
        <v>108</v>
      </c>
      <c r="M40" t="s">
        <v>108</v>
      </c>
      <c r="N40" t="s">
        <v>107</v>
      </c>
      <c r="O40" t="s">
        <v>107</v>
      </c>
      <c r="P40" t="s">
        <v>108</v>
      </c>
      <c r="Q40" t="s">
        <v>108</v>
      </c>
      <c r="R40" t="s">
        <v>107</v>
      </c>
      <c r="S40" t="s">
        <v>108</v>
      </c>
      <c r="T40" t="s">
        <v>133</v>
      </c>
      <c r="U40">
        <v>7.1</v>
      </c>
      <c r="X40" t="s">
        <v>108</v>
      </c>
      <c r="Y40" t="s">
        <v>135</v>
      </c>
      <c r="Z40" t="s">
        <v>142</v>
      </c>
      <c r="AA40" t="s">
        <v>148</v>
      </c>
      <c r="AB40" t="s">
        <v>151</v>
      </c>
      <c r="AC40" t="s">
        <v>154</v>
      </c>
      <c r="AD40" t="s">
        <v>108</v>
      </c>
      <c r="AE40" t="s">
        <v>163</v>
      </c>
      <c r="AF40" t="s">
        <v>108</v>
      </c>
      <c r="AH40" t="s">
        <v>108</v>
      </c>
      <c r="AI40" t="s">
        <v>175</v>
      </c>
      <c r="AK40" s="11" t="s">
        <v>253</v>
      </c>
      <c r="AL40" s="11" t="s">
        <v>256</v>
      </c>
      <c r="AM40">
        <v>40</v>
      </c>
      <c r="AN40">
        <v>8</v>
      </c>
      <c r="AO40">
        <v>20</v>
      </c>
      <c r="AP40" s="11" t="s">
        <v>108</v>
      </c>
      <c r="AQ40" s="11" t="s">
        <v>107</v>
      </c>
      <c r="AR40" s="11" t="s">
        <v>260</v>
      </c>
      <c r="AS40" s="11" t="s">
        <v>263</v>
      </c>
      <c r="AT40" s="11" t="s">
        <v>274</v>
      </c>
      <c r="AU40" s="11" t="s">
        <v>274</v>
      </c>
      <c r="AV40" s="11" t="s">
        <v>108</v>
      </c>
      <c r="AW40" s="11" t="s">
        <v>108</v>
      </c>
      <c r="AX40" s="11" t="s">
        <v>108</v>
      </c>
      <c r="AY40" s="11" t="s">
        <v>267</v>
      </c>
      <c r="AZ40" s="11" t="s">
        <v>108</v>
      </c>
      <c r="BA40">
        <v>15</v>
      </c>
      <c r="BB40">
        <v>0</v>
      </c>
    </row>
    <row r="41" spans="1:60" x14ac:dyDescent="0.2">
      <c r="A41" s="1" t="s">
        <v>41</v>
      </c>
      <c r="B41" s="22">
        <v>485938</v>
      </c>
      <c r="C41" s="2">
        <v>43136</v>
      </c>
      <c r="D41" s="2"/>
      <c r="E41" s="6">
        <v>17236</v>
      </c>
      <c r="F41">
        <f t="shared" si="0"/>
        <v>70</v>
      </c>
      <c r="G41" t="s">
        <v>106</v>
      </c>
      <c r="I41" t="s">
        <v>122</v>
      </c>
      <c r="J41" t="s">
        <v>108</v>
      </c>
      <c r="K41" t="s">
        <v>108</v>
      </c>
      <c r="L41" t="s">
        <v>108</v>
      </c>
      <c r="M41" t="s">
        <v>108</v>
      </c>
      <c r="N41" t="s">
        <v>107</v>
      </c>
      <c r="O41" t="s">
        <v>108</v>
      </c>
      <c r="P41" t="s">
        <v>108</v>
      </c>
      <c r="Q41" t="s">
        <v>108</v>
      </c>
      <c r="R41" t="s">
        <v>108</v>
      </c>
      <c r="S41" t="s">
        <v>108</v>
      </c>
      <c r="T41" t="s">
        <v>133</v>
      </c>
      <c r="U41">
        <v>7.3</v>
      </c>
      <c r="V41">
        <v>136</v>
      </c>
      <c r="X41" t="s">
        <v>108</v>
      </c>
      <c r="Y41" t="s">
        <v>141</v>
      </c>
      <c r="Z41" t="s">
        <v>144</v>
      </c>
      <c r="AA41" t="s">
        <v>149</v>
      </c>
      <c r="AB41" t="s">
        <v>152</v>
      </c>
      <c r="AC41" t="s">
        <v>154</v>
      </c>
      <c r="AD41" t="s">
        <v>107</v>
      </c>
      <c r="AE41" t="s">
        <v>163</v>
      </c>
      <c r="AF41" t="s">
        <v>108</v>
      </c>
      <c r="AH41" t="s">
        <v>107</v>
      </c>
      <c r="AI41" t="s">
        <v>196</v>
      </c>
      <c r="AK41" s="11" t="s">
        <v>253</v>
      </c>
      <c r="AL41" s="11" t="s">
        <v>256</v>
      </c>
      <c r="AM41">
        <v>50</v>
      </c>
      <c r="AN41">
        <v>10</v>
      </c>
      <c r="AO41">
        <v>90</v>
      </c>
      <c r="AP41" s="11" t="s">
        <v>108</v>
      </c>
      <c r="AQ41" s="11" t="s">
        <v>108</v>
      </c>
      <c r="AR41" s="11" t="s">
        <v>260</v>
      </c>
      <c r="AS41" s="11" t="s">
        <v>263</v>
      </c>
      <c r="AT41" s="11" t="s">
        <v>264</v>
      </c>
      <c r="AU41" s="11" t="s">
        <v>264</v>
      </c>
      <c r="AV41" s="11" t="s">
        <v>108</v>
      </c>
      <c r="AW41" s="11" t="s">
        <v>108</v>
      </c>
      <c r="AX41" s="11" t="s">
        <v>108</v>
      </c>
      <c r="AY41" s="11" t="s">
        <v>267</v>
      </c>
      <c r="AZ41" s="11" t="s">
        <v>107</v>
      </c>
      <c r="BA41">
        <v>7</v>
      </c>
      <c r="BB41">
        <v>0</v>
      </c>
      <c r="BD41" t="s">
        <v>283</v>
      </c>
      <c r="BE41" t="s">
        <v>283</v>
      </c>
    </row>
    <row r="42" spans="1:60" x14ac:dyDescent="0.2">
      <c r="A42" s="1" t="s">
        <v>42</v>
      </c>
      <c r="B42" s="22">
        <v>105407</v>
      </c>
      <c r="C42" s="2">
        <v>43140</v>
      </c>
      <c r="D42" s="2"/>
      <c r="E42" s="6">
        <v>20007</v>
      </c>
      <c r="F42">
        <f t="shared" si="0"/>
        <v>63</v>
      </c>
      <c r="G42" t="s">
        <v>106</v>
      </c>
      <c r="I42" t="s">
        <v>122</v>
      </c>
      <c r="J42" t="s">
        <v>108</v>
      </c>
      <c r="K42" t="s">
        <v>108</v>
      </c>
      <c r="L42" t="s">
        <v>108</v>
      </c>
      <c r="M42" t="s">
        <v>108</v>
      </c>
      <c r="N42" t="s">
        <v>108</v>
      </c>
      <c r="O42" t="s">
        <v>107</v>
      </c>
      <c r="P42" t="s">
        <v>108</v>
      </c>
      <c r="Q42" t="s">
        <v>108</v>
      </c>
      <c r="R42" t="s">
        <v>108</v>
      </c>
      <c r="S42" t="s">
        <v>108</v>
      </c>
      <c r="T42" t="s">
        <v>132</v>
      </c>
      <c r="U42">
        <v>6.8</v>
      </c>
      <c r="W42">
        <v>135</v>
      </c>
      <c r="X42" t="s">
        <v>108</v>
      </c>
      <c r="Y42" t="s">
        <v>137</v>
      </c>
      <c r="Z42" t="s">
        <v>142</v>
      </c>
      <c r="AA42" t="s">
        <v>147</v>
      </c>
      <c r="AB42" t="s">
        <v>151</v>
      </c>
      <c r="AC42" t="s">
        <v>154</v>
      </c>
      <c r="AD42" t="s">
        <v>107</v>
      </c>
      <c r="AE42" t="s">
        <v>159</v>
      </c>
      <c r="AF42" t="s">
        <v>108</v>
      </c>
      <c r="AH42" t="s">
        <v>108</v>
      </c>
      <c r="AI42" t="s">
        <v>195</v>
      </c>
      <c r="AK42" s="11" t="s">
        <v>253</v>
      </c>
      <c r="AL42" s="11" t="s">
        <v>256</v>
      </c>
      <c r="AM42">
        <v>30</v>
      </c>
      <c r="AN42">
        <v>20</v>
      </c>
      <c r="AO42">
        <v>80</v>
      </c>
      <c r="AP42" s="11" t="s">
        <v>108</v>
      </c>
      <c r="AQ42" s="11" t="s">
        <v>108</v>
      </c>
      <c r="AR42" s="11" t="s">
        <v>260</v>
      </c>
      <c r="AS42" s="11" t="s">
        <v>261</v>
      </c>
      <c r="AT42" s="11" t="s">
        <v>264</v>
      </c>
      <c r="AU42" s="11" t="s">
        <v>264</v>
      </c>
      <c r="AV42" s="11" t="s">
        <v>107</v>
      </c>
      <c r="AW42" s="11" t="s">
        <v>107</v>
      </c>
      <c r="AX42" s="11" t="s">
        <v>107</v>
      </c>
      <c r="AY42" s="11" t="s">
        <v>267</v>
      </c>
      <c r="AZ42" s="11" t="s">
        <v>107</v>
      </c>
      <c r="BA42">
        <v>25</v>
      </c>
      <c r="BB42">
        <v>4</v>
      </c>
      <c r="BD42" t="s">
        <v>283</v>
      </c>
      <c r="BE42" t="s">
        <v>283</v>
      </c>
      <c r="BH42" t="s">
        <v>286</v>
      </c>
    </row>
    <row r="43" spans="1:60" x14ac:dyDescent="0.2">
      <c r="A43" s="1" t="s">
        <v>43</v>
      </c>
      <c r="B43" s="22">
        <v>703298</v>
      </c>
      <c r="C43" s="2">
        <v>43143</v>
      </c>
      <c r="D43" s="2"/>
      <c r="E43" s="6">
        <v>18395</v>
      </c>
      <c r="F43">
        <f t="shared" si="0"/>
        <v>67</v>
      </c>
      <c r="G43" t="s">
        <v>105</v>
      </c>
      <c r="I43" t="s">
        <v>122</v>
      </c>
      <c r="J43" t="s">
        <v>108</v>
      </c>
      <c r="K43" t="s">
        <v>108</v>
      </c>
      <c r="L43" t="s">
        <v>108</v>
      </c>
      <c r="M43" t="s">
        <v>108</v>
      </c>
      <c r="N43" t="s">
        <v>107</v>
      </c>
      <c r="O43" t="s">
        <v>107</v>
      </c>
      <c r="P43" t="s">
        <v>108</v>
      </c>
      <c r="Q43" t="s">
        <v>108</v>
      </c>
      <c r="R43" t="s">
        <v>108</v>
      </c>
      <c r="S43" t="s">
        <v>108</v>
      </c>
      <c r="T43" t="s">
        <v>133</v>
      </c>
      <c r="U43">
        <v>7</v>
      </c>
      <c r="W43">
        <v>113</v>
      </c>
      <c r="X43" t="s">
        <v>108</v>
      </c>
      <c r="Y43" t="s">
        <v>137</v>
      </c>
      <c r="Z43" t="s">
        <v>142</v>
      </c>
      <c r="AA43" t="s">
        <v>149</v>
      </c>
      <c r="AB43" t="s">
        <v>151</v>
      </c>
      <c r="AC43" t="s">
        <v>154</v>
      </c>
      <c r="AD43" t="s">
        <v>107</v>
      </c>
      <c r="AE43" t="s">
        <v>159</v>
      </c>
      <c r="AF43" t="s">
        <v>108</v>
      </c>
      <c r="AH43" t="s">
        <v>108</v>
      </c>
      <c r="AI43" t="s">
        <v>197</v>
      </c>
      <c r="AJ43" t="s">
        <v>287</v>
      </c>
      <c r="AK43" s="11"/>
      <c r="AL43" s="11"/>
      <c r="AM43">
        <v>32</v>
      </c>
      <c r="AN43">
        <v>15</v>
      </c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>
        <v>11</v>
      </c>
      <c r="BB43">
        <v>0</v>
      </c>
    </row>
    <row r="44" spans="1:60" x14ac:dyDescent="0.2">
      <c r="A44" s="1" t="s">
        <v>44</v>
      </c>
      <c r="B44" s="22">
        <v>250881</v>
      </c>
      <c r="C44" s="2">
        <v>43143</v>
      </c>
      <c r="D44" s="2"/>
      <c r="E44" s="6">
        <v>19620</v>
      </c>
      <c r="F44">
        <f t="shared" si="0"/>
        <v>64</v>
      </c>
      <c r="G44" t="s">
        <v>105</v>
      </c>
      <c r="I44" t="s">
        <v>122</v>
      </c>
      <c r="J44" t="s">
        <v>108</v>
      </c>
      <c r="K44" t="s">
        <v>108</v>
      </c>
      <c r="L44" t="s">
        <v>108</v>
      </c>
      <c r="M44" t="s">
        <v>108</v>
      </c>
      <c r="N44" t="s">
        <v>108</v>
      </c>
      <c r="O44" t="s">
        <v>108</v>
      </c>
      <c r="P44" t="s">
        <v>108</v>
      </c>
      <c r="Q44" t="s">
        <v>108</v>
      </c>
      <c r="R44" t="s">
        <v>108</v>
      </c>
      <c r="S44" t="s">
        <v>108</v>
      </c>
      <c r="T44" t="s">
        <v>132</v>
      </c>
      <c r="U44">
        <v>7</v>
      </c>
      <c r="W44">
        <v>54</v>
      </c>
      <c r="X44" t="s">
        <v>108</v>
      </c>
      <c r="Y44" t="s">
        <v>141</v>
      </c>
      <c r="Z44" t="s">
        <v>144</v>
      </c>
      <c r="AA44" t="s">
        <v>148</v>
      </c>
      <c r="AB44" t="s">
        <v>152</v>
      </c>
      <c r="AC44" t="s">
        <v>154</v>
      </c>
      <c r="AD44" t="s">
        <v>107</v>
      </c>
      <c r="AE44" t="s">
        <v>160</v>
      </c>
      <c r="AF44" t="s">
        <v>108</v>
      </c>
      <c r="AH44" t="s">
        <v>108</v>
      </c>
      <c r="AI44" t="s">
        <v>197</v>
      </c>
      <c r="AJ44" t="s">
        <v>287</v>
      </c>
      <c r="AK44" s="11"/>
      <c r="AL44" s="11"/>
      <c r="AM44">
        <v>20</v>
      </c>
      <c r="AN44">
        <v>18</v>
      </c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>
        <v>2</v>
      </c>
      <c r="BB44">
        <v>0</v>
      </c>
    </row>
    <row r="45" spans="1:60" x14ac:dyDescent="0.2">
      <c r="A45" s="1" t="s">
        <v>45</v>
      </c>
      <c r="B45" s="22">
        <v>90230</v>
      </c>
      <c r="C45" s="2">
        <v>43145</v>
      </c>
      <c r="D45" s="2"/>
      <c r="E45" s="6">
        <v>15480</v>
      </c>
      <c r="F45">
        <f t="shared" si="0"/>
        <v>75</v>
      </c>
      <c r="G45" t="s">
        <v>106</v>
      </c>
      <c r="I45" t="s">
        <v>122</v>
      </c>
      <c r="J45" t="s">
        <v>108</v>
      </c>
      <c r="K45" t="s">
        <v>108</v>
      </c>
      <c r="L45" t="s">
        <v>108</v>
      </c>
      <c r="M45" t="s">
        <v>108</v>
      </c>
      <c r="N45" t="s">
        <v>108</v>
      </c>
      <c r="O45" t="s">
        <v>108</v>
      </c>
      <c r="P45" t="s">
        <v>107</v>
      </c>
      <c r="Q45" t="s">
        <v>108</v>
      </c>
      <c r="R45" t="s">
        <v>108</v>
      </c>
      <c r="S45" t="s">
        <v>108</v>
      </c>
      <c r="T45" t="s">
        <v>132</v>
      </c>
      <c r="U45">
        <v>6.5</v>
      </c>
      <c r="W45">
        <v>40</v>
      </c>
      <c r="X45" t="s">
        <v>108</v>
      </c>
      <c r="Y45" t="s">
        <v>136</v>
      </c>
      <c r="Z45" t="s">
        <v>142</v>
      </c>
      <c r="AA45" t="s">
        <v>149</v>
      </c>
      <c r="AB45" t="s">
        <v>151</v>
      </c>
      <c r="AC45" t="s">
        <v>154</v>
      </c>
      <c r="AD45" t="s">
        <v>107</v>
      </c>
      <c r="AE45" t="s">
        <v>160</v>
      </c>
      <c r="AF45" t="s">
        <v>108</v>
      </c>
      <c r="AH45" t="s">
        <v>108</v>
      </c>
      <c r="AI45" t="s">
        <v>198</v>
      </c>
      <c r="AJ45" t="s">
        <v>288</v>
      </c>
      <c r="AK45" s="11"/>
      <c r="AL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>
        <v>15</v>
      </c>
      <c r="BB45">
        <v>0</v>
      </c>
    </row>
    <row r="46" spans="1:60" s="8" customFormat="1" x14ac:dyDescent="0.2">
      <c r="A46" s="7" t="s">
        <v>46</v>
      </c>
      <c r="B46" s="21">
        <v>120809</v>
      </c>
      <c r="C46" s="9">
        <v>43144</v>
      </c>
      <c r="D46" s="9" t="s">
        <v>295</v>
      </c>
      <c r="E46" s="10">
        <v>15878</v>
      </c>
      <c r="F46" s="8">
        <f t="shared" si="0"/>
        <v>74</v>
      </c>
      <c r="G46" s="8" t="s">
        <v>105</v>
      </c>
      <c r="I46" s="8" t="s">
        <v>122</v>
      </c>
      <c r="J46" s="8" t="s">
        <v>108</v>
      </c>
      <c r="K46" s="8" t="s">
        <v>108</v>
      </c>
      <c r="L46" s="8" t="s">
        <v>107</v>
      </c>
      <c r="M46" s="8" t="s">
        <v>108</v>
      </c>
      <c r="N46" s="8" t="s">
        <v>107</v>
      </c>
      <c r="O46" s="8" t="s">
        <v>108</v>
      </c>
      <c r="P46" s="8" t="s">
        <v>108</v>
      </c>
      <c r="Q46" s="8" t="s">
        <v>108</v>
      </c>
      <c r="R46" s="8" t="s">
        <v>107</v>
      </c>
      <c r="S46" s="8" t="s">
        <v>107</v>
      </c>
      <c r="T46" s="8" t="s">
        <v>134</v>
      </c>
      <c r="U46" s="8">
        <v>6.4</v>
      </c>
      <c r="V46" s="8">
        <v>404</v>
      </c>
      <c r="W46" s="8">
        <v>379</v>
      </c>
      <c r="X46" s="8" t="s">
        <v>108</v>
      </c>
      <c r="Y46" s="8" t="s">
        <v>141</v>
      </c>
      <c r="Z46" s="8" t="s">
        <v>144</v>
      </c>
      <c r="AA46" s="8" t="s">
        <v>149</v>
      </c>
      <c r="AB46" s="8" t="s">
        <v>152</v>
      </c>
      <c r="AC46" s="8" t="s">
        <v>154</v>
      </c>
      <c r="AD46" s="8" t="s">
        <v>107</v>
      </c>
      <c r="AE46" s="8" t="s">
        <v>159</v>
      </c>
      <c r="AF46" s="8" t="s">
        <v>107</v>
      </c>
      <c r="AG46" s="8" t="s">
        <v>168</v>
      </c>
      <c r="AH46" s="8" t="s">
        <v>108</v>
      </c>
      <c r="AI46" s="8" t="s">
        <v>175</v>
      </c>
      <c r="AK46" s="8" t="s">
        <v>253</v>
      </c>
      <c r="AL46" s="8" t="s">
        <v>256</v>
      </c>
      <c r="AM46" s="8">
        <v>50</v>
      </c>
      <c r="AN46" s="8">
        <v>12</v>
      </c>
      <c r="AO46" s="8">
        <v>90</v>
      </c>
      <c r="AP46" s="8" t="s">
        <v>108</v>
      </c>
      <c r="AQ46" s="8" t="s">
        <v>108</v>
      </c>
      <c r="AR46" s="8" t="s">
        <v>260</v>
      </c>
      <c r="AS46" s="8" t="s">
        <v>262</v>
      </c>
      <c r="AT46" s="8" t="s">
        <v>266</v>
      </c>
      <c r="AU46" s="8" t="s">
        <v>266</v>
      </c>
      <c r="AV46" s="8" t="s">
        <v>108</v>
      </c>
      <c r="AW46" s="8" t="s">
        <v>108</v>
      </c>
      <c r="AX46" s="8" t="s">
        <v>108</v>
      </c>
      <c r="AY46" s="8" t="s">
        <v>267</v>
      </c>
      <c r="AZ46" s="8" t="s">
        <v>108</v>
      </c>
      <c r="BA46" s="8">
        <v>14</v>
      </c>
      <c r="BB46" s="8">
        <v>0</v>
      </c>
    </row>
    <row r="47" spans="1:60" x14ac:dyDescent="0.2">
      <c r="A47" s="1" t="s">
        <v>47</v>
      </c>
      <c r="B47" s="22">
        <v>506248</v>
      </c>
      <c r="C47" s="2">
        <v>43145</v>
      </c>
      <c r="D47" s="2"/>
      <c r="E47" s="6">
        <v>12312</v>
      </c>
      <c r="F47">
        <f t="shared" si="0"/>
        <v>84</v>
      </c>
      <c r="G47" t="s">
        <v>106</v>
      </c>
      <c r="I47" t="s">
        <v>122</v>
      </c>
      <c r="J47" t="s">
        <v>108</v>
      </c>
      <c r="K47" t="s">
        <v>108</v>
      </c>
      <c r="L47" t="s">
        <v>108</v>
      </c>
      <c r="M47" t="s">
        <v>108</v>
      </c>
      <c r="N47" t="s">
        <v>108</v>
      </c>
      <c r="O47" t="s">
        <v>108</v>
      </c>
      <c r="P47" t="s">
        <v>108</v>
      </c>
      <c r="Q47" t="s">
        <v>108</v>
      </c>
      <c r="R47" t="s">
        <v>107</v>
      </c>
      <c r="S47" t="s">
        <v>108</v>
      </c>
      <c r="T47" t="s">
        <v>133</v>
      </c>
      <c r="U47">
        <v>6.2</v>
      </c>
      <c r="W47">
        <v>86</v>
      </c>
      <c r="X47" t="s">
        <v>108</v>
      </c>
      <c r="Y47" t="s">
        <v>135</v>
      </c>
      <c r="Z47" t="s">
        <v>142</v>
      </c>
      <c r="AA47" t="s">
        <v>149</v>
      </c>
      <c r="AB47" t="s">
        <v>151</v>
      </c>
      <c r="AC47" t="s">
        <v>154</v>
      </c>
      <c r="AD47" t="s">
        <v>107</v>
      </c>
      <c r="AE47" t="s">
        <v>159</v>
      </c>
      <c r="AF47" t="s">
        <v>108</v>
      </c>
      <c r="AH47" t="s">
        <v>108</v>
      </c>
      <c r="AI47" t="s">
        <v>172</v>
      </c>
      <c r="AK47" s="11" t="s">
        <v>254</v>
      </c>
      <c r="AL47" s="11" t="s">
        <v>256</v>
      </c>
      <c r="AM47">
        <v>40</v>
      </c>
      <c r="AO47">
        <v>40</v>
      </c>
      <c r="AP47" s="11" t="s">
        <v>108</v>
      </c>
      <c r="AQ47" s="11" t="s">
        <v>107</v>
      </c>
      <c r="AR47" s="11" t="s">
        <v>259</v>
      </c>
      <c r="AS47" s="11" t="s">
        <v>263</v>
      </c>
      <c r="AT47" s="11" t="s">
        <v>274</v>
      </c>
      <c r="AU47" s="11" t="s">
        <v>274</v>
      </c>
      <c r="AV47" s="11" t="s">
        <v>108</v>
      </c>
      <c r="AW47" s="11" t="s">
        <v>108</v>
      </c>
      <c r="AX47" s="11" t="s">
        <v>108</v>
      </c>
      <c r="AY47" s="11" t="s">
        <v>267</v>
      </c>
      <c r="AZ47" s="11" t="s">
        <v>108</v>
      </c>
      <c r="BA47">
        <v>4</v>
      </c>
      <c r="BB47">
        <v>0</v>
      </c>
      <c r="BD47" t="s">
        <v>282</v>
      </c>
      <c r="BE47" t="s">
        <v>283</v>
      </c>
      <c r="BF47" t="s">
        <v>282</v>
      </c>
      <c r="BG47" t="s">
        <v>283</v>
      </c>
    </row>
    <row r="48" spans="1:60" s="8" customFormat="1" x14ac:dyDescent="0.2">
      <c r="A48" s="7" t="s">
        <v>48</v>
      </c>
      <c r="B48" s="21">
        <v>184440</v>
      </c>
      <c r="C48" s="9">
        <v>43144</v>
      </c>
      <c r="D48" s="9" t="s">
        <v>295</v>
      </c>
      <c r="E48" s="10">
        <v>17893</v>
      </c>
      <c r="F48" s="8">
        <f t="shared" si="0"/>
        <v>69</v>
      </c>
      <c r="G48" s="8" t="s">
        <v>105</v>
      </c>
      <c r="I48" s="8" t="s">
        <v>122</v>
      </c>
      <c r="J48" s="8" t="s">
        <v>108</v>
      </c>
      <c r="K48" s="8" t="s">
        <v>108</v>
      </c>
      <c r="L48" s="8" t="s">
        <v>108</v>
      </c>
      <c r="M48" s="8" t="s">
        <v>108</v>
      </c>
      <c r="N48" s="8" t="s">
        <v>108</v>
      </c>
      <c r="O48" s="8" t="s">
        <v>108</v>
      </c>
      <c r="P48" s="8" t="s">
        <v>108</v>
      </c>
      <c r="Q48" s="8" t="s">
        <v>108</v>
      </c>
      <c r="R48" s="8" t="s">
        <v>108</v>
      </c>
      <c r="S48" s="8" t="s">
        <v>108</v>
      </c>
      <c r="T48" s="8" t="s">
        <v>132</v>
      </c>
      <c r="V48" s="8">
        <v>263</v>
      </c>
      <c r="W48" s="8">
        <v>192</v>
      </c>
      <c r="X48" s="8" t="s">
        <v>108</v>
      </c>
      <c r="Y48" s="8" t="s">
        <v>138</v>
      </c>
      <c r="Z48" s="8" t="s">
        <v>142</v>
      </c>
      <c r="AA48" s="8" t="s">
        <v>147</v>
      </c>
      <c r="AB48" s="8" t="s">
        <v>151</v>
      </c>
      <c r="AC48" s="8" t="s">
        <v>154</v>
      </c>
      <c r="AD48" s="8" t="s">
        <v>107</v>
      </c>
      <c r="AE48" s="8" t="s">
        <v>159</v>
      </c>
      <c r="AF48" s="8" t="s">
        <v>107</v>
      </c>
      <c r="AG48" s="8" t="s">
        <v>169</v>
      </c>
      <c r="AH48" s="8" t="s">
        <v>107</v>
      </c>
      <c r="AI48" s="8" t="s">
        <v>172</v>
      </c>
      <c r="AJ48" s="8" t="s">
        <v>199</v>
      </c>
      <c r="AK48" s="8" t="s">
        <v>253</v>
      </c>
      <c r="AL48" s="8" t="s">
        <v>256</v>
      </c>
      <c r="AM48" s="8">
        <v>55</v>
      </c>
      <c r="AN48" s="8">
        <v>10</v>
      </c>
      <c r="AO48" s="8">
        <v>100</v>
      </c>
      <c r="AP48" s="8" t="s">
        <v>108</v>
      </c>
      <c r="AQ48" s="8" t="s">
        <v>108</v>
      </c>
      <c r="AR48" s="8" t="s">
        <v>260</v>
      </c>
      <c r="AS48" s="8" t="s">
        <v>262</v>
      </c>
      <c r="AT48" s="8" t="s">
        <v>266</v>
      </c>
      <c r="AU48" s="8" t="s">
        <v>266</v>
      </c>
      <c r="AV48" s="8" t="s">
        <v>108</v>
      </c>
      <c r="AW48" s="8" t="s">
        <v>108</v>
      </c>
      <c r="AX48" s="8" t="s">
        <v>108</v>
      </c>
      <c r="AY48" s="8" t="s">
        <v>267</v>
      </c>
      <c r="AZ48" s="8" t="s">
        <v>108</v>
      </c>
      <c r="BA48" s="8">
        <v>21</v>
      </c>
      <c r="BB48" s="8">
        <v>0</v>
      </c>
      <c r="BD48" s="8" t="s">
        <v>283</v>
      </c>
      <c r="BE48" s="8" t="s">
        <v>283</v>
      </c>
    </row>
    <row r="49" spans="1:60" x14ac:dyDescent="0.2">
      <c r="A49" s="1" t="s">
        <v>49</v>
      </c>
      <c r="B49" s="22">
        <v>60244</v>
      </c>
      <c r="C49" s="2">
        <v>43161</v>
      </c>
      <c r="D49" s="2"/>
      <c r="E49" s="6">
        <v>13041</v>
      </c>
      <c r="F49">
        <f t="shared" si="0"/>
        <v>82</v>
      </c>
      <c r="G49" t="s">
        <v>106</v>
      </c>
      <c r="I49" t="s">
        <v>124</v>
      </c>
      <c r="J49" t="s">
        <v>108</v>
      </c>
      <c r="K49" t="s">
        <v>108</v>
      </c>
      <c r="L49" t="s">
        <v>108</v>
      </c>
      <c r="M49" t="s">
        <v>108</v>
      </c>
      <c r="N49" t="s">
        <v>108</v>
      </c>
      <c r="O49" t="s">
        <v>108</v>
      </c>
      <c r="P49" t="s">
        <v>108</v>
      </c>
      <c r="Q49" t="s">
        <v>108</v>
      </c>
      <c r="R49" t="s">
        <v>108</v>
      </c>
      <c r="S49" t="s">
        <v>108</v>
      </c>
      <c r="T49" t="s">
        <v>133</v>
      </c>
      <c r="U49">
        <v>6.3</v>
      </c>
      <c r="V49">
        <v>35.200000000000003</v>
      </c>
      <c r="X49" t="s">
        <v>108</v>
      </c>
      <c r="Y49" t="s">
        <v>141</v>
      </c>
      <c r="Z49" t="s">
        <v>144</v>
      </c>
      <c r="AA49" t="s">
        <v>149</v>
      </c>
      <c r="AB49" t="s">
        <v>152</v>
      </c>
      <c r="AC49" t="s">
        <v>154</v>
      </c>
      <c r="AD49" t="s">
        <v>107</v>
      </c>
      <c r="AE49" t="s">
        <v>159</v>
      </c>
      <c r="AF49" t="s">
        <v>108</v>
      </c>
      <c r="AH49" t="s">
        <v>108</v>
      </c>
      <c r="AI49" t="s">
        <v>175</v>
      </c>
      <c r="AK49" s="11" t="s">
        <v>253</v>
      </c>
      <c r="AL49" s="11" t="s">
        <v>256</v>
      </c>
      <c r="AM49">
        <v>40</v>
      </c>
      <c r="AO49">
        <v>80</v>
      </c>
      <c r="AP49" s="11" t="s">
        <v>108</v>
      </c>
      <c r="AQ49" s="11" t="s">
        <v>108</v>
      </c>
      <c r="AR49" s="11" t="s">
        <v>259</v>
      </c>
      <c r="AS49" s="11" t="s">
        <v>263</v>
      </c>
      <c r="AT49" s="11" t="s">
        <v>264</v>
      </c>
      <c r="AU49" s="11" t="s">
        <v>274</v>
      </c>
      <c r="AV49" s="11" t="s">
        <v>108</v>
      </c>
      <c r="AW49" s="11" t="s">
        <v>108</v>
      </c>
      <c r="AX49" s="11" t="s">
        <v>108</v>
      </c>
      <c r="AY49" s="11" t="s">
        <v>267</v>
      </c>
      <c r="AZ49" s="11" t="s">
        <v>108</v>
      </c>
      <c r="BA49">
        <v>38</v>
      </c>
      <c r="BB49">
        <v>0</v>
      </c>
      <c r="BD49" t="s">
        <v>283</v>
      </c>
      <c r="BE49" t="s">
        <v>283</v>
      </c>
      <c r="BF49" t="s">
        <v>282</v>
      </c>
    </row>
    <row r="50" spans="1:60" x14ac:dyDescent="0.2">
      <c r="A50" s="1" t="s">
        <v>50</v>
      </c>
      <c r="B50" s="22">
        <v>205431</v>
      </c>
      <c r="C50" s="2">
        <v>43165</v>
      </c>
      <c r="D50" s="2"/>
      <c r="E50" s="6">
        <v>12195</v>
      </c>
      <c r="F50">
        <f t="shared" si="0"/>
        <v>84</v>
      </c>
      <c r="G50" t="s">
        <v>106</v>
      </c>
      <c r="I50" t="s">
        <v>122</v>
      </c>
      <c r="J50" t="s">
        <v>108</v>
      </c>
      <c r="K50" t="s">
        <v>108</v>
      </c>
      <c r="L50" t="s">
        <v>108</v>
      </c>
      <c r="M50" t="s">
        <v>108</v>
      </c>
      <c r="N50" t="s">
        <v>108</v>
      </c>
      <c r="O50" t="s">
        <v>108</v>
      </c>
      <c r="P50" t="s">
        <v>108</v>
      </c>
      <c r="Q50" t="s">
        <v>108</v>
      </c>
      <c r="R50" t="s">
        <v>108</v>
      </c>
      <c r="S50" t="s">
        <v>108</v>
      </c>
      <c r="T50" t="s">
        <v>133</v>
      </c>
      <c r="U50" s="11">
        <v>5.3</v>
      </c>
      <c r="V50" s="11">
        <v>77</v>
      </c>
      <c r="W50" s="11">
        <v>60</v>
      </c>
      <c r="X50" t="s">
        <v>107</v>
      </c>
      <c r="Y50" t="s">
        <v>135</v>
      </c>
      <c r="Z50" t="s">
        <v>142</v>
      </c>
      <c r="AA50" t="s">
        <v>149</v>
      </c>
      <c r="AB50" t="s">
        <v>151</v>
      </c>
      <c r="AC50" t="s">
        <v>155</v>
      </c>
      <c r="AD50" t="s">
        <v>107</v>
      </c>
      <c r="AE50" t="s">
        <v>159</v>
      </c>
      <c r="AF50" t="s">
        <v>108</v>
      </c>
      <c r="AH50" t="s">
        <v>107</v>
      </c>
      <c r="AI50" t="s">
        <v>187</v>
      </c>
      <c r="AJ50" t="s">
        <v>200</v>
      </c>
      <c r="AK50" s="11" t="s">
        <v>253</v>
      </c>
      <c r="AL50" s="11" t="s">
        <v>256</v>
      </c>
      <c r="AM50" s="11">
        <v>10</v>
      </c>
      <c r="AN50" s="11"/>
      <c r="AO50" s="11">
        <v>100</v>
      </c>
      <c r="AP50" s="11" t="s">
        <v>108</v>
      </c>
      <c r="AQ50" s="11" t="s">
        <v>107</v>
      </c>
      <c r="AR50" s="11" t="s">
        <v>259</v>
      </c>
      <c r="AS50" s="11" t="s">
        <v>262</v>
      </c>
      <c r="AT50" s="11" t="s">
        <v>274</v>
      </c>
      <c r="AU50" s="11" t="s">
        <v>274</v>
      </c>
      <c r="AV50" s="11" t="s">
        <v>108</v>
      </c>
      <c r="AW50" s="11" t="s">
        <v>108</v>
      </c>
      <c r="AX50" s="11" t="s">
        <v>108</v>
      </c>
      <c r="AY50" s="11" t="s">
        <v>267</v>
      </c>
      <c r="AZ50" s="11" t="s">
        <v>108</v>
      </c>
      <c r="BA50" s="11">
        <v>18</v>
      </c>
      <c r="BB50" s="11">
        <v>6</v>
      </c>
      <c r="BC50" t="s">
        <v>281</v>
      </c>
      <c r="BD50" t="s">
        <v>282</v>
      </c>
      <c r="BE50" t="s">
        <v>283</v>
      </c>
      <c r="BF50" t="s">
        <v>282</v>
      </c>
      <c r="BH50" t="s">
        <v>289</v>
      </c>
    </row>
    <row r="51" spans="1:60" x14ac:dyDescent="0.2">
      <c r="A51" s="1" t="s">
        <v>51</v>
      </c>
      <c r="B51" s="22">
        <v>263052</v>
      </c>
      <c r="C51" s="2">
        <v>43167</v>
      </c>
      <c r="D51" s="2"/>
      <c r="E51" s="6">
        <v>14064</v>
      </c>
      <c r="F51">
        <f t="shared" si="0"/>
        <v>79</v>
      </c>
      <c r="G51" t="s">
        <v>105</v>
      </c>
      <c r="I51" t="s">
        <v>122</v>
      </c>
      <c r="J51" t="s">
        <v>108</v>
      </c>
      <c r="K51" t="s">
        <v>108</v>
      </c>
      <c r="L51" t="s">
        <v>108</v>
      </c>
      <c r="M51" t="s">
        <v>108</v>
      </c>
      <c r="N51" t="s">
        <v>108</v>
      </c>
      <c r="O51" t="s">
        <v>108</v>
      </c>
      <c r="P51" t="s">
        <v>108</v>
      </c>
      <c r="Q51" t="s">
        <v>108</v>
      </c>
      <c r="R51" t="s">
        <v>108</v>
      </c>
      <c r="S51" t="s">
        <v>108</v>
      </c>
      <c r="T51" t="s">
        <v>132</v>
      </c>
      <c r="U51" s="11">
        <v>6.5</v>
      </c>
      <c r="W51" s="11">
        <v>26</v>
      </c>
      <c r="X51" t="s">
        <v>108</v>
      </c>
      <c r="Y51" t="s">
        <v>141</v>
      </c>
      <c r="Z51" t="s">
        <v>144</v>
      </c>
      <c r="AA51" t="s">
        <v>148</v>
      </c>
      <c r="AB51" t="s">
        <v>152</v>
      </c>
      <c r="AC51" t="s">
        <v>154</v>
      </c>
      <c r="AD51" t="s">
        <v>107</v>
      </c>
      <c r="AE51" t="s">
        <v>159</v>
      </c>
      <c r="AF51" t="s">
        <v>108</v>
      </c>
      <c r="AH51" t="s">
        <v>108</v>
      </c>
      <c r="AI51" t="s">
        <v>172</v>
      </c>
      <c r="AK51" s="11" t="s">
        <v>253</v>
      </c>
      <c r="AL51" s="11" t="s">
        <v>256</v>
      </c>
      <c r="AM51" s="11">
        <v>30</v>
      </c>
      <c r="AN51" s="11"/>
      <c r="AO51" s="11">
        <v>80</v>
      </c>
      <c r="AP51" s="11" t="s">
        <v>108</v>
      </c>
      <c r="AQ51" s="11" t="s">
        <v>108</v>
      </c>
      <c r="AR51" s="11" t="s">
        <v>260</v>
      </c>
      <c r="AS51" s="11" t="s">
        <v>262</v>
      </c>
      <c r="AT51" s="11" t="s">
        <v>264</v>
      </c>
      <c r="AU51" s="11" t="s">
        <v>264</v>
      </c>
      <c r="AV51" s="11" t="s">
        <v>108</v>
      </c>
      <c r="AW51" s="11" t="s">
        <v>108</v>
      </c>
      <c r="AX51" s="11" t="s">
        <v>108</v>
      </c>
      <c r="AY51" s="11" t="s">
        <v>267</v>
      </c>
      <c r="AZ51" s="11" t="s">
        <v>108</v>
      </c>
      <c r="BA51" s="11">
        <v>19</v>
      </c>
      <c r="BB51" s="11">
        <v>0</v>
      </c>
    </row>
    <row r="52" spans="1:60" x14ac:dyDescent="0.2">
      <c r="A52" s="1" t="s">
        <v>52</v>
      </c>
      <c r="B52" s="22">
        <v>7594</v>
      </c>
      <c r="C52" s="2">
        <v>43180</v>
      </c>
      <c r="D52" s="2"/>
      <c r="E52" s="6">
        <v>12724</v>
      </c>
      <c r="F52">
        <f t="shared" si="0"/>
        <v>83</v>
      </c>
      <c r="G52" t="s">
        <v>105</v>
      </c>
      <c r="I52" t="s">
        <v>122</v>
      </c>
      <c r="J52" t="s">
        <v>108</v>
      </c>
      <c r="K52" t="s">
        <v>108</v>
      </c>
      <c r="L52" t="s">
        <v>108</v>
      </c>
      <c r="M52" t="s">
        <v>108</v>
      </c>
      <c r="N52" t="s">
        <v>108</v>
      </c>
      <c r="O52" t="s">
        <v>108</v>
      </c>
      <c r="P52" t="s">
        <v>108</v>
      </c>
      <c r="Q52" t="s">
        <v>108</v>
      </c>
      <c r="R52" t="s">
        <v>108</v>
      </c>
      <c r="S52" t="s">
        <v>108</v>
      </c>
      <c r="T52" t="s">
        <v>132</v>
      </c>
      <c r="U52" s="11">
        <v>7.1</v>
      </c>
      <c r="V52">
        <v>116</v>
      </c>
      <c r="X52" t="s">
        <v>108</v>
      </c>
      <c r="Y52" t="s">
        <v>141</v>
      </c>
      <c r="Z52" t="s">
        <v>144</v>
      </c>
      <c r="AA52" t="s">
        <v>149</v>
      </c>
      <c r="AB52" t="s">
        <v>153</v>
      </c>
      <c r="AC52" t="s">
        <v>154</v>
      </c>
      <c r="AD52" t="s">
        <v>107</v>
      </c>
      <c r="AE52" t="s">
        <v>161</v>
      </c>
      <c r="AF52" t="s">
        <v>108</v>
      </c>
      <c r="AH52" t="s">
        <v>108</v>
      </c>
      <c r="AI52" t="s">
        <v>188</v>
      </c>
      <c r="AK52" s="11" t="s">
        <v>291</v>
      </c>
      <c r="AL52" s="11" t="s">
        <v>257</v>
      </c>
      <c r="AM52" s="11">
        <v>80</v>
      </c>
      <c r="AN52" s="11"/>
      <c r="AO52" s="11">
        <v>100</v>
      </c>
      <c r="AP52" s="11" t="s">
        <v>108</v>
      </c>
      <c r="AQ52" s="11" t="s">
        <v>108</v>
      </c>
      <c r="AR52" s="11" t="s">
        <v>260</v>
      </c>
      <c r="AS52" s="11" t="s">
        <v>262</v>
      </c>
      <c r="AT52" s="11" t="s">
        <v>266</v>
      </c>
      <c r="AU52" s="11" t="s">
        <v>266</v>
      </c>
      <c r="AV52" s="11" t="s">
        <v>108</v>
      </c>
      <c r="AW52" s="11" t="s">
        <v>108</v>
      </c>
      <c r="AX52" s="11" t="s">
        <v>108</v>
      </c>
      <c r="AY52" s="11" t="s">
        <v>267</v>
      </c>
      <c r="AZ52" s="11" t="s">
        <v>108</v>
      </c>
      <c r="BA52" s="11">
        <v>12</v>
      </c>
      <c r="BB52" s="11">
        <v>1</v>
      </c>
      <c r="BE52" t="s">
        <v>283</v>
      </c>
      <c r="BG52" t="s">
        <v>283</v>
      </c>
    </row>
    <row r="53" spans="1:60" x14ac:dyDescent="0.2">
      <c r="A53" s="1" t="s">
        <v>53</v>
      </c>
      <c r="B53" s="22">
        <v>485146</v>
      </c>
      <c r="C53" s="2">
        <v>43186</v>
      </c>
      <c r="D53" s="2"/>
      <c r="E53" s="6">
        <v>13053</v>
      </c>
      <c r="F53">
        <f t="shared" si="0"/>
        <v>82</v>
      </c>
      <c r="G53" t="s">
        <v>106</v>
      </c>
      <c r="I53" t="s">
        <v>122</v>
      </c>
      <c r="J53" t="s">
        <v>108</v>
      </c>
      <c r="K53" t="s">
        <v>108</v>
      </c>
      <c r="L53" t="s">
        <v>108</v>
      </c>
      <c r="M53" t="s">
        <v>108</v>
      </c>
      <c r="N53" t="s">
        <v>108</v>
      </c>
      <c r="O53" t="s">
        <v>108</v>
      </c>
      <c r="P53" t="s">
        <v>108</v>
      </c>
      <c r="Q53" t="s">
        <v>108</v>
      </c>
      <c r="R53" t="s">
        <v>108</v>
      </c>
      <c r="S53" t="s">
        <v>108</v>
      </c>
      <c r="T53" t="s">
        <v>132</v>
      </c>
      <c r="U53" s="11">
        <v>7.6</v>
      </c>
      <c r="X53" t="s">
        <v>108</v>
      </c>
      <c r="Y53" t="s">
        <v>141</v>
      </c>
      <c r="Z53" t="s">
        <v>144</v>
      </c>
      <c r="AA53" t="s">
        <v>148</v>
      </c>
      <c r="AB53" t="s">
        <v>152</v>
      </c>
      <c r="AC53" t="s">
        <v>154</v>
      </c>
      <c r="AD53" t="s">
        <v>107</v>
      </c>
      <c r="AE53" t="s">
        <v>161</v>
      </c>
      <c r="AF53" t="s">
        <v>108</v>
      </c>
      <c r="AH53" t="s">
        <v>108</v>
      </c>
      <c r="AI53" t="s">
        <v>172</v>
      </c>
      <c r="AK53" s="11" t="s">
        <v>253</v>
      </c>
      <c r="AL53" s="11" t="s">
        <v>256</v>
      </c>
      <c r="AM53" s="11">
        <v>35</v>
      </c>
      <c r="AN53" s="11"/>
      <c r="AO53" s="11">
        <v>100</v>
      </c>
      <c r="AP53" s="11" t="s">
        <v>108</v>
      </c>
      <c r="AQ53" s="11" t="s">
        <v>108</v>
      </c>
      <c r="AR53" s="11" t="s">
        <v>260</v>
      </c>
      <c r="AS53" s="11" t="s">
        <v>262</v>
      </c>
      <c r="AT53" s="11" t="s">
        <v>264</v>
      </c>
      <c r="AU53" s="11" t="s">
        <v>266</v>
      </c>
      <c r="AV53" s="11" t="s">
        <v>108</v>
      </c>
      <c r="AW53" s="11" t="s">
        <v>108</v>
      </c>
      <c r="AX53" s="11" t="s">
        <v>108</v>
      </c>
      <c r="AY53" s="11" t="s">
        <v>267</v>
      </c>
      <c r="AZ53" s="11" t="s">
        <v>108</v>
      </c>
      <c r="BA53" s="11">
        <v>26</v>
      </c>
      <c r="BB53" s="11">
        <v>0</v>
      </c>
    </row>
    <row r="54" spans="1:60" x14ac:dyDescent="0.2">
      <c r="A54" s="1" t="s">
        <v>54</v>
      </c>
      <c r="B54" s="22">
        <v>151682</v>
      </c>
      <c r="C54" s="2">
        <v>43186</v>
      </c>
      <c r="D54" s="2"/>
      <c r="E54" s="6">
        <v>21080</v>
      </c>
      <c r="F54">
        <f t="shared" si="0"/>
        <v>60</v>
      </c>
      <c r="G54" t="s">
        <v>105</v>
      </c>
      <c r="I54" t="s">
        <v>122</v>
      </c>
      <c r="J54" t="s">
        <v>108</v>
      </c>
      <c r="K54" t="s">
        <v>108</v>
      </c>
      <c r="L54" t="s">
        <v>108</v>
      </c>
      <c r="M54" t="s">
        <v>108</v>
      </c>
      <c r="N54" t="s">
        <v>107</v>
      </c>
      <c r="O54" t="s">
        <v>108</v>
      </c>
      <c r="P54" t="s">
        <v>108</v>
      </c>
      <c r="Q54" t="s">
        <v>108</v>
      </c>
      <c r="R54" t="s">
        <v>108</v>
      </c>
      <c r="S54" t="s">
        <v>108</v>
      </c>
      <c r="T54" t="s">
        <v>132</v>
      </c>
      <c r="U54" s="11">
        <v>7</v>
      </c>
      <c r="V54">
        <v>114</v>
      </c>
      <c r="W54">
        <v>128</v>
      </c>
      <c r="X54" t="s">
        <v>108</v>
      </c>
      <c r="Y54" t="s">
        <v>135</v>
      </c>
      <c r="Z54" t="s">
        <v>142</v>
      </c>
      <c r="AA54" t="s">
        <v>149</v>
      </c>
      <c r="AB54" t="s">
        <v>151</v>
      </c>
      <c r="AC54" t="s">
        <v>154</v>
      </c>
      <c r="AD54" t="s">
        <v>108</v>
      </c>
      <c r="AE54" t="s">
        <v>159</v>
      </c>
      <c r="AF54" t="s">
        <v>108</v>
      </c>
      <c r="AH54" t="s">
        <v>108</v>
      </c>
      <c r="AI54" t="s">
        <v>176</v>
      </c>
      <c r="AJ54" t="s">
        <v>183</v>
      </c>
      <c r="AK54" s="11" t="s">
        <v>253</v>
      </c>
      <c r="AL54" s="11" t="s">
        <v>256</v>
      </c>
      <c r="AM54" s="11">
        <v>25</v>
      </c>
      <c r="AN54" s="11"/>
      <c r="AO54" s="11">
        <v>50</v>
      </c>
      <c r="AP54" s="11" t="s">
        <v>108</v>
      </c>
      <c r="AQ54" s="11" t="s">
        <v>107</v>
      </c>
      <c r="AR54" s="11" t="s">
        <v>260</v>
      </c>
      <c r="AS54" s="11" t="s">
        <v>262</v>
      </c>
      <c r="AT54" s="11" t="s">
        <v>264</v>
      </c>
      <c r="AU54" s="11" t="s">
        <v>274</v>
      </c>
      <c r="AV54" s="11" t="s">
        <v>108</v>
      </c>
      <c r="AW54" s="11" t="s">
        <v>108</v>
      </c>
      <c r="AX54" s="11" t="s">
        <v>107</v>
      </c>
      <c r="AY54" s="11" t="s">
        <v>267</v>
      </c>
      <c r="AZ54" s="11" t="s">
        <v>107</v>
      </c>
      <c r="BA54" s="11">
        <v>12</v>
      </c>
      <c r="BB54" s="11">
        <v>3</v>
      </c>
    </row>
    <row r="55" spans="1:60" s="8" customFormat="1" x14ac:dyDescent="0.2">
      <c r="A55" s="7" t="s">
        <v>55</v>
      </c>
      <c r="B55" s="21">
        <v>291132</v>
      </c>
      <c r="C55" s="9">
        <v>43196</v>
      </c>
      <c r="D55" s="9" t="s">
        <v>295</v>
      </c>
      <c r="E55" s="10">
        <v>21614</v>
      </c>
      <c r="F55" s="8">
        <f t="shared" si="0"/>
        <v>59</v>
      </c>
      <c r="G55" s="8" t="s">
        <v>105</v>
      </c>
      <c r="I55" s="8" t="s">
        <v>122</v>
      </c>
      <c r="J55" s="8" t="s">
        <v>108</v>
      </c>
      <c r="K55" s="8" t="s">
        <v>108</v>
      </c>
      <c r="L55" s="8" t="s">
        <v>108</v>
      </c>
      <c r="M55" s="8" t="s">
        <v>108</v>
      </c>
      <c r="N55" s="8" t="s">
        <v>108</v>
      </c>
      <c r="O55" s="8" t="s">
        <v>108</v>
      </c>
      <c r="P55" s="8" t="s">
        <v>107</v>
      </c>
      <c r="Q55" s="8" t="s">
        <v>108</v>
      </c>
      <c r="R55" s="8" t="s">
        <v>108</v>
      </c>
      <c r="S55" s="8" t="s">
        <v>108</v>
      </c>
      <c r="T55" s="8" t="s">
        <v>131</v>
      </c>
      <c r="U55" s="8">
        <v>6.9</v>
      </c>
      <c r="V55" s="8">
        <v>263</v>
      </c>
      <c r="X55" s="8" t="s">
        <v>108</v>
      </c>
      <c r="Y55" s="8" t="s">
        <v>141</v>
      </c>
      <c r="Z55" s="8" t="s">
        <v>143</v>
      </c>
      <c r="AA55" s="8" t="s">
        <v>149</v>
      </c>
      <c r="AB55" s="8" t="s">
        <v>151</v>
      </c>
      <c r="AC55" s="8" t="s">
        <v>154</v>
      </c>
      <c r="AD55" s="8" t="s">
        <v>107</v>
      </c>
      <c r="AE55" s="8" t="s">
        <v>160</v>
      </c>
      <c r="AF55" s="8" t="s">
        <v>107</v>
      </c>
      <c r="AH55" s="8" t="s">
        <v>108</v>
      </c>
      <c r="AI55" s="8" t="s">
        <v>174</v>
      </c>
      <c r="AJ55" s="8" t="s">
        <v>201</v>
      </c>
      <c r="AK55" s="8" t="s">
        <v>253</v>
      </c>
      <c r="AL55" s="8" t="s">
        <v>256</v>
      </c>
      <c r="AM55" s="8">
        <v>25</v>
      </c>
      <c r="AO55" s="8">
        <v>100</v>
      </c>
      <c r="AP55" s="8" t="s">
        <v>108</v>
      </c>
      <c r="AQ55" s="8" t="s">
        <v>108</v>
      </c>
      <c r="AR55" s="8" t="s">
        <v>260</v>
      </c>
      <c r="AS55" s="8" t="s">
        <v>262</v>
      </c>
      <c r="AT55" s="8" t="s">
        <v>264</v>
      </c>
      <c r="AU55" s="8" t="s">
        <v>274</v>
      </c>
      <c r="AV55" s="8" t="s">
        <v>108</v>
      </c>
      <c r="AW55" s="8" t="s">
        <v>108</v>
      </c>
      <c r="AX55" s="8" t="s">
        <v>108</v>
      </c>
      <c r="AY55" s="8" t="s">
        <v>267</v>
      </c>
      <c r="AZ55" s="8" t="s">
        <v>292</v>
      </c>
      <c r="BA55" s="8">
        <v>21</v>
      </c>
      <c r="BB55" s="8">
        <v>1</v>
      </c>
      <c r="BD55" s="8" t="s">
        <v>283</v>
      </c>
      <c r="BE55" s="8" t="s">
        <v>283</v>
      </c>
    </row>
    <row r="56" spans="1:60" x14ac:dyDescent="0.2">
      <c r="A56" s="1" t="s">
        <v>56</v>
      </c>
      <c r="B56" s="22">
        <v>804900</v>
      </c>
      <c r="C56" s="2">
        <v>43207</v>
      </c>
      <c r="D56" s="2"/>
      <c r="E56" s="6">
        <v>18339</v>
      </c>
      <c r="F56">
        <f t="shared" si="0"/>
        <v>68</v>
      </c>
      <c r="G56" t="s">
        <v>105</v>
      </c>
      <c r="I56" t="s">
        <v>122</v>
      </c>
      <c r="J56" t="s">
        <v>108</v>
      </c>
      <c r="K56" t="s">
        <v>108</v>
      </c>
      <c r="L56" t="s">
        <v>108</v>
      </c>
      <c r="M56" t="s">
        <v>108</v>
      </c>
      <c r="N56" t="s">
        <v>108</v>
      </c>
      <c r="O56" t="s">
        <v>107</v>
      </c>
      <c r="P56" t="s">
        <v>108</v>
      </c>
      <c r="Q56" t="s">
        <v>108</v>
      </c>
      <c r="R56" t="s">
        <v>108</v>
      </c>
      <c r="S56" t="s">
        <v>108</v>
      </c>
      <c r="T56" t="s">
        <v>132</v>
      </c>
      <c r="U56" s="11">
        <v>5.9</v>
      </c>
      <c r="V56">
        <v>49.1</v>
      </c>
      <c r="X56" t="s">
        <v>108</v>
      </c>
      <c r="Y56" t="s">
        <v>139</v>
      </c>
      <c r="Z56" t="s">
        <v>142</v>
      </c>
      <c r="AA56" t="s">
        <v>149</v>
      </c>
      <c r="AB56" t="s">
        <v>151</v>
      </c>
      <c r="AC56" t="s">
        <v>154</v>
      </c>
      <c r="AD56" t="s">
        <v>107</v>
      </c>
      <c r="AE56" t="s">
        <v>159</v>
      </c>
      <c r="AF56" t="s">
        <v>108</v>
      </c>
      <c r="AH56" t="s">
        <v>108</v>
      </c>
      <c r="AI56" t="s">
        <v>175</v>
      </c>
      <c r="AK56" s="11" t="s">
        <v>253</v>
      </c>
      <c r="AL56" s="11" t="s">
        <v>256</v>
      </c>
      <c r="AM56" s="11">
        <v>70</v>
      </c>
      <c r="AN56" s="11"/>
      <c r="AO56" s="11">
        <v>90</v>
      </c>
      <c r="AP56" s="11" t="s">
        <v>108</v>
      </c>
      <c r="AQ56" s="11" t="s">
        <v>107</v>
      </c>
      <c r="AR56" s="11" t="s">
        <v>259</v>
      </c>
      <c r="AS56" s="11" t="s">
        <v>262</v>
      </c>
      <c r="AT56" s="11" t="s">
        <v>264</v>
      </c>
      <c r="AU56" s="11" t="s">
        <v>265</v>
      </c>
      <c r="AV56" s="11" t="s">
        <v>108</v>
      </c>
      <c r="AW56" s="11" t="s">
        <v>108</v>
      </c>
      <c r="AX56" s="11" t="s">
        <v>108</v>
      </c>
      <c r="AY56" s="11" t="s">
        <v>267</v>
      </c>
      <c r="AZ56" s="11" t="s">
        <v>108</v>
      </c>
      <c r="BA56" s="11">
        <v>13</v>
      </c>
      <c r="BB56" s="11">
        <v>0</v>
      </c>
    </row>
    <row r="57" spans="1:60" x14ac:dyDescent="0.2">
      <c r="A57" s="1" t="s">
        <v>57</v>
      </c>
      <c r="B57" s="22">
        <v>388920</v>
      </c>
      <c r="C57" s="2">
        <v>43213</v>
      </c>
      <c r="D57" s="2"/>
      <c r="E57" s="6">
        <v>24891</v>
      </c>
      <c r="F57">
        <f t="shared" si="0"/>
        <v>50</v>
      </c>
      <c r="G57" t="s">
        <v>105</v>
      </c>
      <c r="I57" t="s">
        <v>122</v>
      </c>
      <c r="J57" t="s">
        <v>108</v>
      </c>
      <c r="K57" t="s">
        <v>108</v>
      </c>
      <c r="L57" t="s">
        <v>107</v>
      </c>
      <c r="M57" t="s">
        <v>108</v>
      </c>
      <c r="N57" t="s">
        <v>108</v>
      </c>
      <c r="O57" t="s">
        <v>107</v>
      </c>
      <c r="P57" t="s">
        <v>108</v>
      </c>
      <c r="Q57" t="s">
        <v>108</v>
      </c>
      <c r="R57" t="s">
        <v>108</v>
      </c>
      <c r="S57" t="s">
        <v>108</v>
      </c>
      <c r="T57" t="s">
        <v>132</v>
      </c>
      <c r="U57" s="11">
        <v>6.4</v>
      </c>
      <c r="V57">
        <v>93</v>
      </c>
      <c r="W57">
        <v>22</v>
      </c>
      <c r="X57" t="s">
        <v>108</v>
      </c>
      <c r="Y57" t="s">
        <v>137</v>
      </c>
      <c r="Z57" t="s">
        <v>142</v>
      </c>
      <c r="AA57" t="s">
        <v>149</v>
      </c>
      <c r="AB57" t="s">
        <v>151</v>
      </c>
      <c r="AC57" t="s">
        <v>154</v>
      </c>
      <c r="AD57" t="s">
        <v>108</v>
      </c>
      <c r="AE57" t="s">
        <v>159</v>
      </c>
      <c r="AF57" t="s">
        <v>108</v>
      </c>
      <c r="AH57" t="s">
        <v>108</v>
      </c>
      <c r="AI57" t="s">
        <v>174</v>
      </c>
      <c r="AK57" s="11" t="s">
        <v>253</v>
      </c>
      <c r="AL57" s="11" t="s">
        <v>256</v>
      </c>
      <c r="AM57" s="11">
        <v>45</v>
      </c>
      <c r="AN57" s="11"/>
      <c r="AO57" s="11">
        <v>70</v>
      </c>
      <c r="AP57" s="11" t="s">
        <v>108</v>
      </c>
      <c r="AQ57" s="11" t="s">
        <v>107</v>
      </c>
      <c r="AR57" s="11" t="s">
        <v>260</v>
      </c>
      <c r="AS57" s="11" t="s">
        <v>263</v>
      </c>
      <c r="AT57" s="11" t="s">
        <v>264</v>
      </c>
      <c r="AU57" s="11" t="s">
        <v>274</v>
      </c>
      <c r="AV57" s="11" t="s">
        <v>108</v>
      </c>
      <c r="AW57" s="11" t="s">
        <v>108</v>
      </c>
      <c r="AX57" s="11" t="s">
        <v>108</v>
      </c>
      <c r="AY57" s="11" t="s">
        <v>267</v>
      </c>
      <c r="AZ57" s="11" t="s">
        <v>108</v>
      </c>
      <c r="BA57" s="11">
        <v>23</v>
      </c>
      <c r="BB57" s="11">
        <v>1</v>
      </c>
    </row>
    <row r="58" spans="1:60" x14ac:dyDescent="0.2">
      <c r="A58" s="1" t="s">
        <v>58</v>
      </c>
      <c r="B58" s="22">
        <v>859744</v>
      </c>
      <c r="C58" s="2">
        <v>43214</v>
      </c>
      <c r="D58" s="2"/>
      <c r="E58" s="6">
        <v>14417</v>
      </c>
      <c r="F58">
        <f t="shared" si="0"/>
        <v>78</v>
      </c>
      <c r="G58" t="s">
        <v>105</v>
      </c>
      <c r="I58" t="s">
        <v>122</v>
      </c>
      <c r="J58" t="s">
        <v>108</v>
      </c>
      <c r="K58" t="s">
        <v>108</v>
      </c>
      <c r="L58" t="s">
        <v>108</v>
      </c>
      <c r="M58" t="s">
        <v>107</v>
      </c>
      <c r="N58" t="s">
        <v>108</v>
      </c>
      <c r="O58" t="s">
        <v>107</v>
      </c>
      <c r="P58" t="s">
        <v>107</v>
      </c>
      <c r="Q58" t="s">
        <v>108</v>
      </c>
      <c r="R58" t="s">
        <v>107</v>
      </c>
      <c r="S58" t="s">
        <v>107</v>
      </c>
      <c r="T58" t="s">
        <v>133</v>
      </c>
      <c r="U58" s="11">
        <v>6.7</v>
      </c>
      <c r="V58">
        <v>193</v>
      </c>
      <c r="W58">
        <v>92</v>
      </c>
      <c r="X58" t="s">
        <v>108</v>
      </c>
      <c r="Y58" t="s">
        <v>135</v>
      </c>
      <c r="Z58" t="s">
        <v>142</v>
      </c>
      <c r="AA58" t="s">
        <v>149</v>
      </c>
      <c r="AB58" t="s">
        <v>151</v>
      </c>
      <c r="AC58" t="s">
        <v>154</v>
      </c>
      <c r="AD58" t="s">
        <v>107</v>
      </c>
      <c r="AE58" t="s">
        <v>159</v>
      </c>
      <c r="AF58" t="s">
        <v>108</v>
      </c>
      <c r="AH58" t="s">
        <v>107</v>
      </c>
      <c r="AI58" t="s">
        <v>196</v>
      </c>
      <c r="AK58" s="11" t="s">
        <v>255</v>
      </c>
      <c r="AL58" s="11" t="s">
        <v>256</v>
      </c>
      <c r="AM58" s="11">
        <v>60</v>
      </c>
      <c r="AN58" s="11"/>
      <c r="AO58" s="11">
        <v>90</v>
      </c>
      <c r="AP58" s="11" t="s">
        <v>108</v>
      </c>
      <c r="AQ58" s="11" t="s">
        <v>107</v>
      </c>
      <c r="AR58" s="11" t="s">
        <v>260</v>
      </c>
      <c r="AS58" s="11" t="s">
        <v>263</v>
      </c>
      <c r="AT58" s="11" t="s">
        <v>264</v>
      </c>
      <c r="AU58" s="11" t="s">
        <v>274</v>
      </c>
      <c r="AV58" s="11" t="s">
        <v>108</v>
      </c>
      <c r="AW58" s="11" t="s">
        <v>108</v>
      </c>
      <c r="AX58" s="11" t="s">
        <v>108</v>
      </c>
      <c r="AY58" s="11" t="s">
        <v>267</v>
      </c>
      <c r="AZ58" s="11" t="s">
        <v>107</v>
      </c>
      <c r="BA58" s="11">
        <v>18</v>
      </c>
      <c r="BB58" s="11">
        <v>0</v>
      </c>
    </row>
    <row r="59" spans="1:60" x14ac:dyDescent="0.2">
      <c r="A59" s="1" t="s">
        <v>59</v>
      </c>
      <c r="B59" s="22">
        <v>591498</v>
      </c>
      <c r="C59" s="2">
        <v>43217</v>
      </c>
      <c r="D59" s="2"/>
      <c r="E59" s="6">
        <v>11476</v>
      </c>
      <c r="F59">
        <f t="shared" si="0"/>
        <v>86</v>
      </c>
      <c r="G59" t="s">
        <v>105</v>
      </c>
      <c r="I59" t="s">
        <v>122</v>
      </c>
      <c r="J59" t="s">
        <v>108</v>
      </c>
      <c r="K59" t="s">
        <v>108</v>
      </c>
      <c r="L59" t="s">
        <v>108</v>
      </c>
      <c r="M59" t="s">
        <v>108</v>
      </c>
      <c r="N59" t="s">
        <v>107</v>
      </c>
      <c r="O59" t="s">
        <v>108</v>
      </c>
      <c r="P59" t="s">
        <v>108</v>
      </c>
      <c r="Q59" t="s">
        <v>108</v>
      </c>
      <c r="R59" t="s">
        <v>107</v>
      </c>
      <c r="S59" t="s">
        <v>108</v>
      </c>
      <c r="T59" t="s">
        <v>132</v>
      </c>
      <c r="U59" s="11">
        <v>7.8</v>
      </c>
      <c r="V59">
        <v>133</v>
      </c>
      <c r="X59" t="s">
        <v>108</v>
      </c>
      <c r="Y59" t="s">
        <v>135</v>
      </c>
      <c r="Z59" t="s">
        <v>142</v>
      </c>
      <c r="AA59" t="s">
        <v>149</v>
      </c>
      <c r="AB59" t="s">
        <v>152</v>
      </c>
      <c r="AC59" t="s">
        <v>154</v>
      </c>
      <c r="AD59" t="s">
        <v>107</v>
      </c>
      <c r="AE59" t="s">
        <v>159</v>
      </c>
      <c r="AF59" t="s">
        <v>108</v>
      </c>
      <c r="AH59" t="s">
        <v>108</v>
      </c>
      <c r="AI59" t="s">
        <v>177</v>
      </c>
      <c r="AK59" s="11" t="s">
        <v>253</v>
      </c>
      <c r="AL59" s="11" t="s">
        <v>256</v>
      </c>
      <c r="AM59" s="11">
        <v>10</v>
      </c>
      <c r="AN59" s="11"/>
      <c r="AO59" s="11">
        <v>20</v>
      </c>
      <c r="AP59" s="11" t="s">
        <v>108</v>
      </c>
      <c r="AQ59" s="11" t="s">
        <v>108</v>
      </c>
      <c r="AR59" s="11" t="s">
        <v>260</v>
      </c>
      <c r="AS59" s="11" t="s">
        <v>263</v>
      </c>
      <c r="AT59" s="11" t="s">
        <v>264</v>
      </c>
      <c r="AU59" s="11" t="s">
        <v>264</v>
      </c>
      <c r="AV59" s="11" t="s">
        <v>108</v>
      </c>
      <c r="AW59" s="11" t="s">
        <v>108</v>
      </c>
      <c r="AX59" s="11" t="s">
        <v>108</v>
      </c>
      <c r="AY59" s="11" t="s">
        <v>267</v>
      </c>
      <c r="AZ59" s="11" t="s">
        <v>108</v>
      </c>
      <c r="BA59" s="11">
        <v>21</v>
      </c>
      <c r="BB59" s="11">
        <v>0</v>
      </c>
    </row>
    <row r="60" spans="1:60" x14ac:dyDescent="0.2">
      <c r="A60" s="1" t="s">
        <v>60</v>
      </c>
      <c r="B60" s="22">
        <v>495668</v>
      </c>
      <c r="C60" s="2">
        <v>43224</v>
      </c>
      <c r="D60" s="2"/>
      <c r="E60" s="6">
        <v>22770</v>
      </c>
      <c r="F60">
        <f t="shared" si="0"/>
        <v>56</v>
      </c>
      <c r="G60" t="s">
        <v>105</v>
      </c>
      <c r="I60" t="s">
        <v>122</v>
      </c>
      <c r="J60" t="s">
        <v>108</v>
      </c>
      <c r="K60" t="s">
        <v>108</v>
      </c>
      <c r="L60" t="s">
        <v>108</v>
      </c>
      <c r="M60" t="s">
        <v>108</v>
      </c>
      <c r="N60" t="s">
        <v>108</v>
      </c>
      <c r="O60" t="s">
        <v>107</v>
      </c>
      <c r="P60" t="s">
        <v>108</v>
      </c>
      <c r="Q60" t="s">
        <v>108</v>
      </c>
      <c r="R60" t="s">
        <v>108</v>
      </c>
      <c r="S60" t="s">
        <v>108</v>
      </c>
      <c r="T60" t="s">
        <v>132</v>
      </c>
      <c r="U60" s="11">
        <v>7.6</v>
      </c>
      <c r="V60">
        <v>96</v>
      </c>
      <c r="W60">
        <v>48</v>
      </c>
      <c r="X60" t="s">
        <v>108</v>
      </c>
      <c r="Y60" t="s">
        <v>135</v>
      </c>
      <c r="Z60" t="s">
        <v>142</v>
      </c>
      <c r="AA60" t="s">
        <v>149</v>
      </c>
      <c r="AB60" t="s">
        <v>151</v>
      </c>
      <c r="AC60" t="s">
        <v>154</v>
      </c>
      <c r="AD60" t="s">
        <v>108</v>
      </c>
      <c r="AE60" t="s">
        <v>161</v>
      </c>
      <c r="AF60" t="s">
        <v>108</v>
      </c>
      <c r="AH60" t="s">
        <v>108</v>
      </c>
      <c r="AI60" t="s">
        <v>202</v>
      </c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>
        <v>14</v>
      </c>
      <c r="BB60" s="11">
        <v>0</v>
      </c>
    </row>
    <row r="61" spans="1:60" x14ac:dyDescent="0.2">
      <c r="A61" s="1" t="s">
        <v>61</v>
      </c>
      <c r="B61" s="22">
        <v>664610</v>
      </c>
      <c r="C61" s="2">
        <v>43228</v>
      </c>
      <c r="D61" s="2"/>
      <c r="E61" s="6">
        <v>17972</v>
      </c>
      <c r="F61">
        <f t="shared" si="0"/>
        <v>69</v>
      </c>
      <c r="G61" t="s">
        <v>105</v>
      </c>
      <c r="I61" t="s">
        <v>122</v>
      </c>
      <c r="J61" t="s">
        <v>108</v>
      </c>
      <c r="K61" t="s">
        <v>108</v>
      </c>
      <c r="L61" t="s">
        <v>108</v>
      </c>
      <c r="M61" t="s">
        <v>108</v>
      </c>
      <c r="N61" t="s">
        <v>108</v>
      </c>
      <c r="O61" t="s">
        <v>108</v>
      </c>
      <c r="P61" t="s">
        <v>108</v>
      </c>
      <c r="Q61" t="s">
        <v>108</v>
      </c>
      <c r="R61" t="s">
        <v>108</v>
      </c>
      <c r="S61" t="s">
        <v>108</v>
      </c>
      <c r="T61" t="s">
        <v>132</v>
      </c>
      <c r="V61">
        <v>18</v>
      </c>
      <c r="X61" t="s">
        <v>108</v>
      </c>
      <c r="Y61" t="s">
        <v>141</v>
      </c>
      <c r="Z61" t="s">
        <v>144</v>
      </c>
      <c r="AA61" t="s">
        <v>148</v>
      </c>
      <c r="AB61" t="s">
        <v>152</v>
      </c>
      <c r="AC61" t="s">
        <v>154</v>
      </c>
      <c r="AD61" t="s">
        <v>107</v>
      </c>
      <c r="AE61" t="s">
        <v>162</v>
      </c>
      <c r="AF61" t="s">
        <v>108</v>
      </c>
      <c r="AH61" t="s">
        <v>108</v>
      </c>
      <c r="AI61" t="s">
        <v>175</v>
      </c>
      <c r="AK61" s="11" t="s">
        <v>253</v>
      </c>
      <c r="AL61" s="11" t="s">
        <v>256</v>
      </c>
      <c r="AM61" s="11">
        <v>21</v>
      </c>
      <c r="AN61" s="11"/>
      <c r="AO61" s="11">
        <v>20</v>
      </c>
      <c r="AP61" s="11" t="s">
        <v>108</v>
      </c>
      <c r="AQ61" s="11" t="s">
        <v>107</v>
      </c>
      <c r="AR61" s="11" t="s">
        <v>260</v>
      </c>
      <c r="AS61" s="11" t="s">
        <v>263</v>
      </c>
      <c r="AT61" s="11" t="s">
        <v>264</v>
      </c>
      <c r="AU61" s="11" t="s">
        <v>265</v>
      </c>
      <c r="AV61" s="11" t="s">
        <v>108</v>
      </c>
      <c r="AW61" s="11" t="s">
        <v>108</v>
      </c>
      <c r="AX61" s="11" t="s">
        <v>108</v>
      </c>
      <c r="AY61" s="11" t="s">
        <v>267</v>
      </c>
      <c r="AZ61" s="11" t="s">
        <v>108</v>
      </c>
      <c r="BA61" s="11">
        <v>13</v>
      </c>
      <c r="BB61" s="11">
        <v>0</v>
      </c>
    </row>
    <row r="62" spans="1:60" x14ac:dyDescent="0.2">
      <c r="A62" s="1" t="s">
        <v>62</v>
      </c>
      <c r="B62" s="22">
        <v>861123</v>
      </c>
      <c r="C62" s="2">
        <v>43231</v>
      </c>
      <c r="D62" s="2"/>
      <c r="E62" s="6">
        <v>18128</v>
      </c>
      <c r="F62">
        <f t="shared" si="0"/>
        <v>68</v>
      </c>
      <c r="G62" t="s">
        <v>106</v>
      </c>
      <c r="I62" t="s">
        <v>122</v>
      </c>
      <c r="J62" t="s">
        <v>108</v>
      </c>
      <c r="K62" t="s">
        <v>108</v>
      </c>
      <c r="L62" t="s">
        <v>108</v>
      </c>
      <c r="M62" t="s">
        <v>108</v>
      </c>
      <c r="N62" t="s">
        <v>108</v>
      </c>
      <c r="O62" t="s">
        <v>108</v>
      </c>
      <c r="P62" t="s">
        <v>108</v>
      </c>
      <c r="Q62" t="s">
        <v>108</v>
      </c>
      <c r="R62" t="s">
        <v>108</v>
      </c>
      <c r="S62" t="s">
        <v>108</v>
      </c>
      <c r="T62" t="s">
        <v>132</v>
      </c>
      <c r="U62">
        <v>7.2</v>
      </c>
      <c r="X62" t="s">
        <v>108</v>
      </c>
      <c r="Y62" t="s">
        <v>141</v>
      </c>
      <c r="Z62" t="s">
        <v>144</v>
      </c>
      <c r="AA62" t="s">
        <v>147</v>
      </c>
      <c r="AB62" t="s">
        <v>152</v>
      </c>
      <c r="AC62" t="s">
        <v>154</v>
      </c>
      <c r="AD62" t="s">
        <v>107</v>
      </c>
      <c r="AE62" t="s">
        <v>159</v>
      </c>
      <c r="AF62" t="s">
        <v>108</v>
      </c>
      <c r="AH62" t="s">
        <v>108</v>
      </c>
      <c r="AI62" t="s">
        <v>187</v>
      </c>
      <c r="AK62" s="11" t="s">
        <v>253</v>
      </c>
      <c r="AL62" s="11" t="s">
        <v>256</v>
      </c>
      <c r="AM62" s="11">
        <v>35</v>
      </c>
      <c r="AN62" s="11"/>
      <c r="AO62" s="11">
        <v>100</v>
      </c>
      <c r="AP62" s="11" t="s">
        <v>108</v>
      </c>
      <c r="AQ62" s="11" t="s">
        <v>107</v>
      </c>
      <c r="AR62" s="11" t="s">
        <v>260</v>
      </c>
      <c r="AS62" s="11" t="s">
        <v>262</v>
      </c>
      <c r="AT62" s="11" t="s">
        <v>264</v>
      </c>
      <c r="AU62" s="11" t="s">
        <v>264</v>
      </c>
      <c r="AV62" s="11" t="s">
        <v>108</v>
      </c>
      <c r="AW62" s="11" t="s">
        <v>107</v>
      </c>
      <c r="AX62" s="11" t="s">
        <v>108</v>
      </c>
      <c r="AY62" s="11" t="s">
        <v>267</v>
      </c>
      <c r="AZ62" s="11" t="s">
        <v>107</v>
      </c>
      <c r="BA62" s="11">
        <v>26</v>
      </c>
      <c r="BB62" s="11">
        <v>4</v>
      </c>
      <c r="BD62" t="s">
        <v>283</v>
      </c>
      <c r="BE62" t="s">
        <v>283</v>
      </c>
    </row>
    <row r="63" spans="1:60" x14ac:dyDescent="0.2">
      <c r="A63" s="1" t="s">
        <v>63</v>
      </c>
      <c r="B63" s="22">
        <v>804699</v>
      </c>
      <c r="C63" s="2">
        <v>43236</v>
      </c>
      <c r="D63" s="2"/>
      <c r="E63" s="6">
        <v>19921</v>
      </c>
      <c r="F63">
        <f t="shared" si="0"/>
        <v>63</v>
      </c>
      <c r="G63" t="s">
        <v>106</v>
      </c>
      <c r="I63" t="s">
        <v>122</v>
      </c>
      <c r="J63" t="s">
        <v>108</v>
      </c>
      <c r="K63" t="s">
        <v>108</v>
      </c>
      <c r="L63" t="s">
        <v>108</v>
      </c>
      <c r="M63" t="s">
        <v>108</v>
      </c>
      <c r="N63" t="s">
        <v>108</v>
      </c>
      <c r="O63" t="s">
        <v>108</v>
      </c>
      <c r="P63" t="s">
        <v>108</v>
      </c>
      <c r="Q63" t="s">
        <v>108</v>
      </c>
      <c r="R63" t="s">
        <v>108</v>
      </c>
      <c r="S63" t="s">
        <v>108</v>
      </c>
      <c r="T63" t="s">
        <v>131</v>
      </c>
      <c r="U63">
        <v>7.1</v>
      </c>
      <c r="X63" t="s">
        <v>108</v>
      </c>
      <c r="Y63" t="s">
        <v>141</v>
      </c>
      <c r="Z63" t="s">
        <v>203</v>
      </c>
      <c r="AA63" t="s">
        <v>148</v>
      </c>
      <c r="AB63" t="s">
        <v>152</v>
      </c>
      <c r="AC63" t="s">
        <v>154</v>
      </c>
      <c r="AD63" t="s">
        <v>107</v>
      </c>
      <c r="AE63" t="s">
        <v>159</v>
      </c>
      <c r="AF63" t="s">
        <v>108</v>
      </c>
      <c r="AH63" t="s">
        <v>108</v>
      </c>
      <c r="AI63" t="s">
        <v>204</v>
      </c>
      <c r="AK63" s="11" t="s">
        <v>253</v>
      </c>
      <c r="AL63" s="11" t="s">
        <v>256</v>
      </c>
      <c r="AM63" s="11">
        <v>50</v>
      </c>
      <c r="AN63" s="11"/>
      <c r="AO63" s="11">
        <v>70</v>
      </c>
      <c r="AP63" s="11" t="s">
        <v>108</v>
      </c>
      <c r="AQ63" s="11" t="s">
        <v>107</v>
      </c>
      <c r="AR63" s="11" t="s">
        <v>259</v>
      </c>
      <c r="AS63" s="11" t="s">
        <v>263</v>
      </c>
      <c r="AT63" s="11" t="s">
        <v>274</v>
      </c>
      <c r="AU63" s="11" t="s">
        <v>265</v>
      </c>
      <c r="AV63" s="11" t="s">
        <v>108</v>
      </c>
      <c r="AW63" s="11" t="s">
        <v>108</v>
      </c>
      <c r="AX63" s="11" t="s">
        <v>108</v>
      </c>
      <c r="AY63" s="11" t="s">
        <v>267</v>
      </c>
      <c r="AZ63" s="11" t="s">
        <v>107</v>
      </c>
      <c r="BA63" s="11">
        <v>12</v>
      </c>
      <c r="BB63" s="11">
        <v>0</v>
      </c>
      <c r="BD63" t="s">
        <v>283</v>
      </c>
      <c r="BE63" t="s">
        <v>283</v>
      </c>
    </row>
    <row r="64" spans="1:60" x14ac:dyDescent="0.2">
      <c r="A64" s="1" t="s">
        <v>64</v>
      </c>
      <c r="B64" s="22">
        <v>472653</v>
      </c>
      <c r="C64" s="2">
        <v>43238</v>
      </c>
      <c r="D64" s="2"/>
      <c r="E64" s="6">
        <v>18114</v>
      </c>
      <c r="F64">
        <f t="shared" si="0"/>
        <v>68</v>
      </c>
      <c r="G64" t="s">
        <v>106</v>
      </c>
      <c r="I64" t="s">
        <v>122</v>
      </c>
      <c r="J64" t="s">
        <v>108</v>
      </c>
      <c r="K64" t="s">
        <v>108</v>
      </c>
      <c r="L64" t="s">
        <v>108</v>
      </c>
      <c r="M64" t="s">
        <v>108</v>
      </c>
      <c r="N64" t="s">
        <v>108</v>
      </c>
      <c r="O64" t="s">
        <v>108</v>
      </c>
      <c r="P64" t="s">
        <v>108</v>
      </c>
      <c r="Q64" t="s">
        <v>108</v>
      </c>
      <c r="R64" t="s">
        <v>108</v>
      </c>
      <c r="S64" t="s">
        <v>108</v>
      </c>
      <c r="T64" t="s">
        <v>131</v>
      </c>
      <c r="U64">
        <v>7.4</v>
      </c>
      <c r="V64">
        <v>85.5</v>
      </c>
      <c r="W64">
        <v>61</v>
      </c>
      <c r="X64" t="s">
        <v>108</v>
      </c>
      <c r="Y64" t="s">
        <v>135</v>
      </c>
      <c r="Z64" t="s">
        <v>142</v>
      </c>
      <c r="AA64" t="s">
        <v>148</v>
      </c>
      <c r="AB64" t="s">
        <v>151</v>
      </c>
      <c r="AC64" t="s">
        <v>154</v>
      </c>
      <c r="AD64" t="s">
        <v>108</v>
      </c>
      <c r="AE64" t="s">
        <v>162</v>
      </c>
      <c r="AF64" t="s">
        <v>108</v>
      </c>
      <c r="AH64" t="s">
        <v>108</v>
      </c>
      <c r="AI64" t="s">
        <v>177</v>
      </c>
      <c r="AK64" s="11" t="s">
        <v>253</v>
      </c>
      <c r="AL64" s="11" t="s">
        <v>256</v>
      </c>
      <c r="AM64" s="11">
        <v>16</v>
      </c>
      <c r="AN64" s="11"/>
      <c r="AO64" s="11">
        <v>40</v>
      </c>
      <c r="AP64" s="11" t="s">
        <v>108</v>
      </c>
      <c r="AQ64" s="11" t="s">
        <v>107</v>
      </c>
      <c r="AR64" s="11" t="s">
        <v>260</v>
      </c>
      <c r="AS64" s="11" t="s">
        <v>263</v>
      </c>
      <c r="AT64" s="11" t="s">
        <v>264</v>
      </c>
      <c r="AU64" s="11" t="s">
        <v>274</v>
      </c>
      <c r="AV64" s="11" t="s">
        <v>108</v>
      </c>
      <c r="AW64" s="11" t="s">
        <v>108</v>
      </c>
      <c r="AX64" s="11" t="s">
        <v>108</v>
      </c>
      <c r="AY64" s="11" t="s">
        <v>267</v>
      </c>
      <c r="AZ64" s="11" t="s">
        <v>108</v>
      </c>
      <c r="BA64" s="11">
        <v>18</v>
      </c>
      <c r="BB64" s="11">
        <v>0</v>
      </c>
    </row>
    <row r="65" spans="1:60" x14ac:dyDescent="0.2">
      <c r="A65" s="1" t="s">
        <v>65</v>
      </c>
      <c r="B65" s="22">
        <v>158957</v>
      </c>
      <c r="C65" s="2">
        <v>43238</v>
      </c>
      <c r="D65" s="2"/>
      <c r="E65" s="6">
        <v>15231</v>
      </c>
      <c r="F65">
        <f t="shared" si="0"/>
        <v>76</v>
      </c>
      <c r="G65" t="s">
        <v>106</v>
      </c>
      <c r="I65" t="s">
        <v>122</v>
      </c>
      <c r="J65" t="s">
        <v>108</v>
      </c>
      <c r="K65" t="s">
        <v>108</v>
      </c>
      <c r="L65" t="s">
        <v>108</v>
      </c>
      <c r="M65" t="s">
        <v>108</v>
      </c>
      <c r="N65" t="s">
        <v>108</v>
      </c>
      <c r="O65" t="s">
        <v>108</v>
      </c>
      <c r="P65" t="s">
        <v>108</v>
      </c>
      <c r="Q65" t="s">
        <v>108</v>
      </c>
      <c r="R65" t="s">
        <v>108</v>
      </c>
      <c r="S65" t="s">
        <v>108</v>
      </c>
      <c r="T65" t="s">
        <v>132</v>
      </c>
      <c r="U65">
        <v>6.8</v>
      </c>
      <c r="V65">
        <v>43</v>
      </c>
      <c r="X65" t="s">
        <v>108</v>
      </c>
      <c r="Y65" t="s">
        <v>141</v>
      </c>
      <c r="Z65" t="s">
        <v>143</v>
      </c>
      <c r="AA65" t="s">
        <v>148</v>
      </c>
      <c r="AB65" t="s">
        <v>152</v>
      </c>
      <c r="AC65" t="s">
        <v>154</v>
      </c>
      <c r="AD65" t="s">
        <v>107</v>
      </c>
      <c r="AE65" t="s">
        <v>159</v>
      </c>
      <c r="AF65" t="s">
        <v>108</v>
      </c>
      <c r="AH65" t="s">
        <v>108</v>
      </c>
      <c r="AI65" t="s">
        <v>174</v>
      </c>
      <c r="AK65" s="11" t="s">
        <v>253</v>
      </c>
      <c r="AL65" s="11" t="s">
        <v>256</v>
      </c>
      <c r="AM65" s="11">
        <v>35</v>
      </c>
      <c r="AN65" s="11"/>
      <c r="AO65" s="11">
        <v>100</v>
      </c>
      <c r="AP65" s="11" t="s">
        <v>108</v>
      </c>
      <c r="AQ65" s="11" t="s">
        <v>107</v>
      </c>
      <c r="AR65" s="11" t="s">
        <v>260</v>
      </c>
      <c r="AS65" s="11" t="s">
        <v>262</v>
      </c>
      <c r="AT65" s="11" t="s">
        <v>264</v>
      </c>
      <c r="AU65" s="11" t="s">
        <v>274</v>
      </c>
      <c r="AV65" s="11" t="s">
        <v>108</v>
      </c>
      <c r="AW65" s="11" t="s">
        <v>108</v>
      </c>
      <c r="AX65" s="11" t="s">
        <v>108</v>
      </c>
      <c r="AY65" s="11" t="s">
        <v>267</v>
      </c>
      <c r="AZ65" s="11" t="s">
        <v>108</v>
      </c>
      <c r="BA65" s="11">
        <v>20</v>
      </c>
      <c r="BB65" s="11">
        <v>1</v>
      </c>
    </row>
    <row r="66" spans="1:60" x14ac:dyDescent="0.2">
      <c r="A66" s="1" t="s">
        <v>66</v>
      </c>
      <c r="B66" s="22">
        <v>291179</v>
      </c>
      <c r="C66" s="2">
        <v>43249</v>
      </c>
      <c r="D66" s="2"/>
      <c r="E66" s="6">
        <v>20659</v>
      </c>
      <c r="F66">
        <f t="shared" ref="F66:F112" si="1">DATEDIF(E66,C66,"Y")</f>
        <v>61</v>
      </c>
      <c r="G66" t="s">
        <v>106</v>
      </c>
      <c r="I66" t="s">
        <v>122</v>
      </c>
      <c r="J66" t="s">
        <v>108</v>
      </c>
      <c r="K66" t="s">
        <v>108</v>
      </c>
      <c r="L66" t="s">
        <v>108</v>
      </c>
      <c r="M66" t="s">
        <v>108</v>
      </c>
      <c r="N66" t="s">
        <v>108</v>
      </c>
      <c r="O66" t="s">
        <v>107</v>
      </c>
      <c r="P66" t="s">
        <v>107</v>
      </c>
      <c r="Q66" t="s">
        <v>108</v>
      </c>
      <c r="R66" t="s">
        <v>108</v>
      </c>
      <c r="S66" t="s">
        <v>108</v>
      </c>
      <c r="T66" t="s">
        <v>133</v>
      </c>
      <c r="V66">
        <v>68</v>
      </c>
      <c r="X66" t="s">
        <v>108</v>
      </c>
      <c r="Y66" t="s">
        <v>136</v>
      </c>
      <c r="Z66" t="s">
        <v>142</v>
      </c>
      <c r="AA66" t="s">
        <v>147</v>
      </c>
      <c r="AB66" t="s">
        <v>151</v>
      </c>
      <c r="AC66" t="s">
        <v>154</v>
      </c>
      <c r="AD66" t="s">
        <v>107</v>
      </c>
      <c r="AE66" t="s">
        <v>161</v>
      </c>
      <c r="AF66" t="s">
        <v>108</v>
      </c>
      <c r="AH66" t="s">
        <v>108</v>
      </c>
      <c r="AI66" t="s">
        <v>177</v>
      </c>
      <c r="AK66" s="11" t="s">
        <v>253</v>
      </c>
      <c r="AL66" s="11" t="s">
        <v>256</v>
      </c>
      <c r="AM66" s="11">
        <v>40</v>
      </c>
      <c r="AN66" s="11"/>
      <c r="AO66" s="11">
        <v>100</v>
      </c>
      <c r="AP66" s="11" t="s">
        <v>108</v>
      </c>
      <c r="AQ66" s="11" t="s">
        <v>107</v>
      </c>
      <c r="AR66" s="11" t="s">
        <v>260</v>
      </c>
      <c r="AS66" s="11" t="s">
        <v>262</v>
      </c>
      <c r="AT66" s="11" t="s">
        <v>264</v>
      </c>
      <c r="AU66" s="11" t="s">
        <v>264</v>
      </c>
      <c r="AV66" s="11" t="s">
        <v>108</v>
      </c>
      <c r="AW66" s="11" t="s">
        <v>107</v>
      </c>
      <c r="AX66" s="11" t="s">
        <v>107</v>
      </c>
      <c r="AY66" s="11" t="s">
        <v>267</v>
      </c>
      <c r="AZ66" s="11" t="s">
        <v>108</v>
      </c>
      <c r="BA66" s="11">
        <v>20</v>
      </c>
      <c r="BB66" s="11">
        <v>0</v>
      </c>
      <c r="BD66" t="s">
        <v>282</v>
      </c>
      <c r="BE66" t="s">
        <v>283</v>
      </c>
    </row>
    <row r="67" spans="1:60" x14ac:dyDescent="0.2">
      <c r="A67" s="1" t="s">
        <v>67</v>
      </c>
      <c r="B67" s="22">
        <v>830456</v>
      </c>
      <c r="C67" s="2">
        <v>43249</v>
      </c>
      <c r="D67" s="2"/>
      <c r="E67" s="6">
        <v>17662</v>
      </c>
      <c r="F67">
        <f t="shared" si="1"/>
        <v>70</v>
      </c>
      <c r="G67" t="s">
        <v>105</v>
      </c>
      <c r="I67" t="s">
        <v>122</v>
      </c>
      <c r="J67" t="s">
        <v>108</v>
      </c>
      <c r="K67" t="s">
        <v>108</v>
      </c>
      <c r="L67" t="s">
        <v>108</v>
      </c>
      <c r="M67" t="s">
        <v>108</v>
      </c>
      <c r="N67" t="s">
        <v>108</v>
      </c>
      <c r="O67" t="s">
        <v>108</v>
      </c>
      <c r="P67" t="s">
        <v>108</v>
      </c>
      <c r="Q67" t="s">
        <v>108</v>
      </c>
      <c r="R67" t="s">
        <v>108</v>
      </c>
      <c r="S67" t="s">
        <v>108</v>
      </c>
      <c r="T67" t="s">
        <v>131</v>
      </c>
      <c r="U67">
        <v>6.7</v>
      </c>
      <c r="V67">
        <v>415</v>
      </c>
      <c r="W67">
        <v>185</v>
      </c>
      <c r="X67" t="s">
        <v>108</v>
      </c>
      <c r="Y67" t="s">
        <v>139</v>
      </c>
      <c r="Z67" t="s">
        <v>142</v>
      </c>
      <c r="AA67" t="s">
        <v>147</v>
      </c>
      <c r="AB67" t="s">
        <v>151</v>
      </c>
      <c r="AC67" t="s">
        <v>154</v>
      </c>
      <c r="AD67" t="s">
        <v>107</v>
      </c>
      <c r="AE67" t="s">
        <v>161</v>
      </c>
      <c r="AF67" t="s">
        <v>108</v>
      </c>
      <c r="AH67" t="s">
        <v>108</v>
      </c>
      <c r="AI67" t="s">
        <v>172</v>
      </c>
      <c r="AK67" s="11" t="s">
        <v>253</v>
      </c>
      <c r="AL67" s="11" t="s">
        <v>256</v>
      </c>
      <c r="AM67" s="11">
        <v>25</v>
      </c>
      <c r="AO67" s="11">
        <v>40</v>
      </c>
      <c r="AP67" s="11" t="s">
        <v>108</v>
      </c>
      <c r="AQ67" s="11" t="s">
        <v>108</v>
      </c>
      <c r="AR67" s="11" t="s">
        <v>260</v>
      </c>
      <c r="AS67" s="11" t="s">
        <v>262</v>
      </c>
      <c r="AT67" s="11" t="s">
        <v>264</v>
      </c>
      <c r="AU67" s="11" t="s">
        <v>264</v>
      </c>
      <c r="AV67" s="11" t="s">
        <v>107</v>
      </c>
      <c r="AW67" s="11" t="s">
        <v>108</v>
      </c>
      <c r="AX67" s="11" t="s">
        <v>108</v>
      </c>
      <c r="AY67" s="11" t="s">
        <v>267</v>
      </c>
      <c r="AZ67" s="11" t="s">
        <v>108</v>
      </c>
      <c r="BA67" s="11">
        <v>29</v>
      </c>
      <c r="BB67" s="11">
        <v>0</v>
      </c>
    </row>
    <row r="68" spans="1:60" x14ac:dyDescent="0.2">
      <c r="A68" s="1" t="s">
        <v>68</v>
      </c>
      <c r="B68" s="22">
        <v>408405</v>
      </c>
      <c r="C68" s="2">
        <v>43259</v>
      </c>
      <c r="D68" s="2"/>
      <c r="E68" s="6">
        <v>17728</v>
      </c>
      <c r="F68">
        <f t="shared" si="1"/>
        <v>69</v>
      </c>
      <c r="G68" t="s">
        <v>105</v>
      </c>
      <c r="I68" t="s">
        <v>122</v>
      </c>
      <c r="J68" t="s">
        <v>108</v>
      </c>
      <c r="K68" t="s">
        <v>108</v>
      </c>
      <c r="L68" t="s">
        <v>108</v>
      </c>
      <c r="M68" t="s">
        <v>108</v>
      </c>
      <c r="N68" t="s">
        <v>108</v>
      </c>
      <c r="O68" t="s">
        <v>107</v>
      </c>
      <c r="P68" t="s">
        <v>108</v>
      </c>
      <c r="Q68" t="s">
        <v>108</v>
      </c>
      <c r="R68" t="s">
        <v>108</v>
      </c>
      <c r="S68" t="s">
        <v>108</v>
      </c>
      <c r="T68" t="s">
        <v>132</v>
      </c>
      <c r="U68">
        <v>6.7</v>
      </c>
      <c r="V68">
        <v>197</v>
      </c>
      <c r="W68">
        <v>98</v>
      </c>
      <c r="X68" t="s">
        <v>108</v>
      </c>
      <c r="Y68" t="s">
        <v>135</v>
      </c>
      <c r="Z68" t="s">
        <v>142</v>
      </c>
      <c r="AA68" t="s">
        <v>149</v>
      </c>
      <c r="AB68" t="s">
        <v>151</v>
      </c>
      <c r="AC68" t="s">
        <v>154</v>
      </c>
      <c r="AD68" t="s">
        <v>107</v>
      </c>
      <c r="AE68" t="s">
        <v>161</v>
      </c>
      <c r="AF68" t="s">
        <v>108</v>
      </c>
      <c r="AH68" t="s">
        <v>108</v>
      </c>
      <c r="AI68" t="s">
        <v>175</v>
      </c>
      <c r="AK68" s="11" t="s">
        <v>253</v>
      </c>
      <c r="AL68" s="11" t="s">
        <v>256</v>
      </c>
      <c r="AM68" s="11">
        <v>20</v>
      </c>
      <c r="AO68" s="11">
        <v>20</v>
      </c>
      <c r="AP68" s="11" t="s">
        <v>108</v>
      </c>
      <c r="AQ68" s="11" t="s">
        <v>108</v>
      </c>
      <c r="AR68" s="11" t="s">
        <v>260</v>
      </c>
      <c r="AS68" s="11" t="s">
        <v>262</v>
      </c>
      <c r="AT68" s="11" t="s">
        <v>264</v>
      </c>
      <c r="AU68" s="11" t="s">
        <v>265</v>
      </c>
      <c r="AV68" s="11" t="s">
        <v>108</v>
      </c>
      <c r="AW68" s="11" t="s">
        <v>107</v>
      </c>
      <c r="AX68" s="11" t="s">
        <v>108</v>
      </c>
      <c r="AY68" s="11" t="s">
        <v>267</v>
      </c>
      <c r="AZ68" s="11" t="s">
        <v>108</v>
      </c>
      <c r="BA68" s="11">
        <v>14</v>
      </c>
      <c r="BB68" s="11">
        <v>0</v>
      </c>
      <c r="BD68" t="s">
        <v>283</v>
      </c>
      <c r="BE68" t="s">
        <v>283</v>
      </c>
    </row>
    <row r="69" spans="1:60" x14ac:dyDescent="0.2">
      <c r="A69" s="1" t="s">
        <v>69</v>
      </c>
      <c r="B69" s="22">
        <v>803280</v>
      </c>
      <c r="C69" s="2">
        <v>43259</v>
      </c>
      <c r="D69" s="2"/>
      <c r="E69" s="6">
        <v>13547</v>
      </c>
      <c r="F69">
        <f t="shared" si="1"/>
        <v>81</v>
      </c>
      <c r="G69" t="s">
        <v>105</v>
      </c>
      <c r="I69" t="s">
        <v>122</v>
      </c>
      <c r="J69" t="s">
        <v>108</v>
      </c>
      <c r="K69" t="s">
        <v>108</v>
      </c>
      <c r="L69" t="s">
        <v>108</v>
      </c>
      <c r="M69" t="s">
        <v>108</v>
      </c>
      <c r="N69" t="s">
        <v>107</v>
      </c>
      <c r="O69" t="s">
        <v>108</v>
      </c>
      <c r="P69" t="s">
        <v>108</v>
      </c>
      <c r="Q69" t="s">
        <v>108</v>
      </c>
      <c r="R69" t="s">
        <v>107</v>
      </c>
      <c r="S69" t="s">
        <v>108</v>
      </c>
      <c r="T69" t="s">
        <v>133</v>
      </c>
      <c r="U69">
        <v>6.6</v>
      </c>
      <c r="X69" t="s">
        <v>108</v>
      </c>
      <c r="Y69" t="s">
        <v>141</v>
      </c>
      <c r="Z69" t="s">
        <v>144</v>
      </c>
      <c r="AA69" t="s">
        <v>148</v>
      </c>
      <c r="AB69" t="s">
        <v>152</v>
      </c>
      <c r="AC69" t="s">
        <v>154</v>
      </c>
      <c r="AD69" t="s">
        <v>107</v>
      </c>
      <c r="AE69" t="s">
        <v>162</v>
      </c>
      <c r="AF69" t="s">
        <v>108</v>
      </c>
      <c r="AH69" t="s">
        <v>108</v>
      </c>
      <c r="AI69" t="s">
        <v>205</v>
      </c>
      <c r="AK69" s="11" t="s">
        <v>253</v>
      </c>
      <c r="AL69" s="11" t="s">
        <v>256</v>
      </c>
      <c r="AM69" s="11">
        <v>45</v>
      </c>
      <c r="AO69" s="11">
        <v>70</v>
      </c>
      <c r="AP69" s="11" t="s">
        <v>108</v>
      </c>
      <c r="AQ69" s="11" t="s">
        <v>108</v>
      </c>
      <c r="AR69" s="11" t="s">
        <v>260</v>
      </c>
      <c r="AS69" s="11" t="s">
        <v>261</v>
      </c>
      <c r="AT69" s="11" t="s">
        <v>264</v>
      </c>
      <c r="AU69" s="11" t="s">
        <v>264</v>
      </c>
      <c r="AV69" s="11" t="s">
        <v>108</v>
      </c>
      <c r="AW69" s="11" t="s">
        <v>108</v>
      </c>
      <c r="AX69" s="11" t="s">
        <v>108</v>
      </c>
      <c r="AY69" s="11" t="s">
        <v>267</v>
      </c>
      <c r="AZ69" s="11" t="s">
        <v>108</v>
      </c>
      <c r="BA69" s="11">
        <v>23</v>
      </c>
      <c r="BB69" s="11">
        <v>0</v>
      </c>
      <c r="BD69" t="s">
        <v>283</v>
      </c>
      <c r="BE69" t="s">
        <v>283</v>
      </c>
    </row>
    <row r="70" spans="1:60" x14ac:dyDescent="0.2">
      <c r="A70" s="1" t="s">
        <v>70</v>
      </c>
      <c r="B70" s="22">
        <v>854071</v>
      </c>
      <c r="C70" s="2">
        <v>43266</v>
      </c>
      <c r="D70" s="2"/>
      <c r="E70" s="6">
        <v>21938</v>
      </c>
      <c r="F70">
        <f t="shared" si="1"/>
        <v>58</v>
      </c>
      <c r="G70" t="s">
        <v>106</v>
      </c>
      <c r="I70" t="s">
        <v>122</v>
      </c>
      <c r="J70" t="s">
        <v>108</v>
      </c>
      <c r="K70" t="s">
        <v>108</v>
      </c>
      <c r="L70" t="s">
        <v>108</v>
      </c>
      <c r="M70" t="s">
        <v>108</v>
      </c>
      <c r="N70" t="s">
        <v>108</v>
      </c>
      <c r="O70" t="s">
        <v>108</v>
      </c>
      <c r="P70" t="s">
        <v>108</v>
      </c>
      <c r="Q70" t="s">
        <v>108</v>
      </c>
      <c r="R70" t="s">
        <v>108</v>
      </c>
      <c r="S70" t="s">
        <v>108</v>
      </c>
      <c r="T70" t="s">
        <v>132</v>
      </c>
      <c r="U70">
        <v>6.9</v>
      </c>
      <c r="V70">
        <v>125</v>
      </c>
      <c r="X70" t="s">
        <v>108</v>
      </c>
      <c r="Y70" t="s">
        <v>141</v>
      </c>
      <c r="Z70" t="s">
        <v>144</v>
      </c>
      <c r="AA70" t="s">
        <v>147</v>
      </c>
      <c r="AB70" t="s">
        <v>152</v>
      </c>
      <c r="AC70" t="s">
        <v>154</v>
      </c>
      <c r="AD70" t="s">
        <v>107</v>
      </c>
      <c r="AE70" t="s">
        <v>159</v>
      </c>
      <c r="AF70" t="s">
        <v>108</v>
      </c>
      <c r="AH70" t="s">
        <v>108</v>
      </c>
      <c r="AI70" t="s">
        <v>206</v>
      </c>
      <c r="AJ70" t="s">
        <v>207</v>
      </c>
      <c r="AK70" s="11" t="s">
        <v>253</v>
      </c>
      <c r="AL70" s="11" t="s">
        <v>256</v>
      </c>
      <c r="AM70" s="11">
        <v>25</v>
      </c>
      <c r="AO70" s="11">
        <v>20</v>
      </c>
      <c r="AP70" s="11" t="s">
        <v>108</v>
      </c>
      <c r="AQ70" s="11" t="s">
        <v>108</v>
      </c>
      <c r="AR70" s="11" t="s">
        <v>260</v>
      </c>
      <c r="AS70" s="11" t="s">
        <v>263</v>
      </c>
      <c r="AT70" s="11" t="s">
        <v>264</v>
      </c>
      <c r="AU70" s="11" t="s">
        <v>274</v>
      </c>
      <c r="AV70" s="11" t="s">
        <v>107</v>
      </c>
      <c r="AW70" s="11" t="s">
        <v>108</v>
      </c>
      <c r="AX70" s="11" t="s">
        <v>107</v>
      </c>
      <c r="AY70" s="11" t="s">
        <v>267</v>
      </c>
      <c r="AZ70" s="11" t="s">
        <v>108</v>
      </c>
      <c r="BA70" s="11">
        <v>23</v>
      </c>
      <c r="BB70" s="11">
        <v>3</v>
      </c>
    </row>
    <row r="71" spans="1:60" x14ac:dyDescent="0.2">
      <c r="A71" s="1" t="s">
        <v>71</v>
      </c>
      <c r="B71" s="22">
        <v>227085</v>
      </c>
      <c r="C71" s="2">
        <v>43270</v>
      </c>
      <c r="D71" s="2"/>
      <c r="E71" s="6">
        <v>24125</v>
      </c>
      <c r="F71">
        <f t="shared" si="1"/>
        <v>52</v>
      </c>
      <c r="G71" t="s">
        <v>106</v>
      </c>
      <c r="I71" t="s">
        <v>122</v>
      </c>
      <c r="J71" t="s">
        <v>108</v>
      </c>
      <c r="K71" t="s">
        <v>108</v>
      </c>
      <c r="L71" t="s">
        <v>108</v>
      </c>
      <c r="M71" t="s">
        <v>108</v>
      </c>
      <c r="N71" t="s">
        <v>108</v>
      </c>
      <c r="O71" t="s">
        <v>108</v>
      </c>
      <c r="P71" t="s">
        <v>107</v>
      </c>
      <c r="Q71" t="s">
        <v>108</v>
      </c>
      <c r="R71" t="s">
        <v>108</v>
      </c>
      <c r="S71" t="s">
        <v>108</v>
      </c>
      <c r="T71" t="s">
        <v>132</v>
      </c>
      <c r="U71">
        <v>7.1</v>
      </c>
      <c r="V71">
        <v>18</v>
      </c>
      <c r="W71">
        <v>24.5</v>
      </c>
      <c r="X71" t="s">
        <v>108</v>
      </c>
      <c r="Y71" t="s">
        <v>141</v>
      </c>
      <c r="Z71" t="s">
        <v>144</v>
      </c>
      <c r="AA71" t="s">
        <v>148</v>
      </c>
      <c r="AB71" t="s">
        <v>152</v>
      </c>
      <c r="AC71" t="s">
        <v>154</v>
      </c>
      <c r="AD71" t="s">
        <v>107</v>
      </c>
      <c r="AE71" t="s">
        <v>162</v>
      </c>
      <c r="AF71" t="s">
        <v>108</v>
      </c>
      <c r="AH71" t="s">
        <v>107</v>
      </c>
      <c r="AI71" t="s">
        <v>175</v>
      </c>
      <c r="AK71" s="11" t="s">
        <v>253</v>
      </c>
      <c r="AL71" s="11" t="s">
        <v>256</v>
      </c>
      <c r="AM71" s="11">
        <v>40</v>
      </c>
      <c r="AO71" s="11">
        <v>90</v>
      </c>
      <c r="AP71" s="11" t="s">
        <v>108</v>
      </c>
      <c r="AQ71" s="11" t="s">
        <v>108</v>
      </c>
      <c r="AR71" s="11" t="s">
        <v>260</v>
      </c>
      <c r="AS71" s="11" t="s">
        <v>262</v>
      </c>
      <c r="AT71" s="11" t="s">
        <v>264</v>
      </c>
      <c r="AU71" s="11" t="s">
        <v>274</v>
      </c>
      <c r="AV71" s="11" t="s">
        <v>108</v>
      </c>
      <c r="AW71" s="11" t="s">
        <v>108</v>
      </c>
      <c r="AX71" s="11" t="s">
        <v>108</v>
      </c>
      <c r="AY71" s="11" t="s">
        <v>267</v>
      </c>
      <c r="AZ71" s="11" t="s">
        <v>108</v>
      </c>
      <c r="BA71" s="11">
        <v>18</v>
      </c>
      <c r="BB71" s="11">
        <v>0</v>
      </c>
    </row>
    <row r="72" spans="1:60" x14ac:dyDescent="0.2">
      <c r="A72" s="1" t="s">
        <v>72</v>
      </c>
      <c r="B72" s="22">
        <v>305674</v>
      </c>
      <c r="C72" s="2">
        <v>43276</v>
      </c>
      <c r="D72" s="2"/>
      <c r="E72" s="6">
        <v>15922</v>
      </c>
      <c r="F72">
        <f t="shared" si="1"/>
        <v>74</v>
      </c>
      <c r="G72" t="s">
        <v>105</v>
      </c>
      <c r="I72" t="s">
        <v>122</v>
      </c>
      <c r="J72" t="s">
        <v>108</v>
      </c>
      <c r="K72" t="s">
        <v>108</v>
      </c>
      <c r="L72" t="s">
        <v>108</v>
      </c>
      <c r="M72" t="s">
        <v>108</v>
      </c>
      <c r="N72" t="s">
        <v>108</v>
      </c>
      <c r="O72" t="s">
        <v>108</v>
      </c>
      <c r="P72" t="s">
        <v>108</v>
      </c>
      <c r="Q72" t="s">
        <v>108</v>
      </c>
      <c r="R72" t="s">
        <v>108</v>
      </c>
      <c r="S72" t="s">
        <v>108</v>
      </c>
      <c r="T72" t="s">
        <v>132</v>
      </c>
      <c r="U72">
        <v>6.9</v>
      </c>
      <c r="V72">
        <v>109</v>
      </c>
      <c r="W72">
        <v>29</v>
      </c>
      <c r="X72" t="s">
        <v>108</v>
      </c>
      <c r="Y72" t="s">
        <v>141</v>
      </c>
      <c r="Z72" t="s">
        <v>203</v>
      </c>
      <c r="AA72" t="s">
        <v>149</v>
      </c>
      <c r="AB72" t="s">
        <v>151</v>
      </c>
      <c r="AC72" t="s">
        <v>154</v>
      </c>
      <c r="AD72" t="s">
        <v>107</v>
      </c>
      <c r="AE72" t="s">
        <v>159</v>
      </c>
      <c r="AF72" t="s">
        <v>108</v>
      </c>
      <c r="AH72" t="s">
        <v>108</v>
      </c>
      <c r="AI72" t="s">
        <v>172</v>
      </c>
      <c r="AK72" s="11" t="s">
        <v>253</v>
      </c>
      <c r="AL72" s="11" t="s">
        <v>256</v>
      </c>
      <c r="AM72" s="11">
        <v>30</v>
      </c>
      <c r="AO72" s="11">
        <v>100</v>
      </c>
      <c r="AP72" s="11" t="s">
        <v>108</v>
      </c>
      <c r="AQ72" s="11" t="s">
        <v>108</v>
      </c>
      <c r="AR72" s="11" t="s">
        <v>260</v>
      </c>
      <c r="AS72" s="11" t="s">
        <v>261</v>
      </c>
      <c r="AT72" s="11" t="s">
        <v>264</v>
      </c>
      <c r="AU72" s="11" t="s">
        <v>264</v>
      </c>
      <c r="AV72" s="11" t="s">
        <v>108</v>
      </c>
      <c r="AW72" s="11" t="s">
        <v>108</v>
      </c>
      <c r="AX72" s="11" t="s">
        <v>108</v>
      </c>
      <c r="AY72" s="11" t="s">
        <v>267</v>
      </c>
      <c r="AZ72" s="11" t="s">
        <v>108</v>
      </c>
      <c r="BA72" s="11">
        <v>25</v>
      </c>
      <c r="BB72" s="11">
        <v>0</v>
      </c>
    </row>
    <row r="73" spans="1:60" x14ac:dyDescent="0.2">
      <c r="A73" s="1" t="s">
        <v>73</v>
      </c>
      <c r="B73" s="22">
        <v>859811</v>
      </c>
      <c r="C73" s="2">
        <v>43276</v>
      </c>
      <c r="D73" s="2"/>
      <c r="E73" s="6">
        <v>17046</v>
      </c>
      <c r="F73">
        <f t="shared" si="1"/>
        <v>71</v>
      </c>
      <c r="G73" t="s">
        <v>105</v>
      </c>
      <c r="I73" t="s">
        <v>122</v>
      </c>
      <c r="J73" t="s">
        <v>108</v>
      </c>
      <c r="K73" t="s">
        <v>108</v>
      </c>
      <c r="L73" t="s">
        <v>107</v>
      </c>
      <c r="M73" t="s">
        <v>108</v>
      </c>
      <c r="N73" t="s">
        <v>108</v>
      </c>
      <c r="O73" t="s">
        <v>108</v>
      </c>
      <c r="P73" t="s">
        <v>107</v>
      </c>
      <c r="Q73" t="s">
        <v>108</v>
      </c>
      <c r="R73" t="s">
        <v>107</v>
      </c>
      <c r="S73" t="s">
        <v>108</v>
      </c>
      <c r="T73" t="s">
        <v>133</v>
      </c>
      <c r="U73">
        <v>6.5</v>
      </c>
      <c r="V73">
        <v>44</v>
      </c>
      <c r="W73">
        <v>20.9</v>
      </c>
      <c r="X73" t="s">
        <v>108</v>
      </c>
      <c r="Y73" t="s">
        <v>141</v>
      </c>
      <c r="Z73" t="s">
        <v>144</v>
      </c>
      <c r="AA73" t="s">
        <v>148</v>
      </c>
      <c r="AB73" t="s">
        <v>152</v>
      </c>
      <c r="AC73" t="s">
        <v>154</v>
      </c>
      <c r="AD73" t="s">
        <v>107</v>
      </c>
      <c r="AE73" t="s">
        <v>162</v>
      </c>
      <c r="AF73" t="s">
        <v>108</v>
      </c>
      <c r="AH73" t="s">
        <v>108</v>
      </c>
      <c r="AI73" t="s">
        <v>172</v>
      </c>
      <c r="AK73" s="11" t="s">
        <v>253</v>
      </c>
      <c r="AL73" s="11" t="s">
        <v>256</v>
      </c>
      <c r="AM73" s="11">
        <v>40</v>
      </c>
      <c r="AO73" s="11">
        <v>70</v>
      </c>
      <c r="AP73" s="11" t="s">
        <v>108</v>
      </c>
      <c r="AQ73" s="11" t="s">
        <v>108</v>
      </c>
      <c r="AR73" s="11" t="s">
        <v>260</v>
      </c>
      <c r="AS73" s="11" t="s">
        <v>261</v>
      </c>
      <c r="AT73" s="11" t="s">
        <v>264</v>
      </c>
      <c r="AU73" s="11" t="s">
        <v>274</v>
      </c>
      <c r="AV73" s="11" t="s">
        <v>108</v>
      </c>
      <c r="AW73" s="11" t="s">
        <v>107</v>
      </c>
      <c r="AX73" s="11" t="s">
        <v>108</v>
      </c>
      <c r="AY73" s="11" t="s">
        <v>267</v>
      </c>
      <c r="AZ73" s="11" t="s">
        <v>108</v>
      </c>
      <c r="BA73" s="11">
        <v>12</v>
      </c>
      <c r="BB73" s="11">
        <v>0</v>
      </c>
      <c r="BD73" t="s">
        <v>283</v>
      </c>
      <c r="BE73" t="s">
        <v>283</v>
      </c>
    </row>
    <row r="74" spans="1:60" x14ac:dyDescent="0.2">
      <c r="A74" s="1" t="s">
        <v>74</v>
      </c>
      <c r="B74" s="22">
        <v>126182</v>
      </c>
      <c r="C74" s="2">
        <v>43283</v>
      </c>
      <c r="D74" s="2"/>
      <c r="E74" s="6">
        <v>14872</v>
      </c>
      <c r="F74">
        <f t="shared" si="1"/>
        <v>77</v>
      </c>
      <c r="G74" t="s">
        <v>105</v>
      </c>
      <c r="I74" t="s">
        <v>122</v>
      </c>
      <c r="J74" t="s">
        <v>108</v>
      </c>
      <c r="K74" t="s">
        <v>108</v>
      </c>
      <c r="L74" t="s">
        <v>108</v>
      </c>
      <c r="M74" t="s">
        <v>108</v>
      </c>
      <c r="N74" t="s">
        <v>108</v>
      </c>
      <c r="O74" t="s">
        <v>108</v>
      </c>
      <c r="P74" t="s">
        <v>107</v>
      </c>
      <c r="Q74" t="s">
        <v>108</v>
      </c>
      <c r="R74" t="s">
        <v>107</v>
      </c>
      <c r="S74" t="s">
        <v>107</v>
      </c>
      <c r="T74" t="s">
        <v>133</v>
      </c>
      <c r="U74">
        <v>6.9</v>
      </c>
      <c r="V74">
        <v>347</v>
      </c>
      <c r="W74">
        <v>281.89999999999998</v>
      </c>
      <c r="X74" t="s">
        <v>107</v>
      </c>
      <c r="Y74" t="s">
        <v>141</v>
      </c>
      <c r="Z74" t="s">
        <v>203</v>
      </c>
      <c r="AA74" t="s">
        <v>149</v>
      </c>
      <c r="AB74" t="s">
        <v>152</v>
      </c>
      <c r="AC74" t="s">
        <v>154</v>
      </c>
      <c r="AD74" t="s">
        <v>107</v>
      </c>
      <c r="AE74" t="s">
        <v>159</v>
      </c>
      <c r="AF74" t="s">
        <v>108</v>
      </c>
      <c r="AH74" t="s">
        <v>108</v>
      </c>
      <c r="AI74" t="s">
        <v>172</v>
      </c>
      <c r="AJ74" t="s">
        <v>208</v>
      </c>
      <c r="AK74" s="11" t="s">
        <v>253</v>
      </c>
      <c r="AL74" s="11" t="s">
        <v>256</v>
      </c>
      <c r="AM74" s="11">
        <v>30</v>
      </c>
      <c r="AO74" s="11">
        <v>100</v>
      </c>
      <c r="AP74" s="11" t="s">
        <v>108</v>
      </c>
      <c r="AQ74" s="11" t="s">
        <v>107</v>
      </c>
      <c r="AR74" s="11" t="s">
        <v>260</v>
      </c>
      <c r="AS74" s="11" t="s">
        <v>262</v>
      </c>
      <c r="AT74" s="11" t="s">
        <v>274</v>
      </c>
      <c r="AU74" s="11" t="s">
        <v>274</v>
      </c>
      <c r="AV74" s="11" t="s">
        <v>108</v>
      </c>
      <c r="AW74" s="11" t="s">
        <v>108</v>
      </c>
      <c r="AX74" s="11" t="s">
        <v>107</v>
      </c>
      <c r="AY74" s="11" t="s">
        <v>267</v>
      </c>
      <c r="AZ74" s="11" t="s">
        <v>108</v>
      </c>
      <c r="BA74" s="11">
        <v>14</v>
      </c>
      <c r="BB74" s="11">
        <v>0</v>
      </c>
      <c r="BD74" t="s">
        <v>283</v>
      </c>
      <c r="BE74" t="s">
        <v>283</v>
      </c>
    </row>
    <row r="75" spans="1:60" s="8" customFormat="1" x14ac:dyDescent="0.2">
      <c r="A75" s="7" t="s">
        <v>75</v>
      </c>
      <c r="B75" s="21">
        <v>247380</v>
      </c>
      <c r="C75" s="9">
        <v>43287</v>
      </c>
      <c r="D75" s="9" t="s">
        <v>295</v>
      </c>
      <c r="E75" s="10">
        <v>17746</v>
      </c>
      <c r="F75" s="8">
        <f t="shared" si="1"/>
        <v>69</v>
      </c>
      <c r="G75" s="8" t="s">
        <v>105</v>
      </c>
      <c r="I75" s="8" t="s">
        <v>122</v>
      </c>
      <c r="J75" s="8" t="s">
        <v>108</v>
      </c>
      <c r="K75" s="8" t="s">
        <v>108</v>
      </c>
      <c r="L75" s="8" t="s">
        <v>108</v>
      </c>
      <c r="M75" s="8" t="s">
        <v>108</v>
      </c>
      <c r="N75" s="8" t="s">
        <v>107</v>
      </c>
      <c r="O75" s="8" t="s">
        <v>107</v>
      </c>
      <c r="P75" s="8" t="s">
        <v>108</v>
      </c>
      <c r="Q75" s="8" t="s">
        <v>108</v>
      </c>
      <c r="R75" s="8" t="s">
        <v>108</v>
      </c>
      <c r="S75" s="8" t="s">
        <v>108</v>
      </c>
      <c r="T75" s="8" t="s">
        <v>132</v>
      </c>
      <c r="U75" s="8">
        <v>6.8</v>
      </c>
      <c r="V75" s="8">
        <v>139</v>
      </c>
      <c r="W75" s="8">
        <v>271</v>
      </c>
      <c r="X75" s="8" t="s">
        <v>107</v>
      </c>
      <c r="Y75" s="8" t="s">
        <v>141</v>
      </c>
      <c r="Z75" s="8" t="s">
        <v>144</v>
      </c>
      <c r="AA75" s="8" t="s">
        <v>148</v>
      </c>
      <c r="AB75" s="8" t="s">
        <v>152</v>
      </c>
      <c r="AC75" s="8" t="s">
        <v>154</v>
      </c>
      <c r="AD75" s="8" t="s">
        <v>107</v>
      </c>
      <c r="AE75" s="8" t="s">
        <v>162</v>
      </c>
      <c r="AF75" s="8" t="s">
        <v>107</v>
      </c>
      <c r="AG75" s="8" t="s">
        <v>168</v>
      </c>
      <c r="AH75" s="8" t="s">
        <v>108</v>
      </c>
      <c r="AI75" s="8" t="s">
        <v>177</v>
      </c>
      <c r="AJ75" s="8" t="s">
        <v>209</v>
      </c>
      <c r="AK75" s="8" t="s">
        <v>253</v>
      </c>
      <c r="AL75" s="8" t="s">
        <v>256</v>
      </c>
      <c r="AM75" s="8">
        <v>18</v>
      </c>
      <c r="AN75" s="8">
        <v>13</v>
      </c>
      <c r="AO75" s="8">
        <v>40</v>
      </c>
      <c r="AP75" s="11" t="s">
        <v>108</v>
      </c>
      <c r="AQ75" s="11" t="s">
        <v>108</v>
      </c>
      <c r="AR75" s="11" t="s">
        <v>260</v>
      </c>
      <c r="AS75" s="11" t="s">
        <v>263</v>
      </c>
      <c r="AT75" s="11" t="s">
        <v>264</v>
      </c>
      <c r="AU75" s="11" t="s">
        <v>274</v>
      </c>
      <c r="AV75" s="11" t="s">
        <v>108</v>
      </c>
      <c r="AW75" s="11" t="s">
        <v>108</v>
      </c>
      <c r="AX75" s="11" t="s">
        <v>108</v>
      </c>
      <c r="AY75" s="11" t="s">
        <v>267</v>
      </c>
      <c r="AZ75" s="11" t="s">
        <v>108</v>
      </c>
      <c r="BA75" s="8">
        <v>8</v>
      </c>
      <c r="BB75" s="8">
        <v>0</v>
      </c>
      <c r="BC75"/>
      <c r="BD75" t="s">
        <v>283</v>
      </c>
      <c r="BE75" t="s">
        <v>283</v>
      </c>
      <c r="BF75"/>
      <c r="BG75"/>
    </row>
    <row r="76" spans="1:60" s="8" customFormat="1" x14ac:dyDescent="0.2">
      <c r="A76" s="7" t="s">
        <v>76</v>
      </c>
      <c r="B76" s="21">
        <v>218846</v>
      </c>
      <c r="C76" s="9">
        <v>43292</v>
      </c>
      <c r="D76" s="9" t="s">
        <v>295</v>
      </c>
      <c r="E76" s="10">
        <v>14548</v>
      </c>
      <c r="F76" s="8">
        <f t="shared" si="1"/>
        <v>78</v>
      </c>
      <c r="G76" s="8" t="s">
        <v>106</v>
      </c>
      <c r="I76" s="8" t="s">
        <v>122</v>
      </c>
      <c r="J76" s="8" t="s">
        <v>108</v>
      </c>
      <c r="K76" s="8" t="s">
        <v>108</v>
      </c>
      <c r="L76" s="8" t="s">
        <v>108</v>
      </c>
      <c r="M76" s="8" t="s">
        <v>108</v>
      </c>
      <c r="N76" s="8" t="s">
        <v>107</v>
      </c>
      <c r="O76" s="8" t="s">
        <v>107</v>
      </c>
      <c r="P76" s="8" t="s">
        <v>108</v>
      </c>
      <c r="Q76" s="8" t="s">
        <v>108</v>
      </c>
      <c r="R76" s="8" t="s">
        <v>108</v>
      </c>
      <c r="S76" s="8" t="s">
        <v>108</v>
      </c>
      <c r="T76" s="8" t="s">
        <v>133</v>
      </c>
      <c r="V76" s="8">
        <v>213</v>
      </c>
      <c r="W76" s="8">
        <v>207</v>
      </c>
      <c r="X76" s="8" t="s">
        <v>108</v>
      </c>
      <c r="Y76" s="8" t="s">
        <v>135</v>
      </c>
      <c r="Z76" s="8" t="s">
        <v>142</v>
      </c>
      <c r="AA76" s="8" t="s">
        <v>149</v>
      </c>
      <c r="AB76" s="8" t="s">
        <v>151</v>
      </c>
      <c r="AC76" s="8" t="s">
        <v>154</v>
      </c>
      <c r="AD76" s="8" t="s">
        <v>107</v>
      </c>
      <c r="AE76" s="8" t="s">
        <v>161</v>
      </c>
      <c r="AF76" s="8" t="s">
        <v>107</v>
      </c>
      <c r="AG76" s="8" t="s">
        <v>169</v>
      </c>
      <c r="AH76" s="8" t="s">
        <v>108</v>
      </c>
      <c r="AI76" s="8" t="s">
        <v>196</v>
      </c>
      <c r="AK76" s="11" t="s">
        <v>253</v>
      </c>
      <c r="AL76" s="8" t="s">
        <v>256</v>
      </c>
      <c r="AM76" s="8">
        <v>65</v>
      </c>
      <c r="AO76" s="8">
        <v>95</v>
      </c>
      <c r="AP76" s="11" t="s">
        <v>108</v>
      </c>
      <c r="AQ76" s="11" t="s">
        <v>108</v>
      </c>
      <c r="AR76" s="11" t="s">
        <v>260</v>
      </c>
      <c r="AS76" s="11" t="s">
        <v>263</v>
      </c>
      <c r="AT76" s="11" t="s">
        <v>274</v>
      </c>
      <c r="AU76" s="11" t="s">
        <v>274</v>
      </c>
      <c r="AV76" s="11" t="s">
        <v>108</v>
      </c>
      <c r="AW76" s="11" t="s">
        <v>108</v>
      </c>
      <c r="AX76" s="11" t="s">
        <v>108</v>
      </c>
      <c r="AY76" s="11" t="s">
        <v>267</v>
      </c>
      <c r="AZ76" s="11" t="s">
        <v>107</v>
      </c>
      <c r="BA76" s="8">
        <v>26</v>
      </c>
      <c r="BB76" s="8">
        <v>0</v>
      </c>
      <c r="BC76"/>
      <c r="BD76" t="s">
        <v>283</v>
      </c>
      <c r="BE76" t="s">
        <v>283</v>
      </c>
      <c r="BF76"/>
      <c r="BG76"/>
    </row>
    <row r="77" spans="1:60" x14ac:dyDescent="0.2">
      <c r="A77" s="1" t="s">
        <v>77</v>
      </c>
      <c r="B77" s="22">
        <v>244849</v>
      </c>
      <c r="C77" s="2">
        <v>43292</v>
      </c>
      <c r="D77" s="2"/>
      <c r="E77" s="6">
        <v>15006</v>
      </c>
      <c r="F77">
        <f t="shared" si="1"/>
        <v>77</v>
      </c>
      <c r="G77" t="s">
        <v>105</v>
      </c>
      <c r="I77" t="s">
        <v>122</v>
      </c>
      <c r="J77" t="s">
        <v>108</v>
      </c>
      <c r="K77" t="s">
        <v>108</v>
      </c>
      <c r="L77" t="s">
        <v>108</v>
      </c>
      <c r="M77" t="s">
        <v>108</v>
      </c>
      <c r="N77" t="s">
        <v>108</v>
      </c>
      <c r="O77" t="s">
        <v>108</v>
      </c>
      <c r="P77" t="s">
        <v>108</v>
      </c>
      <c r="Q77" t="s">
        <v>108</v>
      </c>
      <c r="R77" t="s">
        <v>107</v>
      </c>
      <c r="S77" t="s">
        <v>108</v>
      </c>
      <c r="T77" t="s">
        <v>133</v>
      </c>
      <c r="U77">
        <v>6.4</v>
      </c>
      <c r="V77">
        <v>112</v>
      </c>
      <c r="W77">
        <v>88</v>
      </c>
      <c r="X77" t="s">
        <v>107</v>
      </c>
      <c r="Y77" t="s">
        <v>136</v>
      </c>
      <c r="Z77" t="s">
        <v>142</v>
      </c>
      <c r="AA77" t="s">
        <v>149</v>
      </c>
      <c r="AB77" t="s">
        <v>151</v>
      </c>
      <c r="AC77" t="s">
        <v>154</v>
      </c>
      <c r="AD77" t="s">
        <v>107</v>
      </c>
      <c r="AE77" t="s">
        <v>161</v>
      </c>
      <c r="AF77" t="s">
        <v>108</v>
      </c>
      <c r="AH77" t="s">
        <v>108</v>
      </c>
      <c r="AI77" t="s">
        <v>172</v>
      </c>
      <c r="AJ77" t="s">
        <v>183</v>
      </c>
      <c r="AK77" s="11" t="s">
        <v>253</v>
      </c>
      <c r="AL77" s="11" t="s">
        <v>256</v>
      </c>
      <c r="AM77" s="11">
        <v>65</v>
      </c>
      <c r="AO77" s="11">
        <v>90</v>
      </c>
      <c r="AP77" s="11" t="s">
        <v>108</v>
      </c>
      <c r="AQ77" s="11" t="s">
        <v>108</v>
      </c>
      <c r="AR77" s="11" t="s">
        <v>260</v>
      </c>
      <c r="AS77" s="11" t="s">
        <v>262</v>
      </c>
      <c r="AT77" s="11" t="s">
        <v>266</v>
      </c>
      <c r="AU77" s="11" t="s">
        <v>266</v>
      </c>
      <c r="AV77" s="11" t="s">
        <v>108</v>
      </c>
      <c r="AW77" s="11" t="s">
        <v>108</v>
      </c>
      <c r="AX77" s="11" t="s">
        <v>108</v>
      </c>
      <c r="AY77" s="11" t="s">
        <v>267</v>
      </c>
      <c r="AZ77" s="11" t="s">
        <v>108</v>
      </c>
      <c r="BA77" s="11">
        <v>17</v>
      </c>
      <c r="BB77" s="11">
        <v>0</v>
      </c>
      <c r="BC77" t="s">
        <v>281</v>
      </c>
      <c r="BD77" t="s">
        <v>282</v>
      </c>
      <c r="BE77" t="s">
        <v>283</v>
      </c>
      <c r="BF77" t="s">
        <v>282</v>
      </c>
      <c r="BG77" t="s">
        <v>283</v>
      </c>
      <c r="BH77" t="s">
        <v>286</v>
      </c>
    </row>
    <row r="78" spans="1:60" x14ac:dyDescent="0.2">
      <c r="A78" s="1" t="s">
        <v>78</v>
      </c>
      <c r="B78" s="22">
        <v>75925</v>
      </c>
      <c r="C78" s="2">
        <v>43301</v>
      </c>
      <c r="D78" s="2"/>
      <c r="E78" s="6">
        <v>13801</v>
      </c>
      <c r="F78">
        <f t="shared" si="1"/>
        <v>80</v>
      </c>
      <c r="G78" t="s">
        <v>106</v>
      </c>
      <c r="I78" t="s">
        <v>124</v>
      </c>
      <c r="J78" t="s">
        <v>194</v>
      </c>
      <c r="K78" t="s">
        <v>107</v>
      </c>
      <c r="L78" t="s">
        <v>108</v>
      </c>
      <c r="M78" t="s">
        <v>108</v>
      </c>
      <c r="N78" t="s">
        <v>108</v>
      </c>
      <c r="O78" t="s">
        <v>108</v>
      </c>
      <c r="P78" t="s">
        <v>108</v>
      </c>
      <c r="Q78" t="s">
        <v>108</v>
      </c>
      <c r="R78" t="s">
        <v>108</v>
      </c>
      <c r="S78" t="s">
        <v>108</v>
      </c>
      <c r="T78" t="s">
        <v>132</v>
      </c>
      <c r="U78">
        <v>7</v>
      </c>
      <c r="V78">
        <v>323</v>
      </c>
      <c r="W78">
        <v>224</v>
      </c>
      <c r="Y78" t="s">
        <v>141</v>
      </c>
      <c r="Z78" t="s">
        <v>144</v>
      </c>
      <c r="AA78" t="s">
        <v>149</v>
      </c>
      <c r="AB78" t="s">
        <v>152</v>
      </c>
      <c r="AC78" t="s">
        <v>154</v>
      </c>
      <c r="AD78" t="s">
        <v>107</v>
      </c>
      <c r="AE78" t="s">
        <v>159</v>
      </c>
      <c r="AF78" t="s">
        <v>108</v>
      </c>
      <c r="AH78" t="s">
        <v>107</v>
      </c>
      <c r="AI78" t="s">
        <v>172</v>
      </c>
      <c r="AK78" s="11" t="s">
        <v>253</v>
      </c>
      <c r="AL78" s="11" t="s">
        <v>256</v>
      </c>
      <c r="AM78" s="11">
        <v>38</v>
      </c>
      <c r="AO78" s="11">
        <v>100</v>
      </c>
      <c r="AP78" s="11" t="s">
        <v>108</v>
      </c>
      <c r="AQ78" s="11" t="s">
        <v>108</v>
      </c>
      <c r="AR78" s="11" t="s">
        <v>260</v>
      </c>
      <c r="AS78" s="11" t="s">
        <v>262</v>
      </c>
      <c r="AT78" s="11" t="s">
        <v>264</v>
      </c>
      <c r="AU78" s="11" t="s">
        <v>266</v>
      </c>
      <c r="AV78" s="11" t="s">
        <v>108</v>
      </c>
      <c r="AW78" s="11" t="s">
        <v>108</v>
      </c>
      <c r="AX78" s="11" t="s">
        <v>108</v>
      </c>
      <c r="AY78" s="11" t="s">
        <v>267</v>
      </c>
      <c r="AZ78" s="11" t="s">
        <v>108</v>
      </c>
      <c r="BA78" s="11">
        <v>18</v>
      </c>
      <c r="BB78" s="11">
        <v>0</v>
      </c>
      <c r="BD78" t="s">
        <v>283</v>
      </c>
      <c r="BE78" t="s">
        <v>283</v>
      </c>
    </row>
    <row r="79" spans="1:60" x14ac:dyDescent="0.2">
      <c r="A79" s="3" t="s">
        <v>79</v>
      </c>
      <c r="B79" s="24">
        <v>251333</v>
      </c>
      <c r="C79" s="4">
        <v>43349</v>
      </c>
      <c r="D79" s="4"/>
      <c r="E79" s="12">
        <v>12254</v>
      </c>
      <c r="F79">
        <f t="shared" si="1"/>
        <v>85</v>
      </c>
      <c r="G79" t="s">
        <v>105</v>
      </c>
      <c r="I79" t="s">
        <v>122</v>
      </c>
      <c r="J79" t="s">
        <v>108</v>
      </c>
      <c r="K79" t="s">
        <v>108</v>
      </c>
      <c r="L79" t="s">
        <v>108</v>
      </c>
      <c r="M79" t="s">
        <v>108</v>
      </c>
      <c r="N79" t="s">
        <v>108</v>
      </c>
      <c r="O79" t="s">
        <v>108</v>
      </c>
      <c r="P79" t="s">
        <v>108</v>
      </c>
      <c r="Q79" t="s">
        <v>108</v>
      </c>
      <c r="R79" t="s">
        <v>108</v>
      </c>
      <c r="S79" t="s">
        <v>108</v>
      </c>
      <c r="T79" t="s">
        <v>132</v>
      </c>
      <c r="U79">
        <v>6.9</v>
      </c>
      <c r="V79">
        <v>96</v>
      </c>
      <c r="W79">
        <v>112</v>
      </c>
      <c r="X79" t="s">
        <v>108</v>
      </c>
      <c r="Y79" t="s">
        <v>137</v>
      </c>
      <c r="Z79" t="s">
        <v>142</v>
      </c>
      <c r="AA79" t="s">
        <v>149</v>
      </c>
      <c r="AB79" t="s">
        <v>151</v>
      </c>
      <c r="AC79" t="s">
        <v>154</v>
      </c>
      <c r="AD79" t="s">
        <v>107</v>
      </c>
      <c r="AE79" t="s">
        <v>159</v>
      </c>
      <c r="AF79" t="s">
        <v>108</v>
      </c>
      <c r="AH79" t="s">
        <v>108</v>
      </c>
      <c r="AI79" t="s">
        <v>189</v>
      </c>
      <c r="AJ79" t="s">
        <v>183</v>
      </c>
      <c r="AK79" s="11" t="s">
        <v>253</v>
      </c>
      <c r="AL79" s="11" t="s">
        <v>256</v>
      </c>
      <c r="AM79" s="11">
        <v>70</v>
      </c>
      <c r="AO79" s="11">
        <v>100</v>
      </c>
      <c r="AP79" s="11" t="s">
        <v>108</v>
      </c>
      <c r="AQ79" s="11" t="s">
        <v>107</v>
      </c>
      <c r="AR79" s="11" t="s">
        <v>260</v>
      </c>
      <c r="AS79" s="11" t="s">
        <v>263</v>
      </c>
      <c r="AT79" s="11" t="s">
        <v>264</v>
      </c>
      <c r="AU79" s="11" t="s">
        <v>264</v>
      </c>
      <c r="AV79" s="11" t="s">
        <v>107</v>
      </c>
      <c r="AW79" s="11" t="s">
        <v>107</v>
      </c>
      <c r="AX79" s="11" t="s">
        <v>107</v>
      </c>
      <c r="AY79" s="11" t="s">
        <v>267</v>
      </c>
      <c r="AZ79" s="11" t="s">
        <v>107</v>
      </c>
      <c r="BA79" s="11">
        <v>13</v>
      </c>
      <c r="BB79" s="11">
        <v>0</v>
      </c>
      <c r="BD79" t="s">
        <v>283</v>
      </c>
      <c r="BE79" t="s">
        <v>283</v>
      </c>
    </row>
    <row r="80" spans="1:60" x14ac:dyDescent="0.2">
      <c r="A80" s="1" t="s">
        <v>80</v>
      </c>
      <c r="B80" s="22">
        <v>238815</v>
      </c>
      <c r="C80" s="2">
        <v>43350</v>
      </c>
      <c r="D80" s="2"/>
      <c r="E80" s="6">
        <v>10843</v>
      </c>
      <c r="F80">
        <f t="shared" si="1"/>
        <v>89</v>
      </c>
      <c r="G80" t="s">
        <v>105</v>
      </c>
      <c r="I80" t="s">
        <v>122</v>
      </c>
      <c r="J80" t="s">
        <v>108</v>
      </c>
      <c r="K80" t="s">
        <v>108</v>
      </c>
      <c r="L80" t="s">
        <v>108</v>
      </c>
      <c r="M80" t="s">
        <v>108</v>
      </c>
      <c r="N80" t="s">
        <v>108</v>
      </c>
      <c r="O80" t="s">
        <v>108</v>
      </c>
      <c r="P80" t="s">
        <v>108</v>
      </c>
      <c r="Q80" t="s">
        <v>108</v>
      </c>
      <c r="R80" t="s">
        <v>107</v>
      </c>
      <c r="S80" t="s">
        <v>108</v>
      </c>
      <c r="T80" t="s">
        <v>133</v>
      </c>
      <c r="U80">
        <v>5.0999999999999996</v>
      </c>
      <c r="V80">
        <v>22</v>
      </c>
      <c r="W80">
        <v>41.4</v>
      </c>
      <c r="X80" t="s">
        <v>108</v>
      </c>
      <c r="Y80" t="s">
        <v>141</v>
      </c>
      <c r="Z80" t="s">
        <v>144</v>
      </c>
      <c r="AA80" t="s">
        <v>149</v>
      </c>
      <c r="AB80" t="s">
        <v>152</v>
      </c>
      <c r="AC80" t="s">
        <v>154</v>
      </c>
      <c r="AD80" t="s">
        <v>107</v>
      </c>
      <c r="AE80" t="s">
        <v>159</v>
      </c>
      <c r="AF80" t="s">
        <v>108</v>
      </c>
      <c r="AH80" t="s">
        <v>108</v>
      </c>
      <c r="AI80" t="s">
        <v>187</v>
      </c>
      <c r="AJ80" t="s">
        <v>210</v>
      </c>
      <c r="AK80" s="11" t="s">
        <v>253</v>
      </c>
      <c r="AL80" s="11" t="s">
        <v>256</v>
      </c>
      <c r="AM80" s="11">
        <v>50</v>
      </c>
      <c r="AO80" s="11">
        <v>100</v>
      </c>
      <c r="AP80" s="11" t="s">
        <v>108</v>
      </c>
      <c r="AQ80" s="11" t="s">
        <v>108</v>
      </c>
      <c r="AR80" s="11" t="s">
        <v>260</v>
      </c>
      <c r="AS80" s="11" t="s">
        <v>262</v>
      </c>
      <c r="AT80" s="11" t="s">
        <v>264</v>
      </c>
      <c r="AU80" s="11" t="s">
        <v>264</v>
      </c>
      <c r="AV80" s="11" t="s">
        <v>107</v>
      </c>
      <c r="AW80" s="11" t="s">
        <v>107</v>
      </c>
      <c r="AX80" s="11" t="s">
        <v>108</v>
      </c>
      <c r="AY80" s="11" t="s">
        <v>267</v>
      </c>
      <c r="AZ80" s="11" t="s">
        <v>108</v>
      </c>
      <c r="BA80" s="11">
        <v>9</v>
      </c>
      <c r="BB80" s="11">
        <v>4</v>
      </c>
      <c r="BD80" t="s">
        <v>283</v>
      </c>
      <c r="BE80" t="s">
        <v>283</v>
      </c>
    </row>
    <row r="81" spans="1:60" x14ac:dyDescent="0.2">
      <c r="A81" s="1" t="s">
        <v>81</v>
      </c>
      <c r="B81" s="22">
        <v>692623</v>
      </c>
      <c r="C81" s="2">
        <v>43356</v>
      </c>
      <c r="D81" s="2"/>
      <c r="E81" s="6">
        <v>11296</v>
      </c>
      <c r="F81">
        <f t="shared" si="1"/>
        <v>87</v>
      </c>
      <c r="G81" t="s">
        <v>105</v>
      </c>
      <c r="I81" t="s">
        <v>122</v>
      </c>
      <c r="J81" t="s">
        <v>108</v>
      </c>
      <c r="K81" t="s">
        <v>108</v>
      </c>
      <c r="L81" t="s">
        <v>108</v>
      </c>
      <c r="M81" t="s">
        <v>108</v>
      </c>
      <c r="N81" t="s">
        <v>108</v>
      </c>
      <c r="O81" t="s">
        <v>108</v>
      </c>
      <c r="P81" t="s">
        <v>108</v>
      </c>
      <c r="Q81" t="s">
        <v>108</v>
      </c>
      <c r="R81" t="s">
        <v>108</v>
      </c>
      <c r="S81" t="s">
        <v>108</v>
      </c>
      <c r="T81" t="s">
        <v>132</v>
      </c>
      <c r="U81">
        <v>6.5</v>
      </c>
      <c r="V81">
        <v>50</v>
      </c>
      <c r="X81" t="s">
        <v>108</v>
      </c>
      <c r="Y81" t="s">
        <v>135</v>
      </c>
      <c r="Z81" t="s">
        <v>142</v>
      </c>
      <c r="AA81" t="s">
        <v>149</v>
      </c>
      <c r="AB81" t="s">
        <v>151</v>
      </c>
      <c r="AC81" t="s">
        <v>154</v>
      </c>
      <c r="AD81" t="s">
        <v>107</v>
      </c>
      <c r="AE81" t="s">
        <v>159</v>
      </c>
      <c r="AF81" t="s">
        <v>108</v>
      </c>
      <c r="AH81" t="s">
        <v>108</v>
      </c>
      <c r="AI81" t="s">
        <v>172</v>
      </c>
      <c r="AK81" s="11" t="s">
        <v>253</v>
      </c>
      <c r="AL81" s="11" t="s">
        <v>257</v>
      </c>
      <c r="AM81" s="11">
        <v>80</v>
      </c>
      <c r="AO81" s="11">
        <v>100</v>
      </c>
      <c r="AP81" s="11" t="s">
        <v>108</v>
      </c>
      <c r="AQ81" s="11" t="s">
        <v>108</v>
      </c>
      <c r="AR81" s="11" t="s">
        <v>260</v>
      </c>
      <c r="AS81" s="11" t="s">
        <v>262</v>
      </c>
      <c r="AT81" s="11" t="s">
        <v>264</v>
      </c>
      <c r="AU81" s="11" t="s">
        <v>264</v>
      </c>
      <c r="AV81" s="11" t="s">
        <v>108</v>
      </c>
      <c r="AW81" s="11" t="s">
        <v>107</v>
      </c>
      <c r="AX81" s="11" t="s">
        <v>108</v>
      </c>
      <c r="AY81" s="11" t="s">
        <v>267</v>
      </c>
      <c r="AZ81" s="11" t="s">
        <v>108</v>
      </c>
      <c r="BA81" s="11">
        <v>14</v>
      </c>
      <c r="BB81" s="11">
        <v>0</v>
      </c>
      <c r="BD81" s="27"/>
    </row>
    <row r="82" spans="1:60" s="8" customFormat="1" x14ac:dyDescent="0.2">
      <c r="A82" s="7" t="s">
        <v>82</v>
      </c>
      <c r="B82" s="21">
        <v>520142</v>
      </c>
      <c r="C82" s="9">
        <v>43361</v>
      </c>
      <c r="D82" s="9" t="s">
        <v>295</v>
      </c>
      <c r="E82" s="10">
        <v>20109</v>
      </c>
      <c r="F82" s="8">
        <f t="shared" si="1"/>
        <v>63</v>
      </c>
      <c r="G82" s="8" t="s">
        <v>105</v>
      </c>
      <c r="I82" s="8" t="s">
        <v>122</v>
      </c>
      <c r="J82" s="8" t="s">
        <v>108</v>
      </c>
      <c r="K82" s="8" t="s">
        <v>108</v>
      </c>
      <c r="L82" s="8" t="s">
        <v>108</v>
      </c>
      <c r="M82" s="8" t="s">
        <v>108</v>
      </c>
      <c r="N82" s="8" t="s">
        <v>108</v>
      </c>
      <c r="O82" s="8" t="s">
        <v>108</v>
      </c>
      <c r="P82" s="8" t="s">
        <v>108</v>
      </c>
      <c r="Q82" s="8" t="s">
        <v>108</v>
      </c>
      <c r="R82" s="8" t="s">
        <v>108</v>
      </c>
      <c r="S82" s="8" t="s">
        <v>108</v>
      </c>
      <c r="T82" s="8" t="s">
        <v>132</v>
      </c>
      <c r="U82" s="8">
        <v>6.9</v>
      </c>
      <c r="V82" s="8">
        <v>499</v>
      </c>
      <c r="W82" s="8">
        <v>305</v>
      </c>
      <c r="X82" s="8" t="s">
        <v>108</v>
      </c>
      <c r="Y82" s="8" t="s">
        <v>136</v>
      </c>
      <c r="Z82" s="8" t="s">
        <v>142</v>
      </c>
      <c r="AA82" s="8" t="s">
        <v>149</v>
      </c>
      <c r="AB82" s="8" t="s">
        <v>151</v>
      </c>
      <c r="AC82" s="8" t="s">
        <v>154</v>
      </c>
      <c r="AD82" s="8" t="s">
        <v>107</v>
      </c>
      <c r="AE82" s="8" t="s">
        <v>159</v>
      </c>
      <c r="AF82" s="8" t="s">
        <v>107</v>
      </c>
      <c r="AG82" s="8" t="s">
        <v>170</v>
      </c>
      <c r="AH82" s="8" t="s">
        <v>107</v>
      </c>
      <c r="AI82" s="8" t="s">
        <v>192</v>
      </c>
      <c r="AJ82" s="8" t="s">
        <v>211</v>
      </c>
      <c r="AK82" s="11" t="s">
        <v>253</v>
      </c>
      <c r="AL82" s="8" t="s">
        <v>257</v>
      </c>
      <c r="AM82" s="8">
        <v>60</v>
      </c>
      <c r="AO82" s="8">
        <v>100</v>
      </c>
      <c r="AP82" s="11" t="s">
        <v>107</v>
      </c>
      <c r="AQ82" s="11" t="s">
        <v>107</v>
      </c>
      <c r="AR82" s="11" t="s">
        <v>260</v>
      </c>
      <c r="AS82" s="11" t="s">
        <v>261</v>
      </c>
      <c r="AT82" s="11" t="s">
        <v>274</v>
      </c>
      <c r="AU82" s="11" t="s">
        <v>274</v>
      </c>
      <c r="AV82" s="11" t="s">
        <v>108</v>
      </c>
      <c r="AW82" s="11" t="s">
        <v>107</v>
      </c>
      <c r="AX82" s="11" t="s">
        <v>107</v>
      </c>
      <c r="AY82" s="11" t="s">
        <v>267</v>
      </c>
      <c r="AZ82" s="11" t="s">
        <v>108</v>
      </c>
      <c r="BA82" s="8">
        <v>17</v>
      </c>
      <c r="BB82" s="8">
        <v>0</v>
      </c>
      <c r="BC82" t="s">
        <v>281</v>
      </c>
      <c r="BD82" t="s">
        <v>282</v>
      </c>
      <c r="BE82" t="s">
        <v>282</v>
      </c>
      <c r="BF82" t="s">
        <v>282</v>
      </c>
      <c r="BG82" t="s">
        <v>283</v>
      </c>
      <c r="BH82" s="8" t="s">
        <v>289</v>
      </c>
    </row>
    <row r="83" spans="1:60" s="8" customFormat="1" x14ac:dyDescent="0.2">
      <c r="A83" s="7" t="s">
        <v>83</v>
      </c>
      <c r="B83" s="21">
        <v>33974</v>
      </c>
      <c r="C83" s="9">
        <v>43370</v>
      </c>
      <c r="D83" s="9" t="s">
        <v>295</v>
      </c>
      <c r="E83" s="10">
        <v>15957</v>
      </c>
      <c r="F83" s="8">
        <f t="shared" si="1"/>
        <v>75</v>
      </c>
      <c r="G83" s="8" t="s">
        <v>106</v>
      </c>
      <c r="I83" s="8" t="s">
        <v>122</v>
      </c>
      <c r="J83" s="8" t="s">
        <v>108</v>
      </c>
      <c r="K83" s="8" t="s">
        <v>108</v>
      </c>
      <c r="L83" s="8" t="s">
        <v>108</v>
      </c>
      <c r="M83" s="8" t="s">
        <v>108</v>
      </c>
      <c r="N83" s="8" t="s">
        <v>108</v>
      </c>
      <c r="O83" s="8" t="s">
        <v>108</v>
      </c>
      <c r="P83" s="8" t="s">
        <v>108</v>
      </c>
      <c r="Q83" s="8" t="s">
        <v>108</v>
      </c>
      <c r="R83" s="8" t="s">
        <v>108</v>
      </c>
      <c r="S83" s="8" t="s">
        <v>107</v>
      </c>
      <c r="T83" s="8" t="s">
        <v>132</v>
      </c>
      <c r="U83" s="8">
        <v>6.3</v>
      </c>
      <c r="V83" s="8">
        <v>138.9</v>
      </c>
      <c r="W83" s="8">
        <v>194.5</v>
      </c>
      <c r="X83" s="8" t="s">
        <v>108</v>
      </c>
      <c r="Y83" s="8" t="s">
        <v>135</v>
      </c>
      <c r="Z83" s="8" t="s">
        <v>142</v>
      </c>
      <c r="AA83" s="8" t="s">
        <v>149</v>
      </c>
      <c r="AB83" s="8" t="s">
        <v>151</v>
      </c>
      <c r="AC83" s="8" t="s">
        <v>154</v>
      </c>
      <c r="AD83" s="8" t="s">
        <v>107</v>
      </c>
      <c r="AE83" s="8" t="s">
        <v>161</v>
      </c>
      <c r="AF83" s="8" t="s">
        <v>107</v>
      </c>
      <c r="AG83" s="8" t="s">
        <v>168</v>
      </c>
      <c r="AH83" s="8" t="s">
        <v>108</v>
      </c>
      <c r="AI83" s="8" t="s">
        <v>172</v>
      </c>
      <c r="AK83" s="8" t="s">
        <v>253</v>
      </c>
      <c r="AL83" s="8" t="s">
        <v>256</v>
      </c>
      <c r="AM83" s="8">
        <v>30</v>
      </c>
      <c r="AO83" s="8">
        <v>30</v>
      </c>
      <c r="AP83" s="11" t="s">
        <v>108</v>
      </c>
      <c r="AQ83" s="11" t="s">
        <v>108</v>
      </c>
      <c r="AR83" s="11" t="s">
        <v>259</v>
      </c>
      <c r="AS83" s="11" t="s">
        <v>263</v>
      </c>
      <c r="AT83" s="11" t="s">
        <v>264</v>
      </c>
      <c r="AU83" s="11" t="s">
        <v>265</v>
      </c>
      <c r="AV83" s="11" t="s">
        <v>108</v>
      </c>
      <c r="AW83" s="11" t="s">
        <v>108</v>
      </c>
      <c r="AX83" s="11" t="s">
        <v>108</v>
      </c>
      <c r="AY83" s="11" t="s">
        <v>267</v>
      </c>
      <c r="AZ83" s="11" t="s">
        <v>108</v>
      </c>
      <c r="BA83" s="8">
        <v>20</v>
      </c>
      <c r="BB83" s="8">
        <v>0</v>
      </c>
      <c r="BC83"/>
      <c r="BD83" t="s">
        <v>283</v>
      </c>
      <c r="BE83" t="s">
        <v>283</v>
      </c>
      <c r="BF83"/>
      <c r="BG83"/>
    </row>
    <row r="84" spans="1:60" x14ac:dyDescent="0.2">
      <c r="A84" s="1" t="s">
        <v>84</v>
      </c>
      <c r="B84" s="22">
        <v>187805</v>
      </c>
      <c r="C84" s="2">
        <v>43376</v>
      </c>
      <c r="D84" s="2"/>
      <c r="E84" s="6">
        <v>16580</v>
      </c>
      <c r="F84">
        <f t="shared" si="1"/>
        <v>73</v>
      </c>
      <c r="G84" t="s">
        <v>105</v>
      </c>
      <c r="I84" t="s">
        <v>122</v>
      </c>
      <c r="J84" t="s">
        <v>108</v>
      </c>
      <c r="K84" t="s">
        <v>108</v>
      </c>
      <c r="L84" t="s">
        <v>108</v>
      </c>
      <c r="M84" t="s">
        <v>108</v>
      </c>
      <c r="N84" t="s">
        <v>108</v>
      </c>
      <c r="O84" t="s">
        <v>107</v>
      </c>
      <c r="P84" t="s">
        <v>107</v>
      </c>
      <c r="Q84" t="s">
        <v>108</v>
      </c>
      <c r="R84" t="s">
        <v>107</v>
      </c>
      <c r="S84" t="s">
        <v>108</v>
      </c>
      <c r="T84" t="s">
        <v>133</v>
      </c>
      <c r="U84">
        <v>7.3</v>
      </c>
      <c r="V84">
        <v>184</v>
      </c>
      <c r="W84">
        <v>121</v>
      </c>
      <c r="X84" t="s">
        <v>107</v>
      </c>
      <c r="Y84" t="s">
        <v>135</v>
      </c>
      <c r="Z84" t="s">
        <v>142</v>
      </c>
      <c r="AA84" t="s">
        <v>149</v>
      </c>
      <c r="AB84" t="s">
        <v>151</v>
      </c>
      <c r="AC84" t="s">
        <v>154</v>
      </c>
      <c r="AD84" t="s">
        <v>107</v>
      </c>
      <c r="AE84" t="s">
        <v>159</v>
      </c>
      <c r="AF84" t="s">
        <v>108</v>
      </c>
      <c r="AH84" t="s">
        <v>108</v>
      </c>
      <c r="AI84" t="s">
        <v>174</v>
      </c>
      <c r="AJ84" t="s">
        <v>207</v>
      </c>
      <c r="AK84" s="11" t="s">
        <v>253</v>
      </c>
      <c r="AL84" s="11" t="s">
        <v>256</v>
      </c>
      <c r="AM84" s="11">
        <v>35</v>
      </c>
      <c r="AO84" s="11">
        <v>35</v>
      </c>
      <c r="AP84" s="11" t="s">
        <v>108</v>
      </c>
      <c r="AQ84" s="11" t="s">
        <v>108</v>
      </c>
      <c r="AR84" s="11" t="s">
        <v>260</v>
      </c>
      <c r="AS84" s="11" t="s">
        <v>261</v>
      </c>
      <c r="AT84" s="11" t="s">
        <v>264</v>
      </c>
      <c r="AU84" s="11" t="s">
        <v>264</v>
      </c>
      <c r="AV84" s="11" t="s">
        <v>107</v>
      </c>
      <c r="AW84" s="11" t="s">
        <v>108</v>
      </c>
      <c r="AX84" s="11" t="s">
        <v>107</v>
      </c>
      <c r="AY84" s="11" t="s">
        <v>267</v>
      </c>
      <c r="AZ84" s="11" t="s">
        <v>107</v>
      </c>
      <c r="BA84" s="11">
        <v>15</v>
      </c>
      <c r="BB84" s="11">
        <v>1</v>
      </c>
      <c r="BD84" t="s">
        <v>283</v>
      </c>
      <c r="BE84" t="s">
        <v>283</v>
      </c>
    </row>
    <row r="85" spans="1:60" x14ac:dyDescent="0.2">
      <c r="A85" s="1" t="s">
        <v>85</v>
      </c>
      <c r="B85" s="22">
        <v>249046</v>
      </c>
      <c r="C85" s="2">
        <v>43399</v>
      </c>
      <c r="D85" s="2"/>
      <c r="E85" s="6">
        <v>14920</v>
      </c>
      <c r="F85">
        <f t="shared" si="1"/>
        <v>77</v>
      </c>
      <c r="G85" t="s">
        <v>106</v>
      </c>
      <c r="I85" t="s">
        <v>122</v>
      </c>
      <c r="J85" t="s">
        <v>108</v>
      </c>
      <c r="K85" t="s">
        <v>108</v>
      </c>
      <c r="L85" t="s">
        <v>108</v>
      </c>
      <c r="M85" t="s">
        <v>108</v>
      </c>
      <c r="N85" t="s">
        <v>108</v>
      </c>
      <c r="O85" t="s">
        <v>108</v>
      </c>
      <c r="P85" t="s">
        <v>108</v>
      </c>
      <c r="Q85" t="s">
        <v>108</v>
      </c>
      <c r="R85" t="s">
        <v>108</v>
      </c>
      <c r="S85" t="s">
        <v>108</v>
      </c>
      <c r="T85" t="s">
        <v>132</v>
      </c>
      <c r="U85">
        <v>7</v>
      </c>
      <c r="V85">
        <v>130</v>
      </c>
      <c r="W85">
        <v>40.1</v>
      </c>
      <c r="X85" t="s">
        <v>108</v>
      </c>
      <c r="Y85" t="s">
        <v>135</v>
      </c>
      <c r="Z85" t="s">
        <v>142</v>
      </c>
      <c r="AA85" t="s">
        <v>149</v>
      </c>
      <c r="AB85" t="s">
        <v>151</v>
      </c>
      <c r="AC85" t="s">
        <v>154</v>
      </c>
      <c r="AD85" t="s">
        <v>108</v>
      </c>
      <c r="AE85" t="s">
        <v>161</v>
      </c>
      <c r="AF85" t="s">
        <v>108</v>
      </c>
      <c r="AH85" t="s">
        <v>108</v>
      </c>
      <c r="AI85" t="s">
        <v>215</v>
      </c>
      <c r="AK85" s="11"/>
      <c r="AL85" s="11"/>
      <c r="AM85" s="11">
        <v>80</v>
      </c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>
        <v>13</v>
      </c>
      <c r="BB85" s="11">
        <v>0</v>
      </c>
    </row>
    <row r="86" spans="1:60" x14ac:dyDescent="0.2">
      <c r="A86" s="1" t="s">
        <v>86</v>
      </c>
      <c r="B86" s="22">
        <v>32322</v>
      </c>
      <c r="C86" s="2">
        <v>43399</v>
      </c>
      <c r="D86" s="2"/>
      <c r="E86" s="6">
        <v>15252</v>
      </c>
      <c r="F86">
        <f t="shared" si="1"/>
        <v>77</v>
      </c>
      <c r="G86" t="s">
        <v>105</v>
      </c>
      <c r="I86" t="s">
        <v>122</v>
      </c>
      <c r="J86" t="s">
        <v>108</v>
      </c>
      <c r="K86" t="s">
        <v>108</v>
      </c>
      <c r="L86" t="s">
        <v>108</v>
      </c>
      <c r="M86" t="s">
        <v>108</v>
      </c>
      <c r="N86" t="s">
        <v>107</v>
      </c>
      <c r="O86" t="s">
        <v>107</v>
      </c>
      <c r="P86" t="s">
        <v>107</v>
      </c>
      <c r="Q86" t="s">
        <v>107</v>
      </c>
      <c r="R86" t="s">
        <v>107</v>
      </c>
      <c r="S86" t="s">
        <v>107</v>
      </c>
      <c r="T86" t="s">
        <v>133</v>
      </c>
      <c r="U86">
        <v>5.4</v>
      </c>
      <c r="V86">
        <v>98.4</v>
      </c>
      <c r="W86">
        <v>26.4</v>
      </c>
      <c r="X86" t="s">
        <v>108</v>
      </c>
      <c r="Y86" t="s">
        <v>135</v>
      </c>
      <c r="Z86" t="s">
        <v>142</v>
      </c>
      <c r="AA86" t="s">
        <v>149</v>
      </c>
      <c r="AB86" t="s">
        <v>151</v>
      </c>
      <c r="AC86" t="s">
        <v>154</v>
      </c>
      <c r="AD86" t="s">
        <v>107</v>
      </c>
      <c r="AE86" t="s">
        <v>159</v>
      </c>
      <c r="AF86" t="s">
        <v>108</v>
      </c>
      <c r="AH86" t="s">
        <v>108</v>
      </c>
      <c r="AI86" t="s">
        <v>175</v>
      </c>
      <c r="AK86" s="11" t="s">
        <v>254</v>
      </c>
      <c r="AL86" s="11" t="s">
        <v>256</v>
      </c>
      <c r="AM86" s="11">
        <v>30</v>
      </c>
      <c r="AO86">
        <v>20</v>
      </c>
      <c r="AP86" s="11" t="s">
        <v>108</v>
      </c>
      <c r="AQ86" s="11" t="s">
        <v>107</v>
      </c>
      <c r="AR86" s="11" t="s">
        <v>259</v>
      </c>
      <c r="AS86" s="11" t="s">
        <v>262</v>
      </c>
      <c r="AT86" s="11" t="s">
        <v>264</v>
      </c>
      <c r="AU86" s="11" t="s">
        <v>265</v>
      </c>
      <c r="AV86" s="11" t="s">
        <v>108</v>
      </c>
      <c r="AW86" s="11" t="s">
        <v>108</v>
      </c>
      <c r="AX86" s="11" t="s">
        <v>108</v>
      </c>
      <c r="AY86" s="11" t="s">
        <v>267</v>
      </c>
      <c r="AZ86" s="11" t="s">
        <v>108</v>
      </c>
      <c r="BA86" s="11">
        <v>14</v>
      </c>
      <c r="BB86" s="11">
        <v>0</v>
      </c>
      <c r="BD86" t="s">
        <v>283</v>
      </c>
      <c r="BE86" t="s">
        <v>283</v>
      </c>
    </row>
    <row r="87" spans="1:60" x14ac:dyDescent="0.2">
      <c r="A87" s="1" t="s">
        <v>87</v>
      </c>
      <c r="B87" s="22">
        <v>757391</v>
      </c>
      <c r="C87" s="2">
        <v>43411</v>
      </c>
      <c r="D87" s="2"/>
      <c r="E87" s="6">
        <v>20288</v>
      </c>
      <c r="F87">
        <f t="shared" si="1"/>
        <v>63</v>
      </c>
      <c r="G87" t="s">
        <v>106</v>
      </c>
      <c r="I87" t="s">
        <v>122</v>
      </c>
      <c r="J87" t="s">
        <v>108</v>
      </c>
      <c r="K87" t="s">
        <v>108</v>
      </c>
      <c r="L87" t="s">
        <v>108</v>
      </c>
      <c r="M87" t="s">
        <v>108</v>
      </c>
      <c r="N87" t="s">
        <v>108</v>
      </c>
      <c r="O87" t="s">
        <v>107</v>
      </c>
      <c r="P87" t="s">
        <v>107</v>
      </c>
      <c r="Q87" t="s">
        <v>108</v>
      </c>
      <c r="R87" t="s">
        <v>108</v>
      </c>
      <c r="S87" t="s">
        <v>108</v>
      </c>
      <c r="T87" t="s">
        <v>133</v>
      </c>
      <c r="U87">
        <v>6.2</v>
      </c>
      <c r="V87">
        <v>48.4</v>
      </c>
      <c r="W87">
        <v>16.5</v>
      </c>
      <c r="X87" t="s">
        <v>108</v>
      </c>
      <c r="Y87" t="s">
        <v>136</v>
      </c>
      <c r="Z87" t="s">
        <v>142</v>
      </c>
      <c r="AA87" t="s">
        <v>149</v>
      </c>
      <c r="AB87" t="s">
        <v>151</v>
      </c>
      <c r="AC87" t="s">
        <v>154</v>
      </c>
      <c r="AD87" t="s">
        <v>108</v>
      </c>
      <c r="AE87" t="s">
        <v>159</v>
      </c>
      <c r="AF87" t="s">
        <v>108</v>
      </c>
      <c r="AH87" t="s">
        <v>108</v>
      </c>
      <c r="AI87" t="s">
        <v>205</v>
      </c>
      <c r="AK87" s="11" t="s">
        <v>253</v>
      </c>
      <c r="AL87" s="11" t="s">
        <v>257</v>
      </c>
      <c r="AM87" s="11">
        <v>75</v>
      </c>
      <c r="AO87">
        <v>100</v>
      </c>
      <c r="AP87" s="11" t="s">
        <v>108</v>
      </c>
      <c r="AQ87" s="11" t="s">
        <v>108</v>
      </c>
      <c r="AR87" s="11" t="s">
        <v>260</v>
      </c>
      <c r="AS87" s="11" t="s">
        <v>262</v>
      </c>
      <c r="AT87" s="11" t="s">
        <v>264</v>
      </c>
      <c r="AU87" s="11" t="s">
        <v>274</v>
      </c>
      <c r="AV87" s="11" t="s">
        <v>108</v>
      </c>
      <c r="AW87" s="11" t="s">
        <v>107</v>
      </c>
      <c r="AX87" s="11" t="s">
        <v>107</v>
      </c>
      <c r="AY87" s="11" t="s">
        <v>267</v>
      </c>
      <c r="AZ87" s="11" t="s">
        <v>108</v>
      </c>
      <c r="BA87" s="11">
        <v>20</v>
      </c>
      <c r="BB87" s="11">
        <v>0</v>
      </c>
      <c r="BC87" t="s">
        <v>281</v>
      </c>
      <c r="BD87" t="s">
        <v>282</v>
      </c>
      <c r="BE87" t="s">
        <v>283</v>
      </c>
      <c r="BF87" t="s">
        <v>282</v>
      </c>
      <c r="BG87" t="s">
        <v>283</v>
      </c>
    </row>
    <row r="88" spans="1:60" x14ac:dyDescent="0.2">
      <c r="A88" s="1" t="s">
        <v>88</v>
      </c>
      <c r="B88" s="22">
        <v>668825</v>
      </c>
      <c r="C88" s="2">
        <v>43417</v>
      </c>
      <c r="D88" s="2"/>
      <c r="E88" s="6">
        <v>19354</v>
      </c>
      <c r="F88">
        <f t="shared" si="1"/>
        <v>65</v>
      </c>
      <c r="G88" t="s">
        <v>105</v>
      </c>
      <c r="I88" t="s">
        <v>122</v>
      </c>
      <c r="J88" t="s">
        <v>108</v>
      </c>
      <c r="K88" t="s">
        <v>108</v>
      </c>
      <c r="L88" t="s">
        <v>108</v>
      </c>
      <c r="M88" t="s">
        <v>108</v>
      </c>
      <c r="N88" t="s">
        <v>108</v>
      </c>
      <c r="O88" t="s">
        <v>108</v>
      </c>
      <c r="P88" t="s">
        <v>107</v>
      </c>
      <c r="Q88" t="s">
        <v>108</v>
      </c>
      <c r="R88" t="s">
        <v>108</v>
      </c>
      <c r="S88" t="s">
        <v>108</v>
      </c>
      <c r="T88" t="s">
        <v>132</v>
      </c>
      <c r="U88">
        <v>6.6</v>
      </c>
      <c r="V88">
        <v>235</v>
      </c>
      <c r="W88">
        <v>145</v>
      </c>
      <c r="X88" t="s">
        <v>108</v>
      </c>
      <c r="Y88" t="s">
        <v>138</v>
      </c>
      <c r="Z88" t="s">
        <v>143</v>
      </c>
      <c r="AA88" t="s">
        <v>149</v>
      </c>
      <c r="AB88" t="s">
        <v>151</v>
      </c>
      <c r="AC88" t="s">
        <v>154</v>
      </c>
      <c r="AD88" t="s">
        <v>107</v>
      </c>
      <c r="AE88" t="s">
        <v>162</v>
      </c>
      <c r="AF88" t="s">
        <v>108</v>
      </c>
      <c r="AH88" t="s">
        <v>108</v>
      </c>
      <c r="AI88" t="s">
        <v>175</v>
      </c>
      <c r="AK88" s="11" t="s">
        <v>255</v>
      </c>
      <c r="AL88" s="11" t="s">
        <v>257</v>
      </c>
      <c r="AM88" s="11">
        <v>45</v>
      </c>
      <c r="AO88">
        <v>60</v>
      </c>
      <c r="AP88" s="11" t="s">
        <v>108</v>
      </c>
      <c r="AQ88" s="11" t="s">
        <v>107</v>
      </c>
      <c r="AR88" s="11" t="s">
        <v>259</v>
      </c>
      <c r="AS88" s="11" t="s">
        <v>263</v>
      </c>
      <c r="AT88" s="11" t="s">
        <v>264</v>
      </c>
      <c r="AU88" s="11" t="s">
        <v>264</v>
      </c>
      <c r="AV88" s="11" t="s">
        <v>108</v>
      </c>
      <c r="AW88" s="11" t="s">
        <v>108</v>
      </c>
      <c r="AX88" s="11" t="s">
        <v>108</v>
      </c>
      <c r="AY88" s="11" t="s">
        <v>267</v>
      </c>
      <c r="AZ88" s="11" t="s">
        <v>108</v>
      </c>
      <c r="BA88" s="11">
        <v>9</v>
      </c>
      <c r="BB88" s="11">
        <v>0</v>
      </c>
      <c r="BD88" t="s">
        <v>293</v>
      </c>
      <c r="BE88" t="s">
        <v>283</v>
      </c>
      <c r="BF88" t="s">
        <v>283</v>
      </c>
      <c r="BG88" t="s">
        <v>283</v>
      </c>
    </row>
    <row r="89" spans="1:60" x14ac:dyDescent="0.2">
      <c r="A89" s="1" t="s">
        <v>89</v>
      </c>
      <c r="B89" s="22">
        <v>445485</v>
      </c>
      <c r="C89" s="2">
        <v>43419</v>
      </c>
      <c r="D89" s="2"/>
      <c r="E89" s="6">
        <v>19530</v>
      </c>
      <c r="F89">
        <f t="shared" si="1"/>
        <v>65</v>
      </c>
      <c r="G89" t="s">
        <v>106</v>
      </c>
      <c r="I89" t="s">
        <v>122</v>
      </c>
      <c r="J89" t="s">
        <v>108</v>
      </c>
      <c r="K89" t="s">
        <v>108</v>
      </c>
      <c r="L89" t="s">
        <v>108</v>
      </c>
      <c r="M89" t="s">
        <v>108</v>
      </c>
      <c r="N89" t="s">
        <v>107</v>
      </c>
      <c r="O89" t="s">
        <v>107</v>
      </c>
      <c r="P89" t="s">
        <v>108</v>
      </c>
      <c r="Q89" t="s">
        <v>108</v>
      </c>
      <c r="R89" t="s">
        <v>107</v>
      </c>
      <c r="S89" t="s">
        <v>108</v>
      </c>
      <c r="T89" t="s">
        <v>133</v>
      </c>
      <c r="U89">
        <v>7.1</v>
      </c>
      <c r="V89">
        <v>121</v>
      </c>
      <c r="W89">
        <v>102</v>
      </c>
      <c r="X89" t="s">
        <v>108</v>
      </c>
      <c r="Y89" t="s">
        <v>141</v>
      </c>
      <c r="Z89" t="s">
        <v>144</v>
      </c>
      <c r="AA89" t="s">
        <v>148</v>
      </c>
      <c r="AB89" t="s">
        <v>152</v>
      </c>
      <c r="AC89" t="s">
        <v>154</v>
      </c>
      <c r="AD89" t="s">
        <v>107</v>
      </c>
      <c r="AE89" t="s">
        <v>162</v>
      </c>
      <c r="AF89" t="s">
        <v>108</v>
      </c>
      <c r="AH89" t="s">
        <v>108</v>
      </c>
      <c r="AI89" t="s">
        <v>175</v>
      </c>
      <c r="AK89" s="11" t="s">
        <v>253</v>
      </c>
      <c r="AL89" s="11" t="s">
        <v>256</v>
      </c>
      <c r="AM89" s="11">
        <v>30</v>
      </c>
      <c r="AO89">
        <v>40</v>
      </c>
      <c r="AP89" s="11" t="s">
        <v>108</v>
      </c>
      <c r="AQ89" s="11" t="s">
        <v>107</v>
      </c>
      <c r="AR89" s="11" t="s">
        <v>259</v>
      </c>
      <c r="AS89" s="11" t="s">
        <v>263</v>
      </c>
      <c r="AT89" s="11" t="s">
        <v>264</v>
      </c>
      <c r="AU89" s="11" t="s">
        <v>264</v>
      </c>
      <c r="AV89" s="11" t="s">
        <v>108</v>
      </c>
      <c r="AW89" s="11" t="s">
        <v>108</v>
      </c>
      <c r="AX89" s="11" t="s">
        <v>108</v>
      </c>
      <c r="AY89" s="11" t="s">
        <v>267</v>
      </c>
      <c r="AZ89" s="11" t="s">
        <v>108</v>
      </c>
      <c r="BA89" s="11">
        <v>7</v>
      </c>
      <c r="BB89" s="11">
        <v>0</v>
      </c>
      <c r="BD89" t="s">
        <v>283</v>
      </c>
      <c r="BE89" t="s">
        <v>283</v>
      </c>
    </row>
    <row r="90" spans="1:60" x14ac:dyDescent="0.2">
      <c r="A90" s="1" t="s">
        <v>90</v>
      </c>
      <c r="B90" s="22">
        <v>216740</v>
      </c>
      <c r="C90" s="2">
        <v>43419</v>
      </c>
      <c r="D90" s="2"/>
      <c r="E90" s="6">
        <v>13136</v>
      </c>
      <c r="F90">
        <f t="shared" si="1"/>
        <v>82</v>
      </c>
      <c r="G90" t="s">
        <v>105</v>
      </c>
      <c r="I90" t="s">
        <v>122</v>
      </c>
      <c r="J90" t="s">
        <v>108</v>
      </c>
      <c r="K90" t="s">
        <v>108</v>
      </c>
      <c r="L90" t="s">
        <v>108</v>
      </c>
      <c r="M90" t="s">
        <v>108</v>
      </c>
      <c r="N90" t="s">
        <v>108</v>
      </c>
      <c r="O90" t="s">
        <v>108</v>
      </c>
      <c r="P90" t="s">
        <v>108</v>
      </c>
      <c r="Q90" t="s">
        <v>108</v>
      </c>
      <c r="R90" t="s">
        <v>108</v>
      </c>
      <c r="S90" t="s">
        <v>108</v>
      </c>
      <c r="T90" t="s">
        <v>132</v>
      </c>
      <c r="V90">
        <v>504</v>
      </c>
      <c r="W90">
        <v>306</v>
      </c>
      <c r="X90" t="s">
        <v>108</v>
      </c>
      <c r="Y90" t="s">
        <v>138</v>
      </c>
      <c r="Z90" t="s">
        <v>142</v>
      </c>
      <c r="AA90" t="s">
        <v>149</v>
      </c>
      <c r="AB90" t="s">
        <v>151</v>
      </c>
      <c r="AC90" t="s">
        <v>154</v>
      </c>
      <c r="AD90" t="s">
        <v>107</v>
      </c>
      <c r="AE90" t="s">
        <v>159</v>
      </c>
      <c r="AF90" t="s">
        <v>108</v>
      </c>
      <c r="AH90" t="s">
        <v>108</v>
      </c>
      <c r="AI90" t="s">
        <v>213</v>
      </c>
      <c r="AJ90" t="s">
        <v>214</v>
      </c>
      <c r="AK90" s="11" t="s">
        <v>253</v>
      </c>
      <c r="AL90" s="11" t="s">
        <v>256</v>
      </c>
      <c r="AM90" s="11">
        <v>105</v>
      </c>
      <c r="AO90">
        <v>100</v>
      </c>
      <c r="AP90" s="11" t="s">
        <v>108</v>
      </c>
      <c r="AQ90" s="11" t="s">
        <v>108</v>
      </c>
      <c r="AR90" s="11" t="s">
        <v>259</v>
      </c>
      <c r="AS90" s="11" t="s">
        <v>263</v>
      </c>
      <c r="AT90" s="11" t="s">
        <v>264</v>
      </c>
      <c r="AU90" s="11" t="s">
        <v>264</v>
      </c>
      <c r="AV90" s="11" t="s">
        <v>108</v>
      </c>
      <c r="AW90" s="11" t="s">
        <v>107</v>
      </c>
      <c r="AX90" s="11" t="s">
        <v>108</v>
      </c>
      <c r="AY90" s="11" t="s">
        <v>267</v>
      </c>
      <c r="AZ90" s="11" t="s">
        <v>108</v>
      </c>
      <c r="BA90" s="11">
        <v>31</v>
      </c>
      <c r="BB90" s="11">
        <v>2</v>
      </c>
      <c r="BD90" t="s">
        <v>283</v>
      </c>
      <c r="BE90" t="s">
        <v>283</v>
      </c>
    </row>
    <row r="91" spans="1:60" x14ac:dyDescent="0.2">
      <c r="A91" s="1" t="s">
        <v>91</v>
      </c>
      <c r="B91" s="22">
        <v>108780</v>
      </c>
      <c r="C91" s="2">
        <v>43420</v>
      </c>
      <c r="D91" s="2"/>
      <c r="E91" s="6">
        <v>16388</v>
      </c>
      <c r="F91">
        <f t="shared" si="1"/>
        <v>74</v>
      </c>
      <c r="G91" t="s">
        <v>105</v>
      </c>
      <c r="I91" t="s">
        <v>122</v>
      </c>
      <c r="J91" t="s">
        <v>108</v>
      </c>
      <c r="K91" t="s">
        <v>108</v>
      </c>
      <c r="L91" t="s">
        <v>108</v>
      </c>
      <c r="M91" t="s">
        <v>108</v>
      </c>
      <c r="N91" t="s">
        <v>108</v>
      </c>
      <c r="O91" t="s">
        <v>108</v>
      </c>
      <c r="P91" t="s">
        <v>108</v>
      </c>
      <c r="Q91" t="s">
        <v>108</v>
      </c>
      <c r="R91" t="s">
        <v>108</v>
      </c>
      <c r="S91" t="s">
        <v>108</v>
      </c>
      <c r="T91" t="s">
        <v>132</v>
      </c>
      <c r="V91">
        <v>17</v>
      </c>
      <c r="W91">
        <v>15</v>
      </c>
      <c r="X91" t="s">
        <v>108</v>
      </c>
      <c r="Y91" t="s">
        <v>139</v>
      </c>
      <c r="Z91" t="s">
        <v>142</v>
      </c>
      <c r="AA91" t="s">
        <v>149</v>
      </c>
      <c r="AB91" t="s">
        <v>151</v>
      </c>
      <c r="AC91" t="s">
        <v>154</v>
      </c>
      <c r="AD91" t="s">
        <v>107</v>
      </c>
      <c r="AE91" t="s">
        <v>161</v>
      </c>
      <c r="AF91" t="s">
        <v>108</v>
      </c>
      <c r="AH91" t="s">
        <v>108</v>
      </c>
      <c r="AI91" t="s">
        <v>176</v>
      </c>
      <c r="AJ91" t="s">
        <v>212</v>
      </c>
      <c r="AK91" s="11" t="s">
        <v>253</v>
      </c>
      <c r="AL91" s="11" t="s">
        <v>256</v>
      </c>
      <c r="AM91" s="11">
        <v>50</v>
      </c>
      <c r="AO91">
        <v>100</v>
      </c>
      <c r="AP91" s="11" t="s">
        <v>292</v>
      </c>
      <c r="AQ91" s="11" t="s">
        <v>108</v>
      </c>
      <c r="AR91" s="11" t="s">
        <v>260</v>
      </c>
      <c r="AS91" s="11" t="s">
        <v>262</v>
      </c>
      <c r="AT91" s="11" t="s">
        <v>264</v>
      </c>
      <c r="AU91" s="11" t="s">
        <v>264</v>
      </c>
      <c r="AV91" s="11" t="s">
        <v>108</v>
      </c>
      <c r="AW91" s="11" t="s">
        <v>108</v>
      </c>
      <c r="AX91" s="11" t="s">
        <v>108</v>
      </c>
      <c r="AY91" s="11" t="s">
        <v>267</v>
      </c>
      <c r="AZ91" s="11" t="s">
        <v>108</v>
      </c>
      <c r="BA91" s="11">
        <v>31</v>
      </c>
      <c r="BB91" s="11">
        <v>2</v>
      </c>
      <c r="BD91" t="s">
        <v>283</v>
      </c>
      <c r="BE91" t="s">
        <v>283</v>
      </c>
    </row>
    <row r="92" spans="1:60" x14ac:dyDescent="0.2">
      <c r="A92" s="5" t="s">
        <v>92</v>
      </c>
      <c r="B92" s="22">
        <v>221173</v>
      </c>
      <c r="C92" s="2">
        <v>43427</v>
      </c>
      <c r="D92" s="2"/>
      <c r="E92" s="6">
        <v>11549</v>
      </c>
      <c r="F92">
        <f t="shared" si="1"/>
        <v>87</v>
      </c>
      <c r="G92" t="s">
        <v>106</v>
      </c>
      <c r="I92" t="s">
        <v>122</v>
      </c>
      <c r="J92" t="s">
        <v>108</v>
      </c>
      <c r="K92" t="s">
        <v>108</v>
      </c>
      <c r="L92" t="s">
        <v>107</v>
      </c>
      <c r="M92" t="s">
        <v>108</v>
      </c>
      <c r="N92" t="s">
        <v>107</v>
      </c>
      <c r="O92" t="s">
        <v>108</v>
      </c>
      <c r="P92" t="s">
        <v>108</v>
      </c>
      <c r="Q92" t="s">
        <v>108</v>
      </c>
      <c r="R92" t="s">
        <v>107</v>
      </c>
      <c r="S92" t="s">
        <v>108</v>
      </c>
      <c r="T92" t="s">
        <v>133</v>
      </c>
      <c r="U92">
        <v>4.5</v>
      </c>
      <c r="V92">
        <v>238.8</v>
      </c>
      <c r="W92">
        <v>89</v>
      </c>
      <c r="X92" t="s">
        <v>108</v>
      </c>
      <c r="Y92" t="s">
        <v>141</v>
      </c>
      <c r="Z92" t="s">
        <v>203</v>
      </c>
      <c r="AA92" t="s">
        <v>148</v>
      </c>
      <c r="AB92" t="s">
        <v>152</v>
      </c>
      <c r="AC92" t="s">
        <v>154</v>
      </c>
      <c r="AD92" t="s">
        <v>107</v>
      </c>
      <c r="AE92" t="s">
        <v>162</v>
      </c>
      <c r="AF92" t="s">
        <v>108</v>
      </c>
      <c r="AH92" t="s">
        <v>108</v>
      </c>
      <c r="AI92" t="s">
        <v>172</v>
      </c>
      <c r="AK92" s="11" t="s">
        <v>253</v>
      </c>
      <c r="AL92" s="11" t="s">
        <v>256</v>
      </c>
      <c r="AM92" s="11">
        <v>50</v>
      </c>
      <c r="AO92">
        <v>80</v>
      </c>
      <c r="AP92" s="11" t="s">
        <v>108</v>
      </c>
      <c r="AQ92" s="11" t="s">
        <v>108</v>
      </c>
      <c r="AR92" s="11" t="s">
        <v>259</v>
      </c>
      <c r="AS92" s="11" t="s">
        <v>262</v>
      </c>
      <c r="AT92" s="11" t="s">
        <v>264</v>
      </c>
      <c r="AU92" s="11" t="s">
        <v>265</v>
      </c>
      <c r="AV92" s="11" t="s">
        <v>108</v>
      </c>
      <c r="AW92" s="11" t="s">
        <v>108</v>
      </c>
      <c r="AX92" s="11" t="s">
        <v>108</v>
      </c>
      <c r="AY92" s="11" t="s">
        <v>267</v>
      </c>
      <c r="AZ92" s="11" t="s">
        <v>108</v>
      </c>
      <c r="BA92" s="11">
        <v>19</v>
      </c>
      <c r="BB92" s="11">
        <v>0</v>
      </c>
      <c r="BD92" t="s">
        <v>283</v>
      </c>
      <c r="BE92" t="s">
        <v>283</v>
      </c>
    </row>
    <row r="93" spans="1:60" x14ac:dyDescent="0.2">
      <c r="A93" s="1" t="s">
        <v>93</v>
      </c>
      <c r="B93" s="22">
        <v>198139</v>
      </c>
      <c r="C93" s="2">
        <v>43433</v>
      </c>
      <c r="D93" s="2"/>
      <c r="E93" s="6">
        <v>19280</v>
      </c>
      <c r="F93">
        <f t="shared" si="1"/>
        <v>66</v>
      </c>
      <c r="G93" t="s">
        <v>106</v>
      </c>
      <c r="I93" t="s">
        <v>122</v>
      </c>
      <c r="J93" t="s">
        <v>108</v>
      </c>
      <c r="K93" t="s">
        <v>108</v>
      </c>
      <c r="L93" t="s">
        <v>108</v>
      </c>
      <c r="M93" t="s">
        <v>108</v>
      </c>
      <c r="N93" t="s">
        <v>108</v>
      </c>
      <c r="O93" t="s">
        <v>108</v>
      </c>
      <c r="P93" t="s">
        <v>108</v>
      </c>
      <c r="Q93" t="s">
        <v>108</v>
      </c>
      <c r="R93" t="s">
        <v>108</v>
      </c>
      <c r="S93" t="s">
        <v>108</v>
      </c>
      <c r="T93" t="s">
        <v>131</v>
      </c>
      <c r="U93">
        <v>6.4</v>
      </c>
      <c r="V93">
        <v>31</v>
      </c>
      <c r="W93">
        <v>34</v>
      </c>
      <c r="X93" t="s">
        <v>108</v>
      </c>
      <c r="Y93" t="s">
        <v>141</v>
      </c>
      <c r="Z93" t="s">
        <v>144</v>
      </c>
      <c r="AA93" t="s">
        <v>148</v>
      </c>
      <c r="AB93" t="s">
        <v>152</v>
      </c>
      <c r="AC93" t="s">
        <v>154</v>
      </c>
      <c r="AD93" t="s">
        <v>107</v>
      </c>
      <c r="AE93" t="s">
        <v>162</v>
      </c>
      <c r="AF93" t="s">
        <v>108</v>
      </c>
      <c r="AH93" t="s">
        <v>108</v>
      </c>
      <c r="AI93" t="s">
        <v>175</v>
      </c>
      <c r="AK93" s="11" t="s">
        <v>253</v>
      </c>
      <c r="AL93" s="11" t="s">
        <v>257</v>
      </c>
      <c r="AM93" s="11">
        <v>40</v>
      </c>
      <c r="AO93">
        <v>40</v>
      </c>
      <c r="AP93" s="11" t="s">
        <v>108</v>
      </c>
      <c r="AQ93" s="11" t="s">
        <v>108</v>
      </c>
      <c r="AR93" s="11" t="s">
        <v>260</v>
      </c>
      <c r="AS93" s="11" t="s">
        <v>262</v>
      </c>
      <c r="AT93" s="11" t="s">
        <v>274</v>
      </c>
      <c r="AU93" s="11" t="s">
        <v>265</v>
      </c>
      <c r="AV93" s="11" t="s">
        <v>108</v>
      </c>
      <c r="AW93" s="11" t="s">
        <v>108</v>
      </c>
      <c r="AX93" s="11" t="s">
        <v>108</v>
      </c>
      <c r="AY93" s="11" t="s">
        <v>267</v>
      </c>
      <c r="AZ93" s="11" t="s">
        <v>108</v>
      </c>
      <c r="BA93" s="11">
        <v>16</v>
      </c>
      <c r="BB93" s="11">
        <v>0</v>
      </c>
      <c r="BD93" t="s">
        <v>283</v>
      </c>
      <c r="BE93" t="s">
        <v>283</v>
      </c>
      <c r="BF93" t="s">
        <v>283</v>
      </c>
      <c r="BG93" t="s">
        <v>283</v>
      </c>
    </row>
    <row r="94" spans="1:60" x14ac:dyDescent="0.2">
      <c r="A94" s="1" t="s">
        <v>94</v>
      </c>
      <c r="B94" s="22">
        <v>103178</v>
      </c>
      <c r="C94" s="2">
        <v>43438</v>
      </c>
      <c r="D94" s="2"/>
      <c r="E94" s="6">
        <v>23367</v>
      </c>
      <c r="F94">
        <f t="shared" si="1"/>
        <v>54</v>
      </c>
      <c r="G94" t="s">
        <v>105</v>
      </c>
      <c r="I94" t="s">
        <v>122</v>
      </c>
      <c r="J94" t="s">
        <v>108</v>
      </c>
      <c r="K94" t="s">
        <v>108</v>
      </c>
      <c r="L94" t="s">
        <v>108</v>
      </c>
      <c r="M94" t="s">
        <v>108</v>
      </c>
      <c r="N94" t="s">
        <v>108</v>
      </c>
      <c r="O94" t="s">
        <v>107</v>
      </c>
      <c r="P94" t="s">
        <v>108</v>
      </c>
      <c r="Q94" t="s">
        <v>108</v>
      </c>
      <c r="R94" t="s">
        <v>108</v>
      </c>
      <c r="S94" t="s">
        <v>108</v>
      </c>
      <c r="T94" t="s">
        <v>132</v>
      </c>
      <c r="U94">
        <v>7</v>
      </c>
      <c r="V94">
        <v>51</v>
      </c>
      <c r="W94">
        <v>19</v>
      </c>
      <c r="X94" t="s">
        <v>108</v>
      </c>
      <c r="Y94" t="s">
        <v>136</v>
      </c>
      <c r="Z94" t="s">
        <v>142</v>
      </c>
      <c r="AA94" t="s">
        <v>149</v>
      </c>
      <c r="AB94" t="s">
        <v>153</v>
      </c>
      <c r="AC94" t="s">
        <v>154</v>
      </c>
      <c r="AD94" t="s">
        <v>107</v>
      </c>
      <c r="AE94" t="s">
        <v>161</v>
      </c>
      <c r="AF94" t="s">
        <v>108</v>
      </c>
      <c r="AH94" t="s">
        <v>108</v>
      </c>
      <c r="AI94" t="s">
        <v>187</v>
      </c>
      <c r="AK94" s="11" t="s">
        <v>255</v>
      </c>
      <c r="AL94" s="11" t="s">
        <v>256</v>
      </c>
      <c r="AM94" s="11">
        <v>55</v>
      </c>
      <c r="AO94">
        <v>50</v>
      </c>
      <c r="AP94" s="11" t="s">
        <v>108</v>
      </c>
      <c r="AQ94" s="11" t="s">
        <v>107</v>
      </c>
      <c r="AR94" s="11" t="s">
        <v>260</v>
      </c>
      <c r="AS94" s="11" t="s">
        <v>263</v>
      </c>
      <c r="AT94" s="11" t="s">
        <v>274</v>
      </c>
      <c r="AU94" s="11" t="s">
        <v>265</v>
      </c>
      <c r="AV94" s="11" t="s">
        <v>108</v>
      </c>
      <c r="AW94" s="11" t="s">
        <v>108</v>
      </c>
      <c r="AX94" s="11" t="s">
        <v>108</v>
      </c>
      <c r="AY94" s="11" t="s">
        <v>267</v>
      </c>
      <c r="AZ94" s="11" t="s">
        <v>107</v>
      </c>
      <c r="BA94" s="11">
        <v>12</v>
      </c>
      <c r="BB94" s="11">
        <v>6</v>
      </c>
      <c r="BD94" t="s">
        <v>283</v>
      </c>
      <c r="BE94" t="s">
        <v>283</v>
      </c>
      <c r="BF94" t="s">
        <v>283</v>
      </c>
      <c r="BG94" t="s">
        <v>283</v>
      </c>
    </row>
    <row r="95" spans="1:60" x14ac:dyDescent="0.2">
      <c r="A95" s="1" t="s">
        <v>95</v>
      </c>
      <c r="B95" s="22">
        <v>222044</v>
      </c>
      <c r="C95" s="2">
        <v>43439</v>
      </c>
      <c r="D95" s="2"/>
      <c r="E95" s="6">
        <v>12610</v>
      </c>
      <c r="F95">
        <f t="shared" si="1"/>
        <v>84</v>
      </c>
      <c r="G95" t="s">
        <v>106</v>
      </c>
      <c r="I95" t="s">
        <v>122</v>
      </c>
      <c r="J95" t="s">
        <v>108</v>
      </c>
      <c r="K95" t="s">
        <v>108</v>
      </c>
      <c r="L95" t="s">
        <v>108</v>
      </c>
      <c r="M95" t="s">
        <v>108</v>
      </c>
      <c r="N95" t="s">
        <v>108</v>
      </c>
      <c r="O95" t="s">
        <v>107</v>
      </c>
      <c r="P95" t="s">
        <v>108</v>
      </c>
      <c r="Q95" t="s">
        <v>108</v>
      </c>
      <c r="R95" t="s">
        <v>107</v>
      </c>
      <c r="S95" t="s">
        <v>108</v>
      </c>
      <c r="T95" t="s">
        <v>133</v>
      </c>
      <c r="U95">
        <v>5.3</v>
      </c>
      <c r="V95">
        <v>66</v>
      </c>
      <c r="W95">
        <v>32</v>
      </c>
      <c r="X95" t="s">
        <v>108</v>
      </c>
      <c r="Y95" t="s">
        <v>135</v>
      </c>
      <c r="Z95" t="s">
        <v>142</v>
      </c>
      <c r="AA95" t="s">
        <v>149</v>
      </c>
      <c r="AB95" t="s">
        <v>151</v>
      </c>
      <c r="AC95" t="s">
        <v>154</v>
      </c>
      <c r="AD95" t="s">
        <v>107</v>
      </c>
      <c r="AE95" t="s">
        <v>159</v>
      </c>
      <c r="AF95" t="s">
        <v>108</v>
      </c>
      <c r="AH95" t="s">
        <v>108</v>
      </c>
      <c r="AI95" t="s">
        <v>172</v>
      </c>
      <c r="AK95" s="11" t="s">
        <v>255</v>
      </c>
      <c r="AL95" s="11" t="s">
        <v>256</v>
      </c>
      <c r="AM95" s="11">
        <v>55</v>
      </c>
      <c r="AO95">
        <v>70</v>
      </c>
      <c r="AP95" s="11" t="s">
        <v>108</v>
      </c>
      <c r="AQ95" s="11" t="s">
        <v>107</v>
      </c>
      <c r="AR95" s="11" t="s">
        <v>260</v>
      </c>
      <c r="AS95" s="11" t="s">
        <v>263</v>
      </c>
      <c r="AT95" s="11" t="s">
        <v>264</v>
      </c>
      <c r="AU95" s="11" t="s">
        <v>264</v>
      </c>
      <c r="AV95" s="11" t="s">
        <v>108</v>
      </c>
      <c r="AW95" s="11" t="s">
        <v>108</v>
      </c>
      <c r="AX95" s="11" t="s">
        <v>108</v>
      </c>
      <c r="AY95" s="11" t="s">
        <v>267</v>
      </c>
      <c r="AZ95" s="11" t="s">
        <v>108</v>
      </c>
      <c r="BA95" s="11">
        <v>19</v>
      </c>
      <c r="BB95" s="11">
        <v>0</v>
      </c>
      <c r="BD95" t="s">
        <v>283</v>
      </c>
      <c r="BE95" t="s">
        <v>283</v>
      </c>
    </row>
    <row r="96" spans="1:60" x14ac:dyDescent="0.2">
      <c r="A96" s="1" t="s">
        <v>96</v>
      </c>
      <c r="B96" s="22">
        <v>75331</v>
      </c>
      <c r="C96" s="2">
        <v>43445</v>
      </c>
      <c r="D96" s="2"/>
      <c r="E96" s="6">
        <v>16702</v>
      </c>
      <c r="F96">
        <f t="shared" si="1"/>
        <v>73</v>
      </c>
      <c r="G96" t="s">
        <v>106</v>
      </c>
      <c r="I96" t="s">
        <v>122</v>
      </c>
      <c r="J96" t="s">
        <v>108</v>
      </c>
      <c r="K96" t="s">
        <v>108</v>
      </c>
      <c r="L96" t="s">
        <v>108</v>
      </c>
      <c r="M96" t="s">
        <v>108</v>
      </c>
      <c r="N96" t="s">
        <v>107</v>
      </c>
      <c r="O96" t="s">
        <v>108</v>
      </c>
      <c r="P96" t="s">
        <v>108</v>
      </c>
      <c r="Q96" t="s">
        <v>108</v>
      </c>
      <c r="R96" t="s">
        <v>107</v>
      </c>
      <c r="S96" t="s">
        <v>108</v>
      </c>
      <c r="T96" t="s">
        <v>133</v>
      </c>
      <c r="V96">
        <v>274</v>
      </c>
      <c r="W96">
        <v>141</v>
      </c>
      <c r="X96" t="s">
        <v>108</v>
      </c>
      <c r="Y96" t="s">
        <v>138</v>
      </c>
      <c r="Z96" t="s">
        <v>142</v>
      </c>
      <c r="AA96" t="s">
        <v>149</v>
      </c>
      <c r="AB96" t="s">
        <v>151</v>
      </c>
      <c r="AC96" t="s">
        <v>154</v>
      </c>
      <c r="AD96" t="s">
        <v>107</v>
      </c>
      <c r="AE96" t="s">
        <v>159</v>
      </c>
      <c r="AF96" t="s">
        <v>108</v>
      </c>
      <c r="AH96" t="s">
        <v>108</v>
      </c>
      <c r="AI96" t="s">
        <v>172</v>
      </c>
      <c r="AK96" s="11" t="s">
        <v>253</v>
      </c>
      <c r="AL96" s="11" t="s">
        <v>257</v>
      </c>
      <c r="AM96" s="11">
        <v>70</v>
      </c>
      <c r="AO96">
        <v>100</v>
      </c>
      <c r="AP96" s="11" t="s">
        <v>108</v>
      </c>
      <c r="AQ96" s="11" t="s">
        <v>108</v>
      </c>
      <c r="AR96" s="11" t="s">
        <v>260</v>
      </c>
      <c r="AS96" s="11" t="s">
        <v>262</v>
      </c>
      <c r="AT96" s="11" t="s">
        <v>274</v>
      </c>
      <c r="AU96" s="11" t="s">
        <v>274</v>
      </c>
      <c r="AV96" s="11" t="s">
        <v>107</v>
      </c>
      <c r="AW96" s="11" t="s">
        <v>108</v>
      </c>
      <c r="AX96" s="11" t="s">
        <v>108</v>
      </c>
      <c r="AY96" s="11" t="s">
        <v>267</v>
      </c>
      <c r="AZ96" s="11" t="s">
        <v>108</v>
      </c>
      <c r="BA96" s="11">
        <v>10</v>
      </c>
      <c r="BB96" s="11">
        <v>0</v>
      </c>
      <c r="BC96" t="s">
        <v>280</v>
      </c>
      <c r="BD96" t="s">
        <v>282</v>
      </c>
      <c r="BE96" t="s">
        <v>283</v>
      </c>
      <c r="BF96" t="s">
        <v>282</v>
      </c>
      <c r="BG96" t="s">
        <v>283</v>
      </c>
    </row>
    <row r="97" spans="1:60" x14ac:dyDescent="0.2">
      <c r="A97" s="1" t="s">
        <v>97</v>
      </c>
      <c r="B97" s="22">
        <v>764041</v>
      </c>
      <c r="C97" s="2">
        <v>43446</v>
      </c>
      <c r="D97" s="2"/>
      <c r="E97" s="6">
        <v>18711</v>
      </c>
      <c r="F97">
        <f t="shared" si="1"/>
        <v>67</v>
      </c>
      <c r="G97" t="s">
        <v>105</v>
      </c>
      <c r="I97" t="s">
        <v>122</v>
      </c>
      <c r="J97" t="s">
        <v>108</v>
      </c>
      <c r="K97" t="s">
        <v>108</v>
      </c>
      <c r="L97" t="s">
        <v>108</v>
      </c>
      <c r="M97" t="s">
        <v>108</v>
      </c>
      <c r="N97" t="s">
        <v>108</v>
      </c>
      <c r="O97" t="s">
        <v>108</v>
      </c>
      <c r="P97" t="s">
        <v>108</v>
      </c>
      <c r="Q97" t="s">
        <v>108</v>
      </c>
      <c r="R97" t="s">
        <v>108</v>
      </c>
      <c r="S97" t="s">
        <v>108</v>
      </c>
      <c r="T97" t="s">
        <v>132</v>
      </c>
      <c r="V97">
        <v>11.4</v>
      </c>
      <c r="X97" t="s">
        <v>108</v>
      </c>
      <c r="Y97" t="s">
        <v>140</v>
      </c>
      <c r="Z97" t="s">
        <v>143</v>
      </c>
      <c r="AA97" t="s">
        <v>149</v>
      </c>
      <c r="AB97" t="s">
        <v>151</v>
      </c>
      <c r="AC97" t="s">
        <v>154</v>
      </c>
      <c r="AD97" t="s">
        <v>107</v>
      </c>
      <c r="AE97" t="s">
        <v>159</v>
      </c>
      <c r="AF97" t="s">
        <v>108</v>
      </c>
      <c r="AH97" t="s">
        <v>108</v>
      </c>
      <c r="AI97" t="s">
        <v>175</v>
      </c>
      <c r="AK97" s="11" t="s">
        <v>253</v>
      </c>
      <c r="AL97" s="11" t="s">
        <v>256</v>
      </c>
      <c r="AM97" s="11">
        <v>30</v>
      </c>
      <c r="AO97">
        <v>50</v>
      </c>
      <c r="AP97" s="11" t="s">
        <v>108</v>
      </c>
      <c r="AQ97" s="11" t="s">
        <v>108</v>
      </c>
      <c r="AR97" s="11" t="s">
        <v>259</v>
      </c>
      <c r="AS97" s="11" t="s">
        <v>262</v>
      </c>
      <c r="AT97" s="11" t="s">
        <v>264</v>
      </c>
      <c r="AU97" s="11" t="s">
        <v>264</v>
      </c>
      <c r="AV97" s="11" t="s">
        <v>108</v>
      </c>
      <c r="AW97" s="11" t="s">
        <v>108</v>
      </c>
      <c r="AX97" s="11" t="s">
        <v>108</v>
      </c>
      <c r="AY97" s="11" t="s">
        <v>267</v>
      </c>
      <c r="AZ97" s="11" t="s">
        <v>108</v>
      </c>
      <c r="BA97" s="11">
        <v>12</v>
      </c>
      <c r="BB97" s="11">
        <v>0</v>
      </c>
    </row>
    <row r="98" spans="1:60" x14ac:dyDescent="0.2">
      <c r="A98" s="1" t="s">
        <v>98</v>
      </c>
      <c r="B98" s="22">
        <v>170812</v>
      </c>
      <c r="C98" s="2">
        <v>43452</v>
      </c>
      <c r="D98" s="2"/>
      <c r="E98" s="16">
        <v>18584</v>
      </c>
      <c r="F98">
        <f t="shared" si="1"/>
        <v>68</v>
      </c>
      <c r="G98" t="s">
        <v>106</v>
      </c>
      <c r="I98" t="s">
        <v>122</v>
      </c>
      <c r="J98" t="s">
        <v>108</v>
      </c>
      <c r="K98" t="s">
        <v>108</v>
      </c>
      <c r="L98" t="s">
        <v>108</v>
      </c>
      <c r="M98" t="s">
        <v>108</v>
      </c>
      <c r="N98" t="s">
        <v>108</v>
      </c>
      <c r="O98" t="s">
        <v>108</v>
      </c>
      <c r="P98" t="s">
        <v>108</v>
      </c>
      <c r="Q98" t="s">
        <v>108</v>
      </c>
      <c r="R98" t="s">
        <v>108</v>
      </c>
      <c r="S98" t="s">
        <v>108</v>
      </c>
      <c r="T98" t="s">
        <v>132</v>
      </c>
      <c r="U98">
        <v>6.5</v>
      </c>
      <c r="V98">
        <v>138</v>
      </c>
      <c r="W98">
        <v>80</v>
      </c>
      <c r="X98" t="s">
        <v>107</v>
      </c>
      <c r="Y98" t="s">
        <v>136</v>
      </c>
      <c r="Z98" t="s">
        <v>142</v>
      </c>
      <c r="AA98" t="s">
        <v>149</v>
      </c>
      <c r="AB98" t="s">
        <v>151</v>
      </c>
      <c r="AC98" t="s">
        <v>154</v>
      </c>
      <c r="AD98" t="s">
        <v>108</v>
      </c>
      <c r="AE98" t="s">
        <v>161</v>
      </c>
      <c r="AF98" t="s">
        <v>108</v>
      </c>
      <c r="AH98" t="s">
        <v>107</v>
      </c>
      <c r="AI98" t="s">
        <v>175</v>
      </c>
      <c r="AK98" s="11" t="s">
        <v>253</v>
      </c>
      <c r="AL98" s="11" t="s">
        <v>256</v>
      </c>
      <c r="AM98" s="11">
        <v>20</v>
      </c>
      <c r="AO98">
        <v>25</v>
      </c>
      <c r="AP98" s="11" t="s">
        <v>108</v>
      </c>
      <c r="AQ98" s="11" t="s">
        <v>108</v>
      </c>
      <c r="AR98" s="11" t="s">
        <v>260</v>
      </c>
      <c r="AS98" s="11" t="s">
        <v>263</v>
      </c>
      <c r="AT98" s="11" t="s">
        <v>264</v>
      </c>
      <c r="AU98" s="11" t="s">
        <v>264</v>
      </c>
      <c r="AV98" s="11" t="s">
        <v>108</v>
      </c>
      <c r="AW98" s="11" t="s">
        <v>108</v>
      </c>
      <c r="AX98" s="11" t="s">
        <v>108</v>
      </c>
      <c r="AY98" s="11" t="s">
        <v>267</v>
      </c>
      <c r="AZ98" s="11" t="s">
        <v>108</v>
      </c>
      <c r="BA98" s="11">
        <v>18</v>
      </c>
      <c r="BB98" s="11">
        <v>0</v>
      </c>
      <c r="BD98" t="s">
        <v>283</v>
      </c>
      <c r="BE98" t="s">
        <v>283</v>
      </c>
    </row>
    <row r="99" spans="1:60" s="14" customFormat="1" x14ac:dyDescent="0.2">
      <c r="A99" s="13" t="s">
        <v>99</v>
      </c>
      <c r="B99" s="25">
        <v>34099</v>
      </c>
      <c r="C99" s="15">
        <v>43452</v>
      </c>
      <c r="D99" s="15"/>
      <c r="F99" s="14">
        <f t="shared" si="1"/>
        <v>118</v>
      </c>
      <c r="G99" s="14" t="s">
        <v>105</v>
      </c>
      <c r="L99" s="14" t="s">
        <v>108</v>
      </c>
      <c r="AA99" s="14" t="s">
        <v>147</v>
      </c>
      <c r="AD99" s="14" t="s">
        <v>107</v>
      </c>
      <c r="AE99" s="14" t="s">
        <v>160</v>
      </c>
      <c r="AK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C99"/>
      <c r="BD99"/>
      <c r="BE99"/>
      <c r="BF99"/>
      <c r="BG99"/>
    </row>
    <row r="100" spans="1:60" s="18" customFormat="1" x14ac:dyDescent="0.2">
      <c r="A100" s="17" t="s">
        <v>216</v>
      </c>
      <c r="B100" s="26">
        <v>895388</v>
      </c>
      <c r="C100" s="19">
        <v>43454</v>
      </c>
      <c r="D100" s="19"/>
      <c r="E100" s="20">
        <v>19522</v>
      </c>
      <c r="F100" s="18">
        <f t="shared" si="1"/>
        <v>65</v>
      </c>
      <c r="G100" s="18" t="s">
        <v>106</v>
      </c>
      <c r="I100" s="18" t="s">
        <v>122</v>
      </c>
      <c r="J100" s="18" t="s">
        <v>108</v>
      </c>
      <c r="K100" s="18" t="s">
        <v>108</v>
      </c>
      <c r="L100" s="18" t="s">
        <v>108</v>
      </c>
      <c r="M100" s="18" t="s">
        <v>108</v>
      </c>
      <c r="N100" s="18" t="s">
        <v>108</v>
      </c>
      <c r="O100" s="18" t="s">
        <v>108</v>
      </c>
      <c r="P100" s="18" t="s">
        <v>108</v>
      </c>
      <c r="Q100" s="18" t="s">
        <v>108</v>
      </c>
      <c r="R100" s="18" t="s">
        <v>108</v>
      </c>
      <c r="S100" s="18" t="s">
        <v>108</v>
      </c>
      <c r="T100" s="18" t="s">
        <v>132</v>
      </c>
      <c r="U100" s="18">
        <v>6.7</v>
      </c>
      <c r="V100" s="18">
        <v>22</v>
      </c>
      <c r="W100" s="18">
        <v>11</v>
      </c>
      <c r="X100" s="18" t="s">
        <v>108</v>
      </c>
      <c r="Y100" s="18" t="s">
        <v>135</v>
      </c>
      <c r="Z100" s="18" t="s">
        <v>142</v>
      </c>
      <c r="AA100" s="18" t="s">
        <v>149</v>
      </c>
      <c r="AB100" s="18" t="s">
        <v>153</v>
      </c>
      <c r="AC100" s="18" t="s">
        <v>154</v>
      </c>
      <c r="AD100" s="18" t="s">
        <v>107</v>
      </c>
      <c r="AE100" s="18" t="s">
        <v>161</v>
      </c>
      <c r="AF100" s="18" t="s">
        <v>108</v>
      </c>
      <c r="AH100" s="18" t="s">
        <v>108</v>
      </c>
      <c r="AI100" s="18" t="s">
        <v>182</v>
      </c>
      <c r="AK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C100"/>
      <c r="BD100"/>
      <c r="BE100"/>
      <c r="BF100"/>
      <c r="BG100"/>
    </row>
    <row r="101" spans="1:60" x14ac:dyDescent="0.2">
      <c r="A101" s="1" t="s">
        <v>217</v>
      </c>
      <c r="B101" s="22">
        <v>5519850</v>
      </c>
      <c r="C101" s="2">
        <v>43461</v>
      </c>
      <c r="D101" s="2"/>
      <c r="E101" s="6">
        <v>15527</v>
      </c>
      <c r="F101">
        <f t="shared" si="1"/>
        <v>76</v>
      </c>
      <c r="G101" t="s">
        <v>106</v>
      </c>
      <c r="I101" t="s">
        <v>122</v>
      </c>
      <c r="J101" t="s">
        <v>108</v>
      </c>
      <c r="K101" t="s">
        <v>108</v>
      </c>
      <c r="L101" t="s">
        <v>108</v>
      </c>
      <c r="M101" t="s">
        <v>108</v>
      </c>
      <c r="N101" t="s">
        <v>108</v>
      </c>
      <c r="O101" t="s">
        <v>108</v>
      </c>
      <c r="P101" t="s">
        <v>108</v>
      </c>
      <c r="Q101" t="s">
        <v>108</v>
      </c>
      <c r="R101" t="s">
        <v>108</v>
      </c>
      <c r="S101" t="s">
        <v>108</v>
      </c>
      <c r="T101" t="s">
        <v>132</v>
      </c>
      <c r="V101">
        <v>54.2</v>
      </c>
      <c r="W101">
        <v>19.7</v>
      </c>
      <c r="X101" t="s">
        <v>108</v>
      </c>
      <c r="Y101" t="s">
        <v>141</v>
      </c>
      <c r="Z101" t="s">
        <v>144</v>
      </c>
      <c r="AA101" t="s">
        <v>148</v>
      </c>
      <c r="AB101" t="s">
        <v>152</v>
      </c>
      <c r="AC101" t="s">
        <v>154</v>
      </c>
      <c r="AD101" t="s">
        <v>107</v>
      </c>
      <c r="AE101" t="s">
        <v>162</v>
      </c>
      <c r="AF101" t="s">
        <v>108</v>
      </c>
      <c r="AH101" t="s">
        <v>108</v>
      </c>
      <c r="AI101" t="s">
        <v>175</v>
      </c>
      <c r="AK101" s="11" t="s">
        <v>253</v>
      </c>
      <c r="AL101" s="11" t="s">
        <v>256</v>
      </c>
      <c r="AM101" s="11">
        <v>35</v>
      </c>
      <c r="AO101">
        <v>40</v>
      </c>
      <c r="AP101" s="11" t="s">
        <v>108</v>
      </c>
      <c r="AQ101" s="11" t="s">
        <v>107</v>
      </c>
      <c r="AR101" s="11" t="s">
        <v>260</v>
      </c>
      <c r="AS101" s="11" t="s">
        <v>263</v>
      </c>
      <c r="AT101" s="11" t="s">
        <v>265</v>
      </c>
      <c r="AU101" s="11" t="s">
        <v>265</v>
      </c>
      <c r="AV101" s="11" t="s">
        <v>108</v>
      </c>
      <c r="AW101" s="11" t="s">
        <v>108</v>
      </c>
      <c r="AX101" s="11" t="s">
        <v>108</v>
      </c>
      <c r="AY101" s="11" t="s">
        <v>267</v>
      </c>
      <c r="AZ101" s="11" t="s">
        <v>108</v>
      </c>
      <c r="BA101" s="11">
        <v>17</v>
      </c>
      <c r="BB101" s="11">
        <v>0</v>
      </c>
      <c r="BD101" t="s">
        <v>283</v>
      </c>
      <c r="BE101" t="s">
        <v>283</v>
      </c>
    </row>
    <row r="102" spans="1:60" x14ac:dyDescent="0.2">
      <c r="A102" s="1" t="s">
        <v>218</v>
      </c>
      <c r="B102" s="22">
        <v>415457</v>
      </c>
      <c r="C102" s="2">
        <v>43462</v>
      </c>
      <c r="D102" s="2"/>
      <c r="E102" s="6">
        <v>24524</v>
      </c>
      <c r="F102">
        <f t="shared" si="1"/>
        <v>51</v>
      </c>
      <c r="G102" t="s">
        <v>105</v>
      </c>
      <c r="I102" t="s">
        <v>122</v>
      </c>
      <c r="J102" t="s">
        <v>127</v>
      </c>
      <c r="K102" t="s">
        <v>107</v>
      </c>
      <c r="L102" t="s">
        <v>108</v>
      </c>
      <c r="M102" t="s">
        <v>108</v>
      </c>
      <c r="N102" t="s">
        <v>108</v>
      </c>
      <c r="O102" t="s">
        <v>108</v>
      </c>
      <c r="P102" t="s">
        <v>107</v>
      </c>
      <c r="Q102" t="s">
        <v>108</v>
      </c>
      <c r="R102" t="s">
        <v>107</v>
      </c>
      <c r="S102" t="s">
        <v>108</v>
      </c>
      <c r="T102" t="s">
        <v>133</v>
      </c>
      <c r="V102">
        <v>33.299999999999997</v>
      </c>
      <c r="W102">
        <v>66.900000000000006</v>
      </c>
      <c r="X102" t="s">
        <v>108</v>
      </c>
      <c r="Y102" t="s">
        <v>141</v>
      </c>
      <c r="Z102" t="s">
        <v>144</v>
      </c>
      <c r="AA102" t="s">
        <v>148</v>
      </c>
      <c r="AB102" t="s">
        <v>152</v>
      </c>
      <c r="AC102" t="s">
        <v>154</v>
      </c>
      <c r="AD102" t="s">
        <v>107</v>
      </c>
      <c r="AE102" t="s">
        <v>162</v>
      </c>
      <c r="AF102" t="s">
        <v>108</v>
      </c>
      <c r="AH102" t="s">
        <v>108</v>
      </c>
      <c r="AI102" t="s">
        <v>175</v>
      </c>
      <c r="AJ102" t="s">
        <v>229</v>
      </c>
      <c r="AK102" s="11" t="s">
        <v>253</v>
      </c>
      <c r="AL102" s="11" t="s">
        <v>256</v>
      </c>
      <c r="AM102" s="11">
        <v>45</v>
      </c>
      <c r="AO102">
        <v>25</v>
      </c>
      <c r="AP102" s="11" t="s">
        <v>108</v>
      </c>
      <c r="AQ102" s="11" t="s">
        <v>108</v>
      </c>
      <c r="AR102" s="11" t="s">
        <v>259</v>
      </c>
      <c r="AS102" s="11" t="s">
        <v>263</v>
      </c>
      <c r="AT102" s="11" t="s">
        <v>264</v>
      </c>
      <c r="AU102" s="11" t="s">
        <v>265</v>
      </c>
      <c r="AV102" s="11" t="s">
        <v>107</v>
      </c>
      <c r="AW102" s="11" t="s">
        <v>108</v>
      </c>
      <c r="AX102" s="11" t="s">
        <v>108</v>
      </c>
      <c r="AY102" s="11" t="s">
        <v>267</v>
      </c>
      <c r="AZ102" s="11" t="s">
        <v>108</v>
      </c>
      <c r="BA102" s="11">
        <v>19</v>
      </c>
      <c r="BB102" s="11">
        <v>0</v>
      </c>
      <c r="BD102" t="s">
        <v>283</v>
      </c>
      <c r="BE102" t="s">
        <v>283</v>
      </c>
    </row>
    <row r="103" spans="1:60" x14ac:dyDescent="0.2">
      <c r="A103" s="1" t="s">
        <v>219</v>
      </c>
      <c r="B103" s="22">
        <v>125583</v>
      </c>
      <c r="C103" s="2">
        <v>43495</v>
      </c>
      <c r="D103" s="2"/>
      <c r="E103" s="6">
        <v>22266</v>
      </c>
      <c r="F103">
        <f t="shared" si="1"/>
        <v>58</v>
      </c>
      <c r="G103" t="s">
        <v>105</v>
      </c>
      <c r="I103" t="s">
        <v>122</v>
      </c>
      <c r="J103" t="s">
        <v>108</v>
      </c>
      <c r="K103" t="s">
        <v>108</v>
      </c>
      <c r="L103" t="s">
        <v>108</v>
      </c>
      <c r="M103" t="s">
        <v>108</v>
      </c>
      <c r="N103" t="s">
        <v>108</v>
      </c>
      <c r="O103" t="s">
        <v>108</v>
      </c>
      <c r="P103" t="s">
        <v>108</v>
      </c>
      <c r="Q103" t="s">
        <v>108</v>
      </c>
      <c r="R103" t="s">
        <v>108</v>
      </c>
      <c r="S103" t="s">
        <v>108</v>
      </c>
      <c r="T103" t="s">
        <v>132</v>
      </c>
      <c r="V103">
        <v>47.5</v>
      </c>
      <c r="W103">
        <v>45.7</v>
      </c>
      <c r="X103" t="s">
        <v>108</v>
      </c>
      <c r="Y103" t="s">
        <v>141</v>
      </c>
      <c r="Z103" t="s">
        <v>144</v>
      </c>
      <c r="AA103" t="s">
        <v>148</v>
      </c>
      <c r="AB103" t="s">
        <v>152</v>
      </c>
      <c r="AC103" t="s">
        <v>154</v>
      </c>
      <c r="AD103" t="s">
        <v>107</v>
      </c>
      <c r="AE103" t="s">
        <v>162</v>
      </c>
      <c r="AF103" t="s">
        <v>108</v>
      </c>
      <c r="AH103" t="s">
        <v>108</v>
      </c>
      <c r="AI103" t="s">
        <v>174</v>
      </c>
      <c r="AK103" s="11" t="s">
        <v>253</v>
      </c>
      <c r="AL103" s="11" t="s">
        <v>256</v>
      </c>
      <c r="AM103" s="11">
        <v>80</v>
      </c>
      <c r="AO103">
        <v>90</v>
      </c>
      <c r="AP103" s="11" t="s">
        <v>108</v>
      </c>
      <c r="AQ103" s="11" t="s">
        <v>108</v>
      </c>
      <c r="AR103" s="11" t="s">
        <v>260</v>
      </c>
      <c r="AS103" s="11" t="s">
        <v>261</v>
      </c>
      <c r="AT103" s="11" t="s">
        <v>264</v>
      </c>
      <c r="AU103" s="11" t="s">
        <v>264</v>
      </c>
      <c r="AV103" s="11" t="s">
        <v>108</v>
      </c>
      <c r="AW103" s="11" t="s">
        <v>107</v>
      </c>
      <c r="AX103" s="11" t="s">
        <v>108</v>
      </c>
      <c r="AY103" s="11" t="s">
        <v>267</v>
      </c>
      <c r="AZ103" s="11" t="s">
        <v>108</v>
      </c>
      <c r="BA103" s="11">
        <v>32</v>
      </c>
      <c r="BB103" s="11">
        <v>1</v>
      </c>
      <c r="BD103" t="s">
        <v>283</v>
      </c>
      <c r="BE103" t="s">
        <v>283</v>
      </c>
    </row>
    <row r="104" spans="1:60" x14ac:dyDescent="0.2">
      <c r="A104" s="1" t="s">
        <v>220</v>
      </c>
      <c r="B104" s="22">
        <v>580448</v>
      </c>
      <c r="C104" s="2">
        <v>43508</v>
      </c>
      <c r="D104" s="2"/>
      <c r="E104" s="6">
        <v>16317</v>
      </c>
      <c r="F104">
        <f t="shared" si="1"/>
        <v>74</v>
      </c>
      <c r="G104" t="s">
        <v>105</v>
      </c>
      <c r="I104" t="s">
        <v>122</v>
      </c>
      <c r="J104" t="s">
        <v>108</v>
      </c>
      <c r="K104" t="s">
        <v>108</v>
      </c>
      <c r="L104" t="s">
        <v>107</v>
      </c>
      <c r="M104" t="s">
        <v>108</v>
      </c>
      <c r="N104" t="s">
        <v>108</v>
      </c>
      <c r="O104" t="s">
        <v>108</v>
      </c>
      <c r="P104" t="s">
        <v>107</v>
      </c>
      <c r="Q104" t="s">
        <v>108</v>
      </c>
      <c r="R104" t="s">
        <v>107</v>
      </c>
      <c r="S104" t="s">
        <v>107</v>
      </c>
      <c r="T104" t="s">
        <v>134</v>
      </c>
      <c r="U104">
        <v>6.3</v>
      </c>
      <c r="V104">
        <v>84</v>
      </c>
      <c r="W104">
        <v>52</v>
      </c>
      <c r="X104" t="s">
        <v>108</v>
      </c>
      <c r="Y104" t="s">
        <v>135</v>
      </c>
      <c r="Z104" t="s">
        <v>142</v>
      </c>
      <c r="AA104" t="s">
        <v>149</v>
      </c>
      <c r="AB104" t="s">
        <v>151</v>
      </c>
      <c r="AC104" t="s">
        <v>154</v>
      </c>
      <c r="AD104" t="s">
        <v>107</v>
      </c>
      <c r="AE104" t="s">
        <v>159</v>
      </c>
      <c r="AF104" t="s">
        <v>108</v>
      </c>
      <c r="AH104" t="s">
        <v>108</v>
      </c>
      <c r="AI104" t="s">
        <v>172</v>
      </c>
      <c r="AJ104" t="s">
        <v>231</v>
      </c>
      <c r="AK104" s="11" t="s">
        <v>253</v>
      </c>
      <c r="AL104" s="11" t="s">
        <v>256</v>
      </c>
      <c r="AM104" s="11">
        <v>35</v>
      </c>
      <c r="AO104">
        <v>100</v>
      </c>
      <c r="AP104" s="11" t="s">
        <v>108</v>
      </c>
      <c r="AQ104" s="11" t="s">
        <v>107</v>
      </c>
      <c r="AR104" s="11" t="s">
        <v>260</v>
      </c>
      <c r="AS104" s="11" t="s">
        <v>262</v>
      </c>
      <c r="AT104" s="11" t="s">
        <v>264</v>
      </c>
      <c r="AU104" s="11" t="s">
        <v>265</v>
      </c>
      <c r="AV104" s="11" t="s">
        <v>108</v>
      </c>
      <c r="AW104" s="11" t="s">
        <v>108</v>
      </c>
      <c r="AX104" s="11" t="s">
        <v>107</v>
      </c>
      <c r="AY104" s="11" t="s">
        <v>267</v>
      </c>
      <c r="AZ104" s="11" t="s">
        <v>108</v>
      </c>
      <c r="BA104" s="11">
        <v>11</v>
      </c>
      <c r="BB104" s="11">
        <v>0</v>
      </c>
      <c r="BD104" t="s">
        <v>283</v>
      </c>
      <c r="BE104" t="s">
        <v>283</v>
      </c>
    </row>
    <row r="105" spans="1:60" x14ac:dyDescent="0.2">
      <c r="A105" s="1" t="s">
        <v>221</v>
      </c>
      <c r="B105">
        <v>781167</v>
      </c>
      <c r="C105" s="2">
        <v>43524</v>
      </c>
      <c r="D105" s="2"/>
      <c r="E105" s="6">
        <v>15976</v>
      </c>
      <c r="F105">
        <f t="shared" si="1"/>
        <v>75</v>
      </c>
      <c r="G105" t="s">
        <v>105</v>
      </c>
      <c r="I105" t="s">
        <v>122</v>
      </c>
      <c r="J105" t="s">
        <v>108</v>
      </c>
      <c r="K105" t="s">
        <v>108</v>
      </c>
      <c r="L105" t="s">
        <v>108</v>
      </c>
      <c r="M105" t="s">
        <v>108</v>
      </c>
      <c r="N105" t="s">
        <v>108</v>
      </c>
      <c r="O105" t="s">
        <v>107</v>
      </c>
      <c r="P105" t="s">
        <v>108</v>
      </c>
      <c r="Q105" t="s">
        <v>108</v>
      </c>
      <c r="R105" t="s">
        <v>108</v>
      </c>
      <c r="S105" t="s">
        <v>108</v>
      </c>
      <c r="T105" t="s">
        <v>132</v>
      </c>
      <c r="U105">
        <v>6.8</v>
      </c>
      <c r="V105">
        <v>44.5</v>
      </c>
      <c r="W105">
        <v>43.7</v>
      </c>
      <c r="X105" t="s">
        <v>108</v>
      </c>
      <c r="Y105" t="s">
        <v>141</v>
      </c>
      <c r="Z105" t="s">
        <v>144</v>
      </c>
      <c r="AA105" t="s">
        <v>149</v>
      </c>
      <c r="AB105" t="s">
        <v>152</v>
      </c>
      <c r="AC105" t="s">
        <v>230</v>
      </c>
      <c r="AD105" t="s">
        <v>107</v>
      </c>
      <c r="AE105" t="s">
        <v>161</v>
      </c>
      <c r="AF105" t="s">
        <v>108</v>
      </c>
      <c r="AH105" t="s">
        <v>108</v>
      </c>
      <c r="AI105" t="s">
        <v>172</v>
      </c>
      <c r="AK105" s="11" t="s">
        <v>253</v>
      </c>
      <c r="AL105" s="11" t="s">
        <v>256</v>
      </c>
      <c r="AM105" s="11">
        <v>10</v>
      </c>
      <c r="AO105">
        <v>10</v>
      </c>
      <c r="AP105" s="11" t="s">
        <v>108</v>
      </c>
      <c r="AQ105" s="11" t="s">
        <v>107</v>
      </c>
      <c r="AR105" s="11" t="s">
        <v>260</v>
      </c>
      <c r="AS105" s="11" t="s">
        <v>261</v>
      </c>
      <c r="AT105" s="11" t="s">
        <v>264</v>
      </c>
      <c r="AU105" s="11" t="s">
        <v>274</v>
      </c>
      <c r="AV105" s="11" t="s">
        <v>108</v>
      </c>
      <c r="AW105" s="11" t="s">
        <v>108</v>
      </c>
      <c r="AX105" s="11" t="s">
        <v>108</v>
      </c>
      <c r="AY105" s="11" t="s">
        <v>267</v>
      </c>
      <c r="AZ105" s="11" t="s">
        <v>108</v>
      </c>
      <c r="BA105" s="11">
        <v>11</v>
      </c>
      <c r="BB105" s="11">
        <v>0</v>
      </c>
      <c r="BD105" t="s">
        <v>283</v>
      </c>
      <c r="BE105" t="s">
        <v>283</v>
      </c>
    </row>
    <row r="106" spans="1:60" s="18" customFormat="1" x14ac:dyDescent="0.2">
      <c r="A106" s="17" t="s">
        <v>222</v>
      </c>
      <c r="B106" s="18">
        <v>145681</v>
      </c>
      <c r="C106" s="19">
        <v>43525</v>
      </c>
      <c r="D106" s="19"/>
      <c r="F106" s="18">
        <f t="shared" si="1"/>
        <v>119</v>
      </c>
      <c r="G106" s="18" t="s">
        <v>106</v>
      </c>
      <c r="L106" s="18" t="s">
        <v>108</v>
      </c>
      <c r="AA106" s="18" t="s">
        <v>147</v>
      </c>
      <c r="AD106" s="18" t="s">
        <v>107</v>
      </c>
      <c r="AE106" s="18" t="s">
        <v>160</v>
      </c>
      <c r="AK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C106"/>
      <c r="BD106"/>
      <c r="BE106"/>
      <c r="BF106"/>
      <c r="BG106"/>
    </row>
    <row r="107" spans="1:60" x14ac:dyDescent="0.2">
      <c r="A107" s="1" t="s">
        <v>223</v>
      </c>
      <c r="B107">
        <v>626059</v>
      </c>
      <c r="C107" s="2">
        <v>43532</v>
      </c>
      <c r="D107" s="2"/>
      <c r="E107" s="6">
        <v>22573</v>
      </c>
      <c r="F107">
        <f t="shared" si="1"/>
        <v>57</v>
      </c>
      <c r="G107" t="s">
        <v>106</v>
      </c>
      <c r="I107" t="s">
        <v>122</v>
      </c>
      <c r="J107" t="s">
        <v>108</v>
      </c>
      <c r="K107" t="s">
        <v>108</v>
      </c>
      <c r="L107" t="s">
        <v>108</v>
      </c>
      <c r="M107" t="s">
        <v>108</v>
      </c>
      <c r="N107" t="s">
        <v>108</v>
      </c>
      <c r="O107" t="s">
        <v>108</v>
      </c>
      <c r="P107" t="s">
        <v>107</v>
      </c>
      <c r="Q107" t="s">
        <v>108</v>
      </c>
      <c r="R107" t="s">
        <v>108</v>
      </c>
      <c r="S107" t="s">
        <v>108</v>
      </c>
      <c r="T107" t="s">
        <v>131</v>
      </c>
      <c r="V107">
        <v>27.8</v>
      </c>
      <c r="W107">
        <v>12.2</v>
      </c>
      <c r="X107" t="s">
        <v>108</v>
      </c>
      <c r="Y107" t="s">
        <v>141</v>
      </c>
      <c r="Z107" t="s">
        <v>144</v>
      </c>
      <c r="AA107" t="s">
        <v>149</v>
      </c>
      <c r="AB107" t="s">
        <v>152</v>
      </c>
      <c r="AC107" t="s">
        <v>154</v>
      </c>
      <c r="AD107" t="s">
        <v>107</v>
      </c>
      <c r="AE107" t="s">
        <v>161</v>
      </c>
      <c r="AF107" t="s">
        <v>108</v>
      </c>
      <c r="AH107" t="s">
        <v>108</v>
      </c>
      <c r="AI107" t="s">
        <v>174</v>
      </c>
      <c r="AK107" s="11" t="s">
        <v>253</v>
      </c>
      <c r="AL107" s="11" t="s">
        <v>256</v>
      </c>
      <c r="AM107" s="11">
        <v>40</v>
      </c>
      <c r="AO107">
        <v>100</v>
      </c>
      <c r="AP107" s="11" t="s">
        <v>108</v>
      </c>
      <c r="AQ107" s="11" t="s">
        <v>108</v>
      </c>
      <c r="AR107" s="11" t="s">
        <v>260</v>
      </c>
      <c r="AS107" s="11" t="s">
        <v>262</v>
      </c>
      <c r="AT107" s="11" t="s">
        <v>264</v>
      </c>
      <c r="AU107" s="11" t="s">
        <v>265</v>
      </c>
      <c r="AV107" s="11" t="s">
        <v>108</v>
      </c>
      <c r="AW107" s="11" t="s">
        <v>108</v>
      </c>
      <c r="AX107" s="11" t="s">
        <v>107</v>
      </c>
      <c r="AY107" s="11" t="s">
        <v>267</v>
      </c>
      <c r="AZ107" s="11" t="s">
        <v>108</v>
      </c>
      <c r="BA107" s="11">
        <v>28</v>
      </c>
      <c r="BB107" s="11">
        <v>1</v>
      </c>
      <c r="BD107" t="s">
        <v>283</v>
      </c>
      <c r="BE107" t="s">
        <v>283</v>
      </c>
    </row>
    <row r="108" spans="1:60" x14ac:dyDescent="0.2">
      <c r="A108" s="1" t="s">
        <v>224</v>
      </c>
      <c r="B108">
        <v>835261</v>
      </c>
      <c r="C108" s="2">
        <v>43532</v>
      </c>
      <c r="D108" s="2"/>
      <c r="E108" s="6">
        <v>17965</v>
      </c>
      <c r="F108">
        <f t="shared" si="1"/>
        <v>70</v>
      </c>
      <c r="G108" t="s">
        <v>105</v>
      </c>
      <c r="I108" t="s">
        <v>122</v>
      </c>
      <c r="J108" t="s">
        <v>108</v>
      </c>
      <c r="K108" t="s">
        <v>108</v>
      </c>
      <c r="L108" t="s">
        <v>108</v>
      </c>
      <c r="M108" t="s">
        <v>108</v>
      </c>
      <c r="N108" t="s">
        <v>108</v>
      </c>
      <c r="O108" t="s">
        <v>107</v>
      </c>
      <c r="P108" t="s">
        <v>108</v>
      </c>
      <c r="Q108" t="s">
        <v>108</v>
      </c>
      <c r="R108" t="s">
        <v>108</v>
      </c>
      <c r="S108" t="s">
        <v>108</v>
      </c>
      <c r="T108" t="s">
        <v>132</v>
      </c>
      <c r="U108">
        <v>7.5</v>
      </c>
      <c r="V108">
        <v>114</v>
      </c>
      <c r="W108">
        <v>91.4</v>
      </c>
      <c r="X108" t="s">
        <v>108</v>
      </c>
      <c r="Y108" t="s">
        <v>141</v>
      </c>
      <c r="Z108" t="s">
        <v>144</v>
      </c>
      <c r="AA108" t="s">
        <v>148</v>
      </c>
      <c r="AB108" t="s">
        <v>152</v>
      </c>
      <c r="AC108" t="s">
        <v>154</v>
      </c>
      <c r="AD108" t="s">
        <v>107</v>
      </c>
      <c r="AE108" t="s">
        <v>162</v>
      </c>
      <c r="AF108" t="s">
        <v>108</v>
      </c>
      <c r="AH108" t="s">
        <v>108</v>
      </c>
      <c r="AI108" t="s">
        <v>172</v>
      </c>
      <c r="AK108" s="11" t="s">
        <v>253</v>
      </c>
      <c r="AL108" s="11" t="s">
        <v>256</v>
      </c>
      <c r="AM108" s="11">
        <v>50</v>
      </c>
      <c r="AO108">
        <v>75</v>
      </c>
      <c r="AP108" s="11" t="s">
        <v>108</v>
      </c>
      <c r="AQ108" s="11" t="s">
        <v>107</v>
      </c>
      <c r="AR108" s="11" t="s">
        <v>260</v>
      </c>
      <c r="AS108" s="11" t="s">
        <v>261</v>
      </c>
      <c r="AT108" s="11" t="s">
        <v>264</v>
      </c>
      <c r="AU108" s="11" t="s">
        <v>274</v>
      </c>
      <c r="AV108" s="11" t="s">
        <v>107</v>
      </c>
      <c r="AW108" s="11" t="s">
        <v>108</v>
      </c>
      <c r="AX108" s="11" t="s">
        <v>107</v>
      </c>
      <c r="AY108" s="11" t="s">
        <v>267</v>
      </c>
      <c r="AZ108" s="11" t="s">
        <v>108</v>
      </c>
      <c r="BA108" s="11">
        <v>18</v>
      </c>
      <c r="BB108" s="11">
        <v>0</v>
      </c>
      <c r="BC108" t="s">
        <v>280</v>
      </c>
      <c r="BD108" t="s">
        <v>282</v>
      </c>
      <c r="BE108" t="s">
        <v>283</v>
      </c>
      <c r="BF108" t="s">
        <v>282</v>
      </c>
      <c r="BG108" t="s">
        <v>283</v>
      </c>
      <c r="BH108" t="s">
        <v>289</v>
      </c>
    </row>
    <row r="109" spans="1:60" x14ac:dyDescent="0.2">
      <c r="A109" s="1" t="s">
        <v>225</v>
      </c>
      <c r="B109">
        <v>268407</v>
      </c>
      <c r="C109" s="2">
        <v>43539</v>
      </c>
      <c r="D109" s="2"/>
      <c r="E109" s="6">
        <v>21597</v>
      </c>
      <c r="F109">
        <f t="shared" si="1"/>
        <v>60</v>
      </c>
      <c r="G109" t="s">
        <v>106</v>
      </c>
      <c r="I109" t="s">
        <v>122</v>
      </c>
      <c r="J109" t="s">
        <v>108</v>
      </c>
      <c r="K109" t="s">
        <v>108</v>
      </c>
      <c r="L109" t="s">
        <v>108</v>
      </c>
      <c r="M109" t="s">
        <v>108</v>
      </c>
      <c r="N109" t="s">
        <v>108</v>
      </c>
      <c r="O109" t="s">
        <v>108</v>
      </c>
      <c r="P109" t="s">
        <v>108</v>
      </c>
      <c r="Q109" t="s">
        <v>108</v>
      </c>
      <c r="R109" t="s">
        <v>108</v>
      </c>
      <c r="S109" t="s">
        <v>108</v>
      </c>
      <c r="T109" t="s">
        <v>131</v>
      </c>
      <c r="V109">
        <v>27.6</v>
      </c>
      <c r="W109">
        <v>10.8</v>
      </c>
      <c r="X109" t="s">
        <v>108</v>
      </c>
      <c r="Y109" t="s">
        <v>140</v>
      </c>
      <c r="Z109" t="s">
        <v>143</v>
      </c>
      <c r="AA109" t="s">
        <v>149</v>
      </c>
      <c r="AB109" t="s">
        <v>153</v>
      </c>
      <c r="AC109" t="s">
        <v>154</v>
      </c>
      <c r="AD109" t="s">
        <v>107</v>
      </c>
      <c r="AE109" t="s">
        <v>161</v>
      </c>
      <c r="AF109" t="s">
        <v>108</v>
      </c>
      <c r="AH109" t="s">
        <v>108</v>
      </c>
      <c r="AI109" t="s">
        <v>172</v>
      </c>
      <c r="AK109" s="11" t="s">
        <v>253</v>
      </c>
      <c r="AL109" s="11" t="s">
        <v>256</v>
      </c>
      <c r="AM109" s="11">
        <v>30</v>
      </c>
      <c r="AO109">
        <v>35</v>
      </c>
      <c r="AP109" s="11" t="s">
        <v>108</v>
      </c>
      <c r="AQ109" s="11" t="s">
        <v>107</v>
      </c>
      <c r="AR109" s="11" t="s">
        <v>260</v>
      </c>
      <c r="AS109" s="11" t="s">
        <v>262</v>
      </c>
      <c r="AT109" s="11" t="s">
        <v>266</v>
      </c>
      <c r="AU109" s="11" t="s">
        <v>265</v>
      </c>
      <c r="AV109" s="11" t="s">
        <v>108</v>
      </c>
      <c r="AW109" s="11" t="s">
        <v>108</v>
      </c>
      <c r="AX109" s="11" t="s">
        <v>108</v>
      </c>
      <c r="AY109" s="11" t="s">
        <v>267</v>
      </c>
      <c r="AZ109" s="11" t="s">
        <v>108</v>
      </c>
      <c r="BA109" s="11">
        <v>20</v>
      </c>
      <c r="BB109" s="11">
        <v>0</v>
      </c>
    </row>
    <row r="110" spans="1:60" x14ac:dyDescent="0.2">
      <c r="A110" s="1" t="s">
        <v>226</v>
      </c>
      <c r="B110">
        <v>600427</v>
      </c>
      <c r="C110" s="2">
        <v>43539</v>
      </c>
      <c r="D110" s="2"/>
      <c r="E110" s="6">
        <v>11665</v>
      </c>
      <c r="F110">
        <f t="shared" si="1"/>
        <v>87</v>
      </c>
      <c r="G110" t="s">
        <v>106</v>
      </c>
      <c r="I110" t="s">
        <v>122</v>
      </c>
      <c r="J110" t="s">
        <v>108</v>
      </c>
      <c r="K110" t="s">
        <v>108</v>
      </c>
      <c r="L110" t="s">
        <v>108</v>
      </c>
      <c r="M110" t="s">
        <v>107</v>
      </c>
      <c r="N110" t="s">
        <v>108</v>
      </c>
      <c r="O110" t="s">
        <v>108</v>
      </c>
      <c r="P110" t="s">
        <v>108</v>
      </c>
      <c r="Q110" t="s">
        <v>108</v>
      </c>
      <c r="R110" t="s">
        <v>108</v>
      </c>
      <c r="S110" t="s">
        <v>108</v>
      </c>
      <c r="T110" t="s">
        <v>133</v>
      </c>
      <c r="U110">
        <v>6.6</v>
      </c>
      <c r="V110">
        <v>50.6</v>
      </c>
      <c r="W110">
        <v>121.4</v>
      </c>
      <c r="X110" t="s">
        <v>108</v>
      </c>
      <c r="Y110" t="s">
        <v>137</v>
      </c>
      <c r="Z110" t="s">
        <v>142</v>
      </c>
      <c r="AA110" t="s">
        <v>149</v>
      </c>
      <c r="AB110" t="s">
        <v>151</v>
      </c>
      <c r="AC110" t="s">
        <v>154</v>
      </c>
      <c r="AD110" t="s">
        <v>107</v>
      </c>
      <c r="AE110" t="s">
        <v>159</v>
      </c>
      <c r="AF110" t="s">
        <v>108</v>
      </c>
      <c r="AH110" t="s">
        <v>108</v>
      </c>
      <c r="AI110" t="s">
        <v>175</v>
      </c>
      <c r="AJ110" t="s">
        <v>232</v>
      </c>
      <c r="AK110" s="11" t="s">
        <v>253</v>
      </c>
      <c r="AL110" s="11" t="s">
        <v>256</v>
      </c>
      <c r="AM110" s="11">
        <v>40</v>
      </c>
      <c r="AO110">
        <v>80</v>
      </c>
      <c r="AP110" s="11" t="s">
        <v>108</v>
      </c>
      <c r="AQ110" s="11" t="s">
        <v>108</v>
      </c>
      <c r="AR110" s="11" t="s">
        <v>260</v>
      </c>
      <c r="AS110" s="11" t="s">
        <v>262</v>
      </c>
      <c r="AT110" s="11" t="s">
        <v>264</v>
      </c>
      <c r="AU110" s="11" t="s">
        <v>265</v>
      </c>
      <c r="AV110" s="11" t="s">
        <v>108</v>
      </c>
      <c r="AW110" s="11" t="s">
        <v>108</v>
      </c>
      <c r="AX110" s="11" t="s">
        <v>108</v>
      </c>
      <c r="AY110" s="11" t="s">
        <v>267</v>
      </c>
      <c r="AZ110" s="11" t="s">
        <v>108</v>
      </c>
      <c r="BA110" s="11">
        <v>20</v>
      </c>
      <c r="BB110" s="11">
        <v>0</v>
      </c>
    </row>
    <row r="111" spans="1:60" s="8" customFormat="1" x14ac:dyDescent="0.2">
      <c r="A111" s="7" t="s">
        <v>227</v>
      </c>
      <c r="B111" s="8">
        <v>322656</v>
      </c>
      <c r="C111" s="9">
        <v>43558</v>
      </c>
      <c r="D111" s="9" t="s">
        <v>295</v>
      </c>
      <c r="E111" s="10">
        <v>17295</v>
      </c>
      <c r="F111" s="8">
        <f t="shared" si="1"/>
        <v>71</v>
      </c>
      <c r="G111" s="8" t="s">
        <v>105</v>
      </c>
      <c r="I111" s="8" t="s">
        <v>122</v>
      </c>
      <c r="J111" s="8" t="s">
        <v>108</v>
      </c>
      <c r="K111" s="8" t="s">
        <v>108</v>
      </c>
      <c r="L111" s="8" t="s">
        <v>108</v>
      </c>
      <c r="M111" s="8" t="s">
        <v>108</v>
      </c>
      <c r="N111" s="8" t="s">
        <v>108</v>
      </c>
      <c r="O111" s="8" t="s">
        <v>108</v>
      </c>
      <c r="P111" s="8" t="s">
        <v>107</v>
      </c>
      <c r="Q111" s="8" t="s">
        <v>108</v>
      </c>
      <c r="R111" s="8" t="s">
        <v>107</v>
      </c>
      <c r="S111" s="8" t="s">
        <v>108</v>
      </c>
      <c r="T111" s="8" t="s">
        <v>133</v>
      </c>
      <c r="U111" s="8">
        <v>7.8</v>
      </c>
      <c r="V111" s="8">
        <v>294</v>
      </c>
      <c r="W111" s="8">
        <v>229</v>
      </c>
      <c r="X111" s="8" t="s">
        <v>108</v>
      </c>
      <c r="Y111" s="8" t="s">
        <v>141</v>
      </c>
      <c r="Z111" s="8" t="s">
        <v>144</v>
      </c>
      <c r="AA111" s="8" t="s">
        <v>149</v>
      </c>
      <c r="AB111" s="8" t="s">
        <v>152</v>
      </c>
      <c r="AC111" s="8" t="s">
        <v>154</v>
      </c>
      <c r="AD111" s="8" t="s">
        <v>107</v>
      </c>
      <c r="AE111" s="8" t="s">
        <v>162</v>
      </c>
      <c r="AF111" s="8" t="s">
        <v>107</v>
      </c>
      <c r="AG111" s="8" t="s">
        <v>168</v>
      </c>
      <c r="AH111" s="8" t="s">
        <v>108</v>
      </c>
      <c r="AI111" s="8" t="s">
        <v>175</v>
      </c>
      <c r="AJ111" s="8" t="s">
        <v>233</v>
      </c>
      <c r="AK111" s="8" t="s">
        <v>253</v>
      </c>
      <c r="AL111" s="8" t="s">
        <v>257</v>
      </c>
      <c r="AM111" s="8">
        <v>20</v>
      </c>
      <c r="AO111" s="8">
        <v>40</v>
      </c>
      <c r="AP111" s="11" t="s">
        <v>108</v>
      </c>
      <c r="AQ111" s="11" t="s">
        <v>108</v>
      </c>
      <c r="AR111" s="11" t="s">
        <v>259</v>
      </c>
      <c r="AS111" s="11" t="s">
        <v>263</v>
      </c>
      <c r="AT111" s="11" t="s">
        <v>266</v>
      </c>
      <c r="AU111" s="11" t="s">
        <v>266</v>
      </c>
      <c r="AV111" s="11" t="s">
        <v>108</v>
      </c>
      <c r="AW111" s="11" t="s">
        <v>108</v>
      </c>
      <c r="AX111" s="11" t="s">
        <v>108</v>
      </c>
      <c r="AY111" s="11" t="s">
        <v>267</v>
      </c>
      <c r="AZ111" s="11" t="s">
        <v>108</v>
      </c>
      <c r="BA111" s="8">
        <v>20</v>
      </c>
      <c r="BB111" s="8">
        <v>0</v>
      </c>
      <c r="BC111"/>
      <c r="BD111" t="s">
        <v>283</v>
      </c>
      <c r="BE111" t="s">
        <v>283</v>
      </c>
      <c r="BF111" t="s">
        <v>283</v>
      </c>
      <c r="BG111" t="s">
        <v>283</v>
      </c>
    </row>
    <row r="112" spans="1:60" x14ac:dyDescent="0.2">
      <c r="A112" s="1" t="s">
        <v>228</v>
      </c>
      <c r="B112">
        <v>212115</v>
      </c>
      <c r="C112" s="2">
        <v>43564</v>
      </c>
      <c r="D112" s="2"/>
      <c r="E112" s="6">
        <v>16110</v>
      </c>
      <c r="F112">
        <f t="shared" si="1"/>
        <v>75</v>
      </c>
      <c r="G112" t="s">
        <v>105</v>
      </c>
      <c r="I112" t="s">
        <v>122</v>
      </c>
      <c r="J112" t="s">
        <v>108</v>
      </c>
      <c r="K112" t="s">
        <v>108</v>
      </c>
      <c r="L112" t="s">
        <v>108</v>
      </c>
      <c r="M112" t="s">
        <v>108</v>
      </c>
      <c r="N112" t="s">
        <v>108</v>
      </c>
      <c r="O112" t="s">
        <v>108</v>
      </c>
      <c r="P112" t="s">
        <v>108</v>
      </c>
      <c r="Q112" t="s">
        <v>107</v>
      </c>
      <c r="R112" t="s">
        <v>108</v>
      </c>
      <c r="S112" t="s">
        <v>108</v>
      </c>
      <c r="T112" t="s">
        <v>132</v>
      </c>
      <c r="U112">
        <v>7.7</v>
      </c>
      <c r="V112">
        <v>73</v>
      </c>
      <c r="W112">
        <v>52.4</v>
      </c>
      <c r="X112" t="s">
        <v>108</v>
      </c>
      <c r="Y112" t="s">
        <v>138</v>
      </c>
      <c r="Z112" t="s">
        <v>142</v>
      </c>
      <c r="AA112" t="s">
        <v>149</v>
      </c>
      <c r="AB112" t="s">
        <v>151</v>
      </c>
      <c r="AC112" t="s">
        <v>154</v>
      </c>
      <c r="AD112" t="s">
        <v>107</v>
      </c>
      <c r="AE112" t="s">
        <v>159</v>
      </c>
      <c r="AF112" t="s">
        <v>108</v>
      </c>
      <c r="AH112" t="s">
        <v>108</v>
      </c>
      <c r="AI112" t="s">
        <v>172</v>
      </c>
      <c r="AK112" s="11" t="s">
        <v>253</v>
      </c>
      <c r="AL112" s="11" t="s">
        <v>256</v>
      </c>
      <c r="AM112" s="11">
        <v>40</v>
      </c>
      <c r="AO112">
        <v>80</v>
      </c>
      <c r="AP112" s="11" t="s">
        <v>108</v>
      </c>
      <c r="AQ112" s="11" t="s">
        <v>108</v>
      </c>
      <c r="AR112" s="11" t="s">
        <v>259</v>
      </c>
      <c r="AS112" s="11" t="s">
        <v>263</v>
      </c>
      <c r="AT112" s="11" t="s">
        <v>264</v>
      </c>
      <c r="AU112" s="11" t="s">
        <v>265</v>
      </c>
      <c r="AV112" s="11" t="s">
        <v>108</v>
      </c>
      <c r="AW112" s="11" t="s">
        <v>108</v>
      </c>
      <c r="AX112" s="11" t="s">
        <v>108</v>
      </c>
      <c r="AY112" s="11" t="s">
        <v>267</v>
      </c>
      <c r="AZ112" s="11" t="s">
        <v>108</v>
      </c>
      <c r="BA112" s="11">
        <v>24</v>
      </c>
      <c r="BB112" s="11">
        <v>0</v>
      </c>
      <c r="BD112" t="s">
        <v>283</v>
      </c>
      <c r="BE112" t="s">
        <v>283</v>
      </c>
    </row>
    <row r="113" spans="37:37" x14ac:dyDescent="0.2">
      <c r="AK113" s="11"/>
    </row>
    <row r="114" spans="37:37" x14ac:dyDescent="0.2">
      <c r="AK114" s="11"/>
    </row>
    <row r="115" spans="37:37" x14ac:dyDescent="0.2">
      <c r="AK115" s="11"/>
    </row>
    <row r="116" spans="37:37" x14ac:dyDescent="0.2">
      <c r="AK116" s="11"/>
    </row>
  </sheetData>
  <autoFilter ref="D1:D125" xr:uid="{00000000-0001-0000-0000-000000000000}"/>
  <dataConsolidate/>
  <dataValidations count="1">
    <dataValidation type="custom" allowBlank="1" showInputMessage="1" showErrorMessage="1" sqref="G1:H1 G159:H1048576" xr:uid="{00000000-0002-0000-0000-000000000000}">
      <formula1>"Hombre"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6">
        <x14:dataValidation type="list" allowBlank="1" showInputMessage="1" showErrorMessage="1" xr:uid="{00000000-0002-0000-0000-000001000000}">
          <x14:formula1>
            <xm:f>Hoja2!$D$2:$D$4</xm:f>
          </x14:formula1>
          <xm:sqref>I3:I38</xm:sqref>
        </x14:dataValidation>
        <x14:dataValidation type="list" allowBlank="1" showInputMessage="1" showErrorMessage="1" xr:uid="{00000000-0002-0000-0000-000002000000}">
          <x14:formula1>
            <xm:f>Hoja2!$E$2:$E$6</xm:f>
          </x14:formula1>
          <xm:sqref>J2:J38 J40:J77 J125</xm:sqref>
        </x14:dataValidation>
        <x14:dataValidation type="list" allowBlank="1" showInputMessage="1" showErrorMessage="1" xr:uid="{00000000-0002-0000-0000-000003000000}">
          <x14:formula1>
            <xm:f>Hoja2!$D$2:$D$5</xm:f>
          </x14:formula1>
          <xm:sqref>I2 I39:I134</xm:sqref>
        </x14:dataValidation>
        <x14:dataValidation type="list" allowBlank="1" showInputMessage="1" showErrorMessage="1" xr:uid="{00000000-0002-0000-0000-000004000000}">
          <x14:formula1>
            <xm:f>Hoja2!$E$2:$E$7</xm:f>
          </x14:formula1>
          <xm:sqref>J39 J78:J124</xm:sqref>
        </x14:dataValidation>
        <x14:dataValidation type="list" allowBlank="1" showInputMessage="1" showErrorMessage="1" xr:uid="{00000000-0002-0000-0000-000005000000}">
          <x14:formula1>
            <xm:f>Hoja2!$B$2:$B$3</xm:f>
          </x14:formula1>
          <xm:sqref>G2:H158</xm:sqref>
        </x14:dataValidation>
        <x14:dataValidation type="list" allowBlank="1" showInputMessage="1" showErrorMessage="1" xr:uid="{00000000-0002-0000-0000-000006000000}">
          <x14:formula1>
            <xm:f>Hoja2!$C$2:$C$3</xm:f>
          </x14:formula1>
          <xm:sqref>AH2:AH124 K2:L124 AD2:AD124 AF2:AF107 X2:X124 S2:S123 Q2:R126 P2:P124 O2:O126 M2:N123</xm:sqref>
        </x14:dataValidation>
        <x14:dataValidation type="list" allowBlank="1" showInputMessage="1" showErrorMessage="1" xr:uid="{00000000-0002-0000-0000-000007000000}">
          <x14:formula1>
            <xm:f>Hoja2!$F$2:$F$5</xm:f>
          </x14:formula1>
          <xm:sqref>T2:T126</xm:sqref>
        </x14:dataValidation>
        <x14:dataValidation type="list" allowBlank="1" showInputMessage="1" showErrorMessage="1" xr:uid="{00000000-0002-0000-0000-000008000000}">
          <x14:formula1>
            <xm:f>Hoja2!$G$2:$G$8</xm:f>
          </x14:formula1>
          <xm:sqref>Y2:Y151</xm:sqref>
        </x14:dataValidation>
        <x14:dataValidation type="list" allowBlank="1" showInputMessage="1" showErrorMessage="1" xr:uid="{00000000-0002-0000-0000-000009000000}">
          <x14:formula1>
            <xm:f>Hoja2!$H$2:$H$6</xm:f>
          </x14:formula1>
          <xm:sqref>Z2:Z124</xm:sqref>
        </x14:dataValidation>
        <x14:dataValidation type="list" allowBlank="1" showInputMessage="1" showErrorMessage="1" xr:uid="{00000000-0002-0000-0000-00000A000000}">
          <x14:formula1>
            <xm:f>Hoja2!$I$2:$I$4</xm:f>
          </x14:formula1>
          <xm:sqref>AA2:AA125</xm:sqref>
        </x14:dataValidation>
        <x14:dataValidation type="list" allowBlank="1" showInputMessage="1" showErrorMessage="1" xr:uid="{00000000-0002-0000-0000-00000B000000}">
          <x14:formula1>
            <xm:f>Hoja2!$J$2:$J$4</xm:f>
          </x14:formula1>
          <xm:sqref>AB2:AB120</xm:sqref>
        </x14:dataValidation>
        <x14:dataValidation type="list" allowBlank="1" showInputMessage="1" showErrorMessage="1" xr:uid="{00000000-0002-0000-0000-00000C000000}">
          <x14:formula1>
            <xm:f>Hoja2!$K$2:$K$3</xm:f>
          </x14:formula1>
          <xm:sqref>AC2:AC124</xm:sqref>
        </x14:dataValidation>
        <x14:dataValidation type="list" allowBlank="1" showInputMessage="1" showErrorMessage="1" xr:uid="{00000000-0002-0000-0000-00000D000000}">
          <x14:formula1>
            <xm:f>Hoja2!$L$2:$L$5</xm:f>
          </x14:formula1>
          <xm:sqref>AE2:AE124</xm:sqref>
        </x14:dataValidation>
        <x14:dataValidation type="list" allowBlank="1" showInputMessage="1" showErrorMessage="1" xr:uid="{00000000-0002-0000-0000-00000E000000}">
          <x14:formula1>
            <xm:f>Hoja2!$M$2:$M$4</xm:f>
          </x14:formula1>
          <xm:sqref>AG2:AG126</xm:sqref>
        </x14:dataValidation>
        <x14:dataValidation type="list" allowBlank="1" showInputMessage="1" showErrorMessage="1" xr:uid="{00000000-0002-0000-0000-00000F000000}">
          <x14:formula1>
            <xm:f>Hoja2!$B$10:$B$12</xm:f>
          </x14:formula1>
          <xm:sqref>AK2:AK15 AK17:AK26 AK28:AK51</xm:sqref>
        </x14:dataValidation>
        <x14:dataValidation type="list" allowBlank="1" showInputMessage="1" showErrorMessage="1" xr:uid="{00000000-0002-0000-0000-000010000000}">
          <x14:formula1>
            <xm:f>Hoja2!$C$10:$C$12</xm:f>
          </x14:formula1>
          <xm:sqref>AL2:AL112</xm:sqref>
        </x14:dataValidation>
        <x14:dataValidation type="list" allowBlank="1" showInputMessage="1" showErrorMessage="1" xr:uid="{00000000-0002-0000-0000-000011000000}">
          <x14:formula1>
            <xm:f>Hoja2!$D$10:$D$11</xm:f>
          </x14:formula1>
          <xm:sqref>AP2:AQ112 AV2:AX112 AZ2:AZ112</xm:sqref>
        </x14:dataValidation>
        <x14:dataValidation type="list" allowBlank="1" showInputMessage="1" showErrorMessage="1" xr:uid="{00000000-0002-0000-0000-000012000000}">
          <x14:formula1>
            <xm:f>Hoja2!$E$10:$E$11</xm:f>
          </x14:formula1>
          <xm:sqref>AR2:AR112</xm:sqref>
        </x14:dataValidation>
        <x14:dataValidation type="list" allowBlank="1" showInputMessage="1" showErrorMessage="1" xr:uid="{00000000-0002-0000-0000-000013000000}">
          <x14:formula1>
            <xm:f>Hoja2!$F$10:$F$12</xm:f>
          </x14:formula1>
          <xm:sqref>AS2:AS112</xm:sqref>
        </x14:dataValidation>
        <x14:dataValidation type="list" allowBlank="1" showInputMessage="1" showErrorMessage="1" xr:uid="{00000000-0002-0000-0000-000014000000}">
          <x14:formula1>
            <xm:f>Hoja2!$G$10:$G$12</xm:f>
          </x14:formula1>
          <xm:sqref>AT2:AU112</xm:sqref>
        </x14:dataValidation>
        <x14:dataValidation type="list" allowBlank="1" showInputMessage="1" showErrorMessage="1" xr:uid="{00000000-0002-0000-0000-000015000000}">
          <x14:formula1>
            <xm:f>Hoja2!$H$10:$H$11</xm:f>
          </x14:formula1>
          <xm:sqref>AY2:AY112</xm:sqref>
        </x14:dataValidation>
        <x14:dataValidation type="list" allowBlank="1" showInputMessage="1" showErrorMessage="1" xr:uid="{00000000-0002-0000-0000-000016000000}">
          <x14:formula1>
            <xm:f>Hoja2!$B$14:$B$15</xm:f>
          </x14:formula1>
          <xm:sqref>BC2:BC119</xm:sqref>
        </x14:dataValidation>
        <x14:dataValidation type="list" allowBlank="1" showInputMessage="1" showErrorMessage="1" xr:uid="{00000000-0002-0000-0000-000017000000}">
          <x14:formula1>
            <xm:f>Hoja2!$C$14:$C$15</xm:f>
          </x14:formula1>
          <xm:sqref>BD2:BD129 BE2:BE118 BF2:BF119 BG2:BG120</xm:sqref>
        </x14:dataValidation>
        <x14:dataValidation type="list" allowBlank="1" showInputMessage="1" showErrorMessage="1" xr:uid="{00000000-0002-0000-0000-000018000000}">
          <x14:formula1>
            <xm:f>Hoja2!$B$10:$B$13</xm:f>
          </x14:formula1>
          <xm:sqref>AK16</xm:sqref>
        </x14:dataValidation>
        <x14:dataValidation type="list" allowBlank="1" showInputMessage="1" showErrorMessage="1" xr:uid="{00000000-0002-0000-0000-000019000000}">
          <x14:formula1>
            <xm:f>Hoja2!$B$9:$B$13</xm:f>
          </x14:formula1>
          <xm:sqref>AK27</xm:sqref>
        </x14:dataValidation>
        <x14:dataValidation type="list" allowBlank="1" showInputMessage="1" showErrorMessage="1" xr:uid="{00000000-0002-0000-0000-00001A000000}">
          <x14:formula1>
            <xm:f>Hoja2!$B$8:$B$12</xm:f>
          </x14:formula1>
          <xm:sqref>AK52:AK116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6B14-0148-BF47-BA1C-E5DB4F57E008}">
  <dimension ref="A1:E109"/>
  <sheetViews>
    <sheetView workbookViewId="0">
      <selection activeCell="E54" sqref="E28:E54"/>
    </sheetView>
  </sheetViews>
  <sheetFormatPr baseColWidth="10" defaultRowHeight="15" x14ac:dyDescent="0.2"/>
  <sheetData>
    <row r="1" spans="1:5" x14ac:dyDescent="0.2">
      <c r="A1" t="s">
        <v>138</v>
      </c>
      <c r="E1" t="s">
        <v>138</v>
      </c>
    </row>
    <row r="2" spans="1:5" x14ac:dyDescent="0.2">
      <c r="A2" t="s">
        <v>136</v>
      </c>
      <c r="E2" t="s">
        <v>138</v>
      </c>
    </row>
    <row r="3" spans="1:5" x14ac:dyDescent="0.2">
      <c r="A3" t="s">
        <v>136</v>
      </c>
      <c r="E3" t="s">
        <v>138</v>
      </c>
    </row>
    <row r="4" spans="1:5" x14ac:dyDescent="0.2">
      <c r="A4" t="s">
        <v>135</v>
      </c>
      <c r="E4" t="s">
        <v>138</v>
      </c>
    </row>
    <row r="5" spans="1:5" x14ac:dyDescent="0.2">
      <c r="A5" t="s">
        <v>135</v>
      </c>
      <c r="E5" t="s">
        <v>138</v>
      </c>
    </row>
    <row r="6" spans="1:5" x14ac:dyDescent="0.2">
      <c r="A6" t="s">
        <v>135</v>
      </c>
      <c r="E6" t="s">
        <v>138</v>
      </c>
    </row>
    <row r="7" spans="1:5" x14ac:dyDescent="0.2">
      <c r="A7" t="s">
        <v>141</v>
      </c>
      <c r="E7" t="s">
        <v>138</v>
      </c>
    </row>
    <row r="8" spans="1:5" x14ac:dyDescent="0.2">
      <c r="A8" t="s">
        <v>141</v>
      </c>
      <c r="E8" t="s">
        <v>138</v>
      </c>
    </row>
    <row r="9" spans="1:5" x14ac:dyDescent="0.2">
      <c r="A9" t="s">
        <v>141</v>
      </c>
      <c r="E9" t="s">
        <v>137</v>
      </c>
    </row>
    <row r="10" spans="1:5" x14ac:dyDescent="0.2">
      <c r="A10" t="s">
        <v>141</v>
      </c>
      <c r="E10" t="s">
        <v>137</v>
      </c>
    </row>
    <row r="11" spans="1:5" x14ac:dyDescent="0.2">
      <c r="E11" t="s">
        <v>137</v>
      </c>
    </row>
    <row r="12" spans="1:5" x14ac:dyDescent="0.2">
      <c r="E12" t="s">
        <v>137</v>
      </c>
    </row>
    <row r="13" spans="1:5" x14ac:dyDescent="0.2">
      <c r="E13" t="s">
        <v>137</v>
      </c>
    </row>
    <row r="14" spans="1:5" x14ac:dyDescent="0.2">
      <c r="E14" t="s">
        <v>137</v>
      </c>
    </row>
    <row r="15" spans="1:5" x14ac:dyDescent="0.2">
      <c r="E15" t="s">
        <v>137</v>
      </c>
    </row>
    <row r="16" spans="1:5" x14ac:dyDescent="0.2">
      <c r="E16" t="s">
        <v>136</v>
      </c>
    </row>
    <row r="17" spans="5:5" x14ac:dyDescent="0.2">
      <c r="E17" t="s">
        <v>136</v>
      </c>
    </row>
    <row r="18" spans="5:5" x14ac:dyDescent="0.2">
      <c r="E18" t="s">
        <v>136</v>
      </c>
    </row>
    <row r="19" spans="5:5" x14ac:dyDescent="0.2">
      <c r="E19" t="s">
        <v>136</v>
      </c>
    </row>
    <row r="20" spans="5:5" x14ac:dyDescent="0.2">
      <c r="E20" t="s">
        <v>136</v>
      </c>
    </row>
    <row r="21" spans="5:5" x14ac:dyDescent="0.2">
      <c r="E21" t="s">
        <v>136</v>
      </c>
    </row>
    <row r="22" spans="5:5" x14ac:dyDescent="0.2">
      <c r="E22" t="s">
        <v>136</v>
      </c>
    </row>
    <row r="23" spans="5:5" x14ac:dyDescent="0.2">
      <c r="E23" t="s">
        <v>136</v>
      </c>
    </row>
    <row r="24" spans="5:5" x14ac:dyDescent="0.2">
      <c r="E24" t="s">
        <v>136</v>
      </c>
    </row>
    <row r="25" spans="5:5" x14ac:dyDescent="0.2">
      <c r="E25" t="s">
        <v>136</v>
      </c>
    </row>
    <row r="26" spans="5:5" x14ac:dyDescent="0.2">
      <c r="E26" t="s">
        <v>136</v>
      </c>
    </row>
    <row r="27" spans="5:5" x14ac:dyDescent="0.2">
      <c r="E27" t="s">
        <v>136</v>
      </c>
    </row>
    <row r="28" spans="5:5" x14ac:dyDescent="0.2">
      <c r="E28" t="s">
        <v>135</v>
      </c>
    </row>
    <row r="29" spans="5:5" x14ac:dyDescent="0.2">
      <c r="E29" t="s">
        <v>135</v>
      </c>
    </row>
    <row r="30" spans="5:5" x14ac:dyDescent="0.2">
      <c r="E30" t="s">
        <v>135</v>
      </c>
    </row>
    <row r="31" spans="5:5" x14ac:dyDescent="0.2">
      <c r="E31" t="s">
        <v>135</v>
      </c>
    </row>
    <row r="32" spans="5:5" x14ac:dyDescent="0.2">
      <c r="E32" t="s">
        <v>135</v>
      </c>
    </row>
    <row r="33" spans="5:5" x14ac:dyDescent="0.2">
      <c r="E33" t="s">
        <v>135</v>
      </c>
    </row>
    <row r="34" spans="5:5" x14ac:dyDescent="0.2">
      <c r="E34" t="s">
        <v>135</v>
      </c>
    </row>
    <row r="35" spans="5:5" x14ac:dyDescent="0.2">
      <c r="E35" t="s">
        <v>135</v>
      </c>
    </row>
    <row r="36" spans="5:5" x14ac:dyDescent="0.2">
      <c r="E36" t="s">
        <v>135</v>
      </c>
    </row>
    <row r="37" spans="5:5" x14ac:dyDescent="0.2">
      <c r="E37" t="s">
        <v>135</v>
      </c>
    </row>
    <row r="38" spans="5:5" x14ac:dyDescent="0.2">
      <c r="E38" t="s">
        <v>135</v>
      </c>
    </row>
    <row r="39" spans="5:5" x14ac:dyDescent="0.2">
      <c r="E39" t="s">
        <v>135</v>
      </c>
    </row>
    <row r="40" spans="5:5" x14ac:dyDescent="0.2">
      <c r="E40" t="s">
        <v>135</v>
      </c>
    </row>
    <row r="41" spans="5:5" x14ac:dyDescent="0.2">
      <c r="E41" t="s">
        <v>135</v>
      </c>
    </row>
    <row r="42" spans="5:5" x14ac:dyDescent="0.2">
      <c r="E42" t="s">
        <v>135</v>
      </c>
    </row>
    <row r="43" spans="5:5" x14ac:dyDescent="0.2">
      <c r="E43" t="s">
        <v>135</v>
      </c>
    </row>
    <row r="44" spans="5:5" x14ac:dyDescent="0.2">
      <c r="E44" t="s">
        <v>135</v>
      </c>
    </row>
    <row r="45" spans="5:5" x14ac:dyDescent="0.2">
      <c r="E45" t="s">
        <v>135</v>
      </c>
    </row>
    <row r="46" spans="5:5" x14ac:dyDescent="0.2">
      <c r="E46" t="s">
        <v>135</v>
      </c>
    </row>
    <row r="47" spans="5:5" x14ac:dyDescent="0.2">
      <c r="E47" t="s">
        <v>135</v>
      </c>
    </row>
    <row r="48" spans="5:5" x14ac:dyDescent="0.2">
      <c r="E48" t="s">
        <v>135</v>
      </c>
    </row>
    <row r="49" spans="5:5" x14ac:dyDescent="0.2">
      <c r="E49" t="s">
        <v>135</v>
      </c>
    </row>
    <row r="50" spans="5:5" x14ac:dyDescent="0.2">
      <c r="E50" t="s">
        <v>135</v>
      </c>
    </row>
    <row r="51" spans="5:5" x14ac:dyDescent="0.2">
      <c r="E51" t="s">
        <v>135</v>
      </c>
    </row>
    <row r="52" spans="5:5" x14ac:dyDescent="0.2">
      <c r="E52" t="s">
        <v>135</v>
      </c>
    </row>
    <row r="53" spans="5:5" x14ac:dyDescent="0.2">
      <c r="E53" t="s">
        <v>135</v>
      </c>
    </row>
    <row r="54" spans="5:5" x14ac:dyDescent="0.2">
      <c r="E54" t="s">
        <v>135</v>
      </c>
    </row>
    <row r="55" spans="5:5" x14ac:dyDescent="0.2">
      <c r="E55" t="s">
        <v>140</v>
      </c>
    </row>
    <row r="56" spans="5:5" x14ac:dyDescent="0.2">
      <c r="E56" t="s">
        <v>140</v>
      </c>
    </row>
    <row r="57" spans="5:5" x14ac:dyDescent="0.2">
      <c r="E57" t="s">
        <v>141</v>
      </c>
    </row>
    <row r="58" spans="5:5" x14ac:dyDescent="0.2">
      <c r="E58" t="s">
        <v>141</v>
      </c>
    </row>
    <row r="59" spans="5:5" x14ac:dyDescent="0.2">
      <c r="E59" t="s">
        <v>141</v>
      </c>
    </row>
    <row r="60" spans="5:5" x14ac:dyDescent="0.2">
      <c r="E60" t="s">
        <v>141</v>
      </c>
    </row>
    <row r="61" spans="5:5" x14ac:dyDescent="0.2">
      <c r="E61" t="s">
        <v>141</v>
      </c>
    </row>
    <row r="62" spans="5:5" x14ac:dyDescent="0.2">
      <c r="E62" t="s">
        <v>141</v>
      </c>
    </row>
    <row r="63" spans="5:5" x14ac:dyDescent="0.2">
      <c r="E63" t="s">
        <v>141</v>
      </c>
    </row>
    <row r="64" spans="5:5" x14ac:dyDescent="0.2">
      <c r="E64" t="s">
        <v>141</v>
      </c>
    </row>
    <row r="65" spans="5:5" x14ac:dyDescent="0.2">
      <c r="E65" t="s">
        <v>141</v>
      </c>
    </row>
    <row r="66" spans="5:5" x14ac:dyDescent="0.2">
      <c r="E66" t="s">
        <v>141</v>
      </c>
    </row>
    <row r="67" spans="5:5" x14ac:dyDescent="0.2">
      <c r="E67" t="s">
        <v>141</v>
      </c>
    </row>
    <row r="68" spans="5:5" x14ac:dyDescent="0.2">
      <c r="E68" t="s">
        <v>141</v>
      </c>
    </row>
    <row r="69" spans="5:5" x14ac:dyDescent="0.2">
      <c r="E69" t="s">
        <v>141</v>
      </c>
    </row>
    <row r="70" spans="5:5" x14ac:dyDescent="0.2">
      <c r="E70" t="s">
        <v>141</v>
      </c>
    </row>
    <row r="71" spans="5:5" x14ac:dyDescent="0.2">
      <c r="E71" t="s">
        <v>141</v>
      </c>
    </row>
    <row r="72" spans="5:5" x14ac:dyDescent="0.2">
      <c r="E72" t="s">
        <v>141</v>
      </c>
    </row>
    <row r="73" spans="5:5" x14ac:dyDescent="0.2">
      <c r="E73" t="s">
        <v>141</v>
      </c>
    </row>
    <row r="74" spans="5:5" x14ac:dyDescent="0.2">
      <c r="E74" t="s">
        <v>141</v>
      </c>
    </row>
    <row r="75" spans="5:5" x14ac:dyDescent="0.2">
      <c r="E75" t="s">
        <v>141</v>
      </c>
    </row>
    <row r="76" spans="5:5" x14ac:dyDescent="0.2">
      <c r="E76" t="s">
        <v>141</v>
      </c>
    </row>
    <row r="77" spans="5:5" x14ac:dyDescent="0.2">
      <c r="E77" t="s">
        <v>141</v>
      </c>
    </row>
    <row r="78" spans="5:5" x14ac:dyDescent="0.2">
      <c r="E78" t="s">
        <v>141</v>
      </c>
    </row>
    <row r="79" spans="5:5" x14ac:dyDescent="0.2">
      <c r="E79" t="s">
        <v>141</v>
      </c>
    </row>
    <row r="80" spans="5:5" x14ac:dyDescent="0.2">
      <c r="E80" t="s">
        <v>141</v>
      </c>
    </row>
    <row r="81" spans="5:5" x14ac:dyDescent="0.2">
      <c r="E81" t="s">
        <v>141</v>
      </c>
    </row>
    <row r="82" spans="5:5" x14ac:dyDescent="0.2">
      <c r="E82" t="s">
        <v>141</v>
      </c>
    </row>
    <row r="83" spans="5:5" x14ac:dyDescent="0.2">
      <c r="E83" t="s">
        <v>141</v>
      </c>
    </row>
    <row r="84" spans="5:5" x14ac:dyDescent="0.2">
      <c r="E84" t="s">
        <v>141</v>
      </c>
    </row>
    <row r="85" spans="5:5" x14ac:dyDescent="0.2">
      <c r="E85" t="s">
        <v>141</v>
      </c>
    </row>
    <row r="86" spans="5:5" x14ac:dyDescent="0.2">
      <c r="E86" t="s">
        <v>141</v>
      </c>
    </row>
    <row r="87" spans="5:5" x14ac:dyDescent="0.2">
      <c r="E87" t="s">
        <v>141</v>
      </c>
    </row>
    <row r="88" spans="5:5" x14ac:dyDescent="0.2">
      <c r="E88" t="s">
        <v>141</v>
      </c>
    </row>
    <row r="89" spans="5:5" x14ac:dyDescent="0.2">
      <c r="E89" t="s">
        <v>141</v>
      </c>
    </row>
    <row r="90" spans="5:5" x14ac:dyDescent="0.2">
      <c r="E90" t="s">
        <v>141</v>
      </c>
    </row>
    <row r="91" spans="5:5" x14ac:dyDescent="0.2">
      <c r="E91" t="s">
        <v>141</v>
      </c>
    </row>
    <row r="92" spans="5:5" x14ac:dyDescent="0.2">
      <c r="E92" t="s">
        <v>141</v>
      </c>
    </row>
    <row r="93" spans="5:5" x14ac:dyDescent="0.2">
      <c r="E93" t="s">
        <v>141</v>
      </c>
    </row>
    <row r="94" spans="5:5" x14ac:dyDescent="0.2">
      <c r="E94" t="s">
        <v>141</v>
      </c>
    </row>
    <row r="95" spans="5:5" x14ac:dyDescent="0.2">
      <c r="E95" t="s">
        <v>141</v>
      </c>
    </row>
    <row r="96" spans="5:5" x14ac:dyDescent="0.2">
      <c r="E96" t="s">
        <v>141</v>
      </c>
    </row>
    <row r="97" spans="5:5" x14ac:dyDescent="0.2">
      <c r="E97" t="s">
        <v>141</v>
      </c>
    </row>
    <row r="98" spans="5:5" x14ac:dyDescent="0.2">
      <c r="E98" t="s">
        <v>141</v>
      </c>
    </row>
    <row r="99" spans="5:5" x14ac:dyDescent="0.2">
      <c r="E99" t="s">
        <v>141</v>
      </c>
    </row>
    <row r="100" spans="5:5" x14ac:dyDescent="0.2">
      <c r="E100" t="s">
        <v>141</v>
      </c>
    </row>
    <row r="101" spans="5:5" x14ac:dyDescent="0.2">
      <c r="E101" t="s">
        <v>141</v>
      </c>
    </row>
    <row r="102" spans="5:5" x14ac:dyDescent="0.2">
      <c r="E102" t="s">
        <v>141</v>
      </c>
    </row>
    <row r="103" spans="5:5" x14ac:dyDescent="0.2">
      <c r="E103" t="s">
        <v>139</v>
      </c>
    </row>
    <row r="104" spans="5:5" x14ac:dyDescent="0.2">
      <c r="E104" t="s">
        <v>139</v>
      </c>
    </row>
    <row r="105" spans="5:5" x14ac:dyDescent="0.2">
      <c r="E105" t="s">
        <v>139</v>
      </c>
    </row>
    <row r="106" spans="5:5" x14ac:dyDescent="0.2">
      <c r="E106" t="s">
        <v>139</v>
      </c>
    </row>
    <row r="107" spans="5:5" x14ac:dyDescent="0.2">
      <c r="E107" t="s">
        <v>139</v>
      </c>
    </row>
    <row r="108" spans="5:5" x14ac:dyDescent="0.2">
      <c r="E108" t="s">
        <v>139</v>
      </c>
    </row>
    <row r="109" spans="5:5" x14ac:dyDescent="0.2">
      <c r="E109" t="s">
        <v>139</v>
      </c>
    </row>
  </sheetData>
  <sortState ref="E1:E111">
    <sortCondition ref="E1:E1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7"/>
  <sheetViews>
    <sheetView workbookViewId="0">
      <selection activeCell="P26" sqref="P26"/>
    </sheetView>
  </sheetViews>
  <sheetFormatPr baseColWidth="10" defaultRowHeight="15" x14ac:dyDescent="0.2"/>
  <sheetData>
    <row r="2" spans="2:13" x14ac:dyDescent="0.2">
      <c r="B2" t="s">
        <v>105</v>
      </c>
      <c r="C2" t="s">
        <v>107</v>
      </c>
      <c r="D2" t="s">
        <v>122</v>
      </c>
      <c r="E2" t="s">
        <v>108</v>
      </c>
      <c r="F2" t="s">
        <v>131</v>
      </c>
      <c r="G2" t="s">
        <v>135</v>
      </c>
      <c r="H2" t="s">
        <v>142</v>
      </c>
      <c r="I2" t="s">
        <v>147</v>
      </c>
      <c r="J2" t="s">
        <v>151</v>
      </c>
      <c r="K2" t="s">
        <v>154</v>
      </c>
      <c r="L2" t="s">
        <v>159</v>
      </c>
      <c r="M2" t="s">
        <v>168</v>
      </c>
    </row>
    <row r="3" spans="2:13" x14ac:dyDescent="0.2">
      <c r="B3" t="s">
        <v>106</v>
      </c>
      <c r="C3" t="s">
        <v>108</v>
      </c>
      <c r="D3" t="s">
        <v>123</v>
      </c>
      <c r="E3" t="s">
        <v>125</v>
      </c>
      <c r="F3" t="s">
        <v>132</v>
      </c>
      <c r="G3" t="s">
        <v>136</v>
      </c>
      <c r="H3" t="s">
        <v>143</v>
      </c>
      <c r="I3" t="s">
        <v>148</v>
      </c>
      <c r="J3" t="s">
        <v>152</v>
      </c>
      <c r="K3" t="s">
        <v>155</v>
      </c>
      <c r="L3" t="s">
        <v>161</v>
      </c>
      <c r="M3" t="s">
        <v>169</v>
      </c>
    </row>
    <row r="4" spans="2:13" x14ac:dyDescent="0.2">
      <c r="D4" t="s">
        <v>124</v>
      </c>
      <c r="E4" t="s">
        <v>126</v>
      </c>
      <c r="F4" t="s">
        <v>133</v>
      </c>
      <c r="G4" t="s">
        <v>137</v>
      </c>
      <c r="H4" t="s">
        <v>144</v>
      </c>
      <c r="I4" t="s">
        <v>149</v>
      </c>
      <c r="J4" t="s">
        <v>153</v>
      </c>
      <c r="L4" t="s">
        <v>162</v>
      </c>
      <c r="M4" t="s">
        <v>170</v>
      </c>
    </row>
    <row r="5" spans="2:13" x14ac:dyDescent="0.2">
      <c r="D5" t="s">
        <v>193</v>
      </c>
      <c r="E5" t="s">
        <v>127</v>
      </c>
      <c r="F5" t="s">
        <v>134</v>
      </c>
      <c r="G5" t="s">
        <v>138</v>
      </c>
      <c r="H5" t="s">
        <v>145</v>
      </c>
      <c r="L5" t="s">
        <v>163</v>
      </c>
    </row>
    <row r="6" spans="2:13" x14ac:dyDescent="0.2">
      <c r="E6" t="s">
        <v>128</v>
      </c>
      <c r="G6" t="s">
        <v>139</v>
      </c>
      <c r="H6" t="s">
        <v>146</v>
      </c>
    </row>
    <row r="7" spans="2:13" x14ac:dyDescent="0.2">
      <c r="E7" t="s">
        <v>194</v>
      </c>
      <c r="G7" t="s">
        <v>140</v>
      </c>
    </row>
    <row r="8" spans="2:13" x14ac:dyDescent="0.2">
      <c r="B8" t="s">
        <v>291</v>
      </c>
      <c r="G8" t="s">
        <v>141</v>
      </c>
    </row>
    <row r="9" spans="2:13" x14ac:dyDescent="0.2">
      <c r="B9" t="s">
        <v>285</v>
      </c>
    </row>
    <row r="10" spans="2:13" x14ac:dyDescent="0.2">
      <c r="B10" t="s">
        <v>253</v>
      </c>
      <c r="C10" t="s">
        <v>256</v>
      </c>
      <c r="D10" t="s">
        <v>107</v>
      </c>
      <c r="E10" t="s">
        <v>259</v>
      </c>
      <c r="F10" t="s">
        <v>261</v>
      </c>
      <c r="G10" t="s">
        <v>264</v>
      </c>
      <c r="H10" t="s">
        <v>267</v>
      </c>
      <c r="I10" t="s">
        <v>269</v>
      </c>
    </row>
    <row r="11" spans="2:13" x14ac:dyDescent="0.2">
      <c r="B11" t="s">
        <v>254</v>
      </c>
      <c r="C11" t="s">
        <v>257</v>
      </c>
      <c r="D11" t="s">
        <v>108</v>
      </c>
      <c r="E11" t="s">
        <v>260</v>
      </c>
      <c r="F11" t="s">
        <v>262</v>
      </c>
      <c r="G11" t="s">
        <v>265</v>
      </c>
      <c r="H11" t="s">
        <v>268</v>
      </c>
      <c r="I11" t="s">
        <v>270</v>
      </c>
    </row>
    <row r="12" spans="2:13" x14ac:dyDescent="0.2">
      <c r="B12" t="s">
        <v>255</v>
      </c>
      <c r="C12" t="s">
        <v>258</v>
      </c>
      <c r="F12" t="s">
        <v>263</v>
      </c>
      <c r="G12" t="s">
        <v>266</v>
      </c>
      <c r="I12" t="s">
        <v>271</v>
      </c>
    </row>
    <row r="13" spans="2:13" x14ac:dyDescent="0.2">
      <c r="B13" t="s">
        <v>284</v>
      </c>
      <c r="I13" t="s">
        <v>272</v>
      </c>
    </row>
    <row r="14" spans="2:13" x14ac:dyDescent="0.2">
      <c r="B14" t="s">
        <v>280</v>
      </c>
      <c r="C14" t="s">
        <v>282</v>
      </c>
      <c r="I14" t="s">
        <v>273</v>
      </c>
    </row>
    <row r="15" spans="2:13" x14ac:dyDescent="0.2">
      <c r="B15" t="s">
        <v>281</v>
      </c>
      <c r="C15" t="s">
        <v>283</v>
      </c>
    </row>
    <row r="25" spans="8:16" x14ac:dyDescent="0.2">
      <c r="P25">
        <f>_xlfn.CHISQ.TEST(H26:I27,K26:L27)</f>
        <v>5.3116187722430416E-2</v>
      </c>
    </row>
    <row r="26" spans="8:16" x14ac:dyDescent="0.2">
      <c r="H26">
        <v>21</v>
      </c>
      <c r="I26">
        <v>27</v>
      </c>
      <c r="K26">
        <f>(48*33)/96</f>
        <v>16.5</v>
      </c>
      <c r="L26">
        <f>(48*63)/96</f>
        <v>31.5</v>
      </c>
    </row>
    <row r="27" spans="8:16" x14ac:dyDescent="0.2">
      <c r="H27">
        <v>12</v>
      </c>
      <c r="I27">
        <v>36</v>
      </c>
      <c r="K27">
        <f>(48*33)/96</f>
        <v>16.5</v>
      </c>
      <c r="L27">
        <f>(48*63)/96</f>
        <v>31.5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>Comunidad de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Consejeria de Sanidad</dc:creator>
  <cp:lastModifiedBy>Javier Galeano</cp:lastModifiedBy>
  <dcterms:created xsi:type="dcterms:W3CDTF">2019-04-06T08:14:09Z</dcterms:created>
  <dcterms:modified xsi:type="dcterms:W3CDTF">2022-09-30T15:03:41Z</dcterms:modified>
</cp:coreProperties>
</file>