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9320" windowHeight="11760"/>
  </bookViews>
  <sheets>
    <sheet name="formulas" sheetId="1" r:id="rId1"/>
    <sheet name="datos_a" sheetId="2" r:id="rId2"/>
    <sheet name="datos_b" sheetId="3" r:id="rId3"/>
    <sheet name="Hoja4" sheetId="4" r:id="rId4"/>
  </sheets>
  <calcPr calcId="145621"/>
</workbook>
</file>

<file path=xl/calcChain.xml><?xml version="1.0" encoding="utf-8"?>
<calcChain xmlns="http://schemas.openxmlformats.org/spreadsheetml/2006/main">
  <c r="D39" i="1" l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C19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B13" i="1"/>
  <c r="H15" i="1" l="1"/>
  <c r="H14" i="1"/>
  <c r="H13" i="1"/>
  <c r="C14" i="1"/>
  <c r="C15" i="1"/>
  <c r="C13" i="1"/>
  <c r="B14" i="1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C1" i="3"/>
  <c r="B1" i="3"/>
  <c r="A1" i="3"/>
  <c r="C7" i="2"/>
  <c r="B7" i="2"/>
  <c r="C6" i="2"/>
  <c r="B6" i="2"/>
  <c r="C5" i="2"/>
  <c r="B5" i="2"/>
  <c r="C4" i="2"/>
  <c r="B4" i="2"/>
  <c r="C3" i="2"/>
  <c r="B3" i="2"/>
  <c r="C2" i="2"/>
  <c r="B2" i="2"/>
  <c r="C1" i="2"/>
  <c r="B1" i="2"/>
  <c r="A7" i="2"/>
  <c r="A6" i="2"/>
  <c r="A5" i="2"/>
  <c r="A4" i="2"/>
  <c r="A3" i="2"/>
  <c r="A2" i="2"/>
  <c r="A1" i="2"/>
  <c r="G14" i="1"/>
  <c r="G15" i="1"/>
  <c r="B15" i="1"/>
  <c r="G13" i="1"/>
</calcChain>
</file>

<file path=xl/sharedStrings.xml><?xml version="1.0" encoding="utf-8"?>
<sst xmlns="http://schemas.openxmlformats.org/spreadsheetml/2006/main" count="24" uniqueCount="22">
  <si>
    <t>N0</t>
  </si>
  <si>
    <t>K</t>
  </si>
  <si>
    <t>rb</t>
  </si>
  <si>
    <t>rd</t>
  </si>
  <si>
    <t>pol1</t>
  </si>
  <si>
    <t>pol2</t>
  </si>
  <si>
    <t>req_pl_1</t>
  </si>
  <si>
    <t>req_pl_2</t>
  </si>
  <si>
    <t>pl0</t>
  </si>
  <si>
    <t>pl1</t>
  </si>
  <si>
    <t>pl2</t>
  </si>
  <si>
    <t>pol0</t>
  </si>
  <si>
    <t>req_pl_0</t>
  </si>
  <si>
    <t>req_pol_0</t>
  </si>
  <si>
    <t>req_pol_1</t>
  </si>
  <si>
    <t>req_pol_2</t>
  </si>
  <si>
    <t>ini</t>
  </si>
  <si>
    <t>fin</t>
  </si>
  <si>
    <t>pl</t>
  </si>
  <si>
    <t>pol</t>
  </si>
  <si>
    <t>reqpl</t>
  </si>
  <si>
    <t>reqpol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</si>
</sst>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613517060367449E-2"/>
          <c:y val="2.8252405949256341E-2"/>
          <c:w val="0.69452624671916008"/>
          <c:h val="0.89719889180519097"/>
        </c:manualLayout>
      </c:layout>
      <c:scatterChart>
        <c:scatterStyle val="lineMarker"/>
        <c:varyColors val="0"/>
        <c:ser>
          <c:idx val="1"/>
          <c:order val="0"/>
          <c:tx>
            <c:v>reqpl</c:v>
          </c:tx>
          <c:spPr>
            <a:ln w="28575">
              <a:noFill/>
            </a:ln>
          </c:spPr>
          <c:xVal>
            <c:numRef>
              <c:f>formulas!$A$19:$A$39</c:f>
              <c:numCache>
                <c:formatCode>General</c:formatCode>
                <c:ptCount val="21"/>
                <c:pt idx="0">
                  <c:v>582</c:v>
                </c:pt>
                <c:pt idx="1">
                  <c:v>599</c:v>
                </c:pt>
                <c:pt idx="2">
                  <c:v>619</c:v>
                </c:pt>
                <c:pt idx="3">
                  <c:v>638</c:v>
                </c:pt>
                <c:pt idx="4">
                  <c:v>660</c:v>
                </c:pt>
                <c:pt idx="5">
                  <c:v>681</c:v>
                </c:pt>
                <c:pt idx="6">
                  <c:v>706</c:v>
                </c:pt>
                <c:pt idx="7">
                  <c:v>732</c:v>
                </c:pt>
                <c:pt idx="8">
                  <c:v>759</c:v>
                </c:pt>
                <c:pt idx="9">
                  <c:v>790</c:v>
                </c:pt>
                <c:pt idx="10">
                  <c:v>819</c:v>
                </c:pt>
                <c:pt idx="11">
                  <c:v>877</c:v>
                </c:pt>
                <c:pt idx="12">
                  <c:v>935</c:v>
                </c:pt>
                <c:pt idx="13">
                  <c:v>993</c:v>
                </c:pt>
                <c:pt idx="14">
                  <c:v>1051</c:v>
                </c:pt>
                <c:pt idx="15">
                  <c:v>1110</c:v>
                </c:pt>
                <c:pt idx="16">
                  <c:v>1168</c:v>
                </c:pt>
                <c:pt idx="17">
                  <c:v>1226</c:v>
                </c:pt>
                <c:pt idx="18">
                  <c:v>1284</c:v>
                </c:pt>
                <c:pt idx="19">
                  <c:v>1342</c:v>
                </c:pt>
                <c:pt idx="20">
                  <c:v>1400</c:v>
                </c:pt>
              </c:numCache>
            </c:numRef>
          </c:xVal>
          <c:yVal>
            <c:numRef>
              <c:f>formulas!$C$19:$C$39</c:f>
              <c:numCache>
                <c:formatCode>General</c:formatCode>
                <c:ptCount val="21"/>
                <c:pt idx="0">
                  <c:v>5.4000000000000006E-2</c:v>
                </c:pt>
                <c:pt idx="1">
                  <c:v>4.8560000000000006E-2</c:v>
                </c:pt>
                <c:pt idx="2">
                  <c:v>4.3200000000000002E-2</c:v>
                </c:pt>
                <c:pt idx="3">
                  <c:v>3.7839999999999999E-2</c:v>
                </c:pt>
                <c:pt idx="4">
                  <c:v>3.2399999999999998E-2</c:v>
                </c:pt>
                <c:pt idx="5">
                  <c:v>2.6959999999999998E-2</c:v>
                </c:pt>
                <c:pt idx="6">
                  <c:v>2.1600000000000008E-2</c:v>
                </c:pt>
                <c:pt idx="7">
                  <c:v>1.6240000000000004E-2</c:v>
                </c:pt>
                <c:pt idx="8">
                  <c:v>1.0800000000000004E-2</c:v>
                </c:pt>
                <c:pt idx="9">
                  <c:v>5.3600000000000037E-3</c:v>
                </c:pt>
                <c:pt idx="10">
                  <c:v>0</c:v>
                </c:pt>
                <c:pt idx="11">
                  <c:v>-2.2399999999999989E-3</c:v>
                </c:pt>
                <c:pt idx="12">
                  <c:v>-4.5600000000000016E-3</c:v>
                </c:pt>
                <c:pt idx="13">
                  <c:v>-6.7199999999999968E-3</c:v>
                </c:pt>
                <c:pt idx="14">
                  <c:v>-8.9600000000000027E-3</c:v>
                </c:pt>
                <c:pt idx="15">
                  <c:v>-1.0880000000000001E-2</c:v>
                </c:pt>
                <c:pt idx="16">
                  <c:v>-1.2880000000000003E-2</c:v>
                </c:pt>
                <c:pt idx="17">
                  <c:v>-1.4559999999999997E-2</c:v>
                </c:pt>
                <c:pt idx="18">
                  <c:v>-1.6239999999999997E-2</c:v>
                </c:pt>
                <c:pt idx="19">
                  <c:v>-1.7680000000000001E-2</c:v>
                </c:pt>
                <c:pt idx="20">
                  <c:v>-1.9200000000000002E-2</c:v>
                </c:pt>
              </c:numCache>
            </c:numRef>
          </c:yVal>
          <c:smooth val="0"/>
        </c:ser>
        <c:ser>
          <c:idx val="0"/>
          <c:order val="1"/>
          <c:tx>
            <c:v>reqpol+formulas!$A$19:$A$39</c:v>
          </c:tx>
          <c:spPr>
            <a:ln w="28575">
              <a:noFill/>
            </a:ln>
          </c:spPr>
          <c:xVal>
            <c:numRef>
              <c:f>formulas!$A$19:$A$39</c:f>
              <c:numCache>
                <c:formatCode>General</c:formatCode>
                <c:ptCount val="21"/>
                <c:pt idx="0">
                  <c:v>582</c:v>
                </c:pt>
                <c:pt idx="1">
                  <c:v>599</c:v>
                </c:pt>
                <c:pt idx="2">
                  <c:v>619</c:v>
                </c:pt>
                <c:pt idx="3">
                  <c:v>638</c:v>
                </c:pt>
                <c:pt idx="4">
                  <c:v>660</c:v>
                </c:pt>
                <c:pt idx="5">
                  <c:v>681</c:v>
                </c:pt>
                <c:pt idx="6">
                  <c:v>706</c:v>
                </c:pt>
                <c:pt idx="7">
                  <c:v>732</c:v>
                </c:pt>
                <c:pt idx="8">
                  <c:v>759</c:v>
                </c:pt>
                <c:pt idx="9">
                  <c:v>790</c:v>
                </c:pt>
                <c:pt idx="10">
                  <c:v>819</c:v>
                </c:pt>
                <c:pt idx="11">
                  <c:v>877</c:v>
                </c:pt>
                <c:pt idx="12">
                  <c:v>935</c:v>
                </c:pt>
                <c:pt idx="13">
                  <c:v>993</c:v>
                </c:pt>
                <c:pt idx="14">
                  <c:v>1051</c:v>
                </c:pt>
                <c:pt idx="15">
                  <c:v>1110</c:v>
                </c:pt>
                <c:pt idx="16">
                  <c:v>1168</c:v>
                </c:pt>
                <c:pt idx="17">
                  <c:v>1226</c:v>
                </c:pt>
                <c:pt idx="18">
                  <c:v>1284</c:v>
                </c:pt>
                <c:pt idx="19">
                  <c:v>1342</c:v>
                </c:pt>
                <c:pt idx="20">
                  <c:v>1400</c:v>
                </c:pt>
              </c:numCache>
            </c:numRef>
          </c:xVal>
          <c:yVal>
            <c:numRef>
              <c:f>formulas!$D$19:$D$39</c:f>
              <c:numCache>
                <c:formatCode>General</c:formatCode>
                <c:ptCount val="21"/>
                <c:pt idx="0">
                  <c:v>-2.5980000000000003E-2</c:v>
                </c:pt>
                <c:pt idx="1">
                  <c:v>-2.4110000000000006E-2</c:v>
                </c:pt>
                <c:pt idx="2">
                  <c:v>-2.1910000000000013E-2</c:v>
                </c:pt>
                <c:pt idx="3">
                  <c:v>-1.9820000000000004E-2</c:v>
                </c:pt>
                <c:pt idx="4">
                  <c:v>-1.7400000000000013E-2</c:v>
                </c:pt>
                <c:pt idx="5">
                  <c:v>-1.5090000000000006E-2</c:v>
                </c:pt>
                <c:pt idx="6">
                  <c:v>-1.2340000000000004E-2</c:v>
                </c:pt>
                <c:pt idx="7">
                  <c:v>-9.4800000000000023E-3</c:v>
                </c:pt>
                <c:pt idx="8">
                  <c:v>-6.5100000000000019E-3</c:v>
                </c:pt>
                <c:pt idx="9">
                  <c:v>-3.1000000000000055E-3</c:v>
                </c:pt>
                <c:pt idx="10">
                  <c:v>8.9999999999992863E-5</c:v>
                </c:pt>
                <c:pt idx="11">
                  <c:v>6.4699999999999896E-3</c:v>
                </c:pt>
                <c:pt idx="12">
                  <c:v>1.2849999999999986E-2</c:v>
                </c:pt>
                <c:pt idx="13">
                  <c:v>1.9229999999999997E-2</c:v>
                </c:pt>
                <c:pt idx="14">
                  <c:v>2.5609999999999994E-2</c:v>
                </c:pt>
                <c:pt idx="15">
                  <c:v>3.209999999999999E-2</c:v>
                </c:pt>
                <c:pt idx="16">
                  <c:v>3.848E-2</c:v>
                </c:pt>
                <c:pt idx="17">
                  <c:v>4.4859999999999997E-2</c:v>
                </c:pt>
                <c:pt idx="18">
                  <c:v>5.1239999999999994E-2</c:v>
                </c:pt>
                <c:pt idx="19">
                  <c:v>5.7619999999999991E-2</c:v>
                </c:pt>
                <c:pt idx="20">
                  <c:v>6.3999999999999987E-2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00736"/>
        <c:axId val="94499200"/>
      </c:scatterChart>
      <c:valAx>
        <c:axId val="9450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499200"/>
        <c:crosses val="autoZero"/>
        <c:crossBetween val="midCat"/>
      </c:valAx>
      <c:valAx>
        <c:axId val="944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00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0365266841644796E-2"/>
                  <c:y val="-0.29122484689413825"/>
                </c:manualLayout>
              </c:layout>
              <c:numFmt formatCode="General" sourceLinked="0"/>
            </c:trendlineLbl>
          </c:trendline>
          <c:xVal>
            <c:numRef>
              <c:f>formulas!$A$19:$A$29</c:f>
              <c:numCache>
                <c:formatCode>General</c:formatCode>
                <c:ptCount val="11"/>
                <c:pt idx="0">
                  <c:v>582</c:v>
                </c:pt>
                <c:pt idx="1">
                  <c:v>599</c:v>
                </c:pt>
                <c:pt idx="2">
                  <c:v>619</c:v>
                </c:pt>
                <c:pt idx="3">
                  <c:v>638</c:v>
                </c:pt>
                <c:pt idx="4">
                  <c:v>660</c:v>
                </c:pt>
                <c:pt idx="5">
                  <c:v>681</c:v>
                </c:pt>
                <c:pt idx="6">
                  <c:v>706</c:v>
                </c:pt>
                <c:pt idx="7">
                  <c:v>732</c:v>
                </c:pt>
                <c:pt idx="8">
                  <c:v>759</c:v>
                </c:pt>
                <c:pt idx="9">
                  <c:v>790</c:v>
                </c:pt>
                <c:pt idx="10">
                  <c:v>819</c:v>
                </c:pt>
              </c:numCache>
            </c:numRef>
          </c:xVal>
          <c:yVal>
            <c:numRef>
              <c:f>formulas!$C$19:$C$29</c:f>
              <c:numCache>
                <c:formatCode>General</c:formatCode>
                <c:ptCount val="11"/>
                <c:pt idx="0">
                  <c:v>5.4000000000000006E-2</c:v>
                </c:pt>
                <c:pt idx="1">
                  <c:v>4.8560000000000006E-2</c:v>
                </c:pt>
                <c:pt idx="2">
                  <c:v>4.3200000000000002E-2</c:v>
                </c:pt>
                <c:pt idx="3">
                  <c:v>3.7839999999999999E-2</c:v>
                </c:pt>
                <c:pt idx="4">
                  <c:v>3.2399999999999998E-2</c:v>
                </c:pt>
                <c:pt idx="5">
                  <c:v>2.6959999999999998E-2</c:v>
                </c:pt>
                <c:pt idx="6">
                  <c:v>2.1600000000000008E-2</c:v>
                </c:pt>
                <c:pt idx="7">
                  <c:v>1.6240000000000004E-2</c:v>
                </c:pt>
                <c:pt idx="8">
                  <c:v>1.0800000000000004E-2</c:v>
                </c:pt>
                <c:pt idx="9">
                  <c:v>5.3600000000000037E-3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91936"/>
        <c:axId val="92790144"/>
      </c:scatterChart>
      <c:valAx>
        <c:axId val="9279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790144"/>
        <c:crosses val="autoZero"/>
        <c:crossBetween val="midCat"/>
      </c:valAx>
      <c:valAx>
        <c:axId val="9279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91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06999125109368E-2"/>
          <c:y val="7.4548702245552642E-2"/>
          <c:w val="0.74020909886264219"/>
          <c:h val="0.897198891805190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formulas!$C$19:$C$39</c:f>
              <c:numCache>
                <c:formatCode>General</c:formatCode>
                <c:ptCount val="21"/>
                <c:pt idx="0">
                  <c:v>5.4000000000000006E-2</c:v>
                </c:pt>
                <c:pt idx="1">
                  <c:v>4.8560000000000006E-2</c:v>
                </c:pt>
                <c:pt idx="2">
                  <c:v>4.3200000000000002E-2</c:v>
                </c:pt>
                <c:pt idx="3">
                  <c:v>3.7839999999999999E-2</c:v>
                </c:pt>
                <c:pt idx="4">
                  <c:v>3.2399999999999998E-2</c:v>
                </c:pt>
                <c:pt idx="5">
                  <c:v>2.6959999999999998E-2</c:v>
                </c:pt>
                <c:pt idx="6">
                  <c:v>2.1600000000000008E-2</c:v>
                </c:pt>
                <c:pt idx="7">
                  <c:v>1.6240000000000004E-2</c:v>
                </c:pt>
                <c:pt idx="8">
                  <c:v>1.0800000000000004E-2</c:v>
                </c:pt>
                <c:pt idx="9">
                  <c:v>5.3600000000000037E-3</c:v>
                </c:pt>
                <c:pt idx="10">
                  <c:v>0</c:v>
                </c:pt>
                <c:pt idx="11">
                  <c:v>-2.2399999999999989E-3</c:v>
                </c:pt>
                <c:pt idx="12">
                  <c:v>-4.5600000000000016E-3</c:v>
                </c:pt>
                <c:pt idx="13">
                  <c:v>-6.7199999999999968E-3</c:v>
                </c:pt>
                <c:pt idx="14">
                  <c:v>-8.9600000000000027E-3</c:v>
                </c:pt>
                <c:pt idx="15">
                  <c:v>-1.0880000000000001E-2</c:v>
                </c:pt>
                <c:pt idx="16">
                  <c:v>-1.2880000000000003E-2</c:v>
                </c:pt>
                <c:pt idx="17">
                  <c:v>-1.4559999999999997E-2</c:v>
                </c:pt>
                <c:pt idx="18">
                  <c:v>-1.6239999999999997E-2</c:v>
                </c:pt>
                <c:pt idx="19">
                  <c:v>-1.7680000000000001E-2</c:v>
                </c:pt>
                <c:pt idx="20">
                  <c:v>-1.9200000000000002E-2</c:v>
                </c:pt>
              </c:numCache>
            </c:numRef>
          </c:xVal>
          <c:yVal>
            <c:numRef>
              <c:f>formulas!$D$19:$D$39</c:f>
              <c:numCache>
                <c:formatCode>General</c:formatCode>
                <c:ptCount val="21"/>
                <c:pt idx="0">
                  <c:v>-2.5980000000000003E-2</c:v>
                </c:pt>
                <c:pt idx="1">
                  <c:v>-2.4110000000000006E-2</c:v>
                </c:pt>
                <c:pt idx="2">
                  <c:v>-2.1910000000000013E-2</c:v>
                </c:pt>
                <c:pt idx="3">
                  <c:v>-1.9820000000000004E-2</c:v>
                </c:pt>
                <c:pt idx="4">
                  <c:v>-1.7400000000000013E-2</c:v>
                </c:pt>
                <c:pt idx="5">
                  <c:v>-1.5090000000000006E-2</c:v>
                </c:pt>
                <c:pt idx="6">
                  <c:v>-1.2340000000000004E-2</c:v>
                </c:pt>
                <c:pt idx="7">
                  <c:v>-9.4800000000000023E-3</c:v>
                </c:pt>
                <c:pt idx="8">
                  <c:v>-6.5100000000000019E-3</c:v>
                </c:pt>
                <c:pt idx="9">
                  <c:v>-3.1000000000000055E-3</c:v>
                </c:pt>
                <c:pt idx="10">
                  <c:v>8.9999999999992863E-5</c:v>
                </c:pt>
                <c:pt idx="11">
                  <c:v>6.4699999999999896E-3</c:v>
                </c:pt>
                <c:pt idx="12">
                  <c:v>1.2849999999999986E-2</c:v>
                </c:pt>
                <c:pt idx="13">
                  <c:v>1.9229999999999997E-2</c:v>
                </c:pt>
                <c:pt idx="14">
                  <c:v>2.5609999999999994E-2</c:v>
                </c:pt>
                <c:pt idx="15">
                  <c:v>3.209999999999999E-2</c:v>
                </c:pt>
                <c:pt idx="16">
                  <c:v>3.848E-2</c:v>
                </c:pt>
                <c:pt idx="17">
                  <c:v>4.4859999999999997E-2</c:v>
                </c:pt>
                <c:pt idx="18">
                  <c:v>5.1239999999999994E-2</c:v>
                </c:pt>
                <c:pt idx="19">
                  <c:v>5.7619999999999991E-2</c:v>
                </c:pt>
                <c:pt idx="20">
                  <c:v>6.3999999999999987E-2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95936"/>
        <c:axId val="93001984"/>
      </c:scatterChart>
      <c:valAx>
        <c:axId val="11229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001984"/>
        <c:crosses val="autoZero"/>
        <c:crossBetween val="midCat"/>
      </c:valAx>
      <c:valAx>
        <c:axId val="930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295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3662226596675417"/>
                  <c:y val="-0.27528470399533389"/>
                </c:manualLayout>
              </c:layout>
              <c:numFmt formatCode="General" sourceLinked="0"/>
            </c:trendlineLbl>
          </c:trendline>
          <c:xVal>
            <c:numRef>
              <c:f>formulas!$A$29:$A$39</c:f>
              <c:numCache>
                <c:formatCode>General</c:formatCode>
                <c:ptCount val="11"/>
                <c:pt idx="0">
                  <c:v>819</c:v>
                </c:pt>
                <c:pt idx="1">
                  <c:v>877</c:v>
                </c:pt>
                <c:pt idx="2">
                  <c:v>935</c:v>
                </c:pt>
                <c:pt idx="3">
                  <c:v>993</c:v>
                </c:pt>
                <c:pt idx="4">
                  <c:v>1051</c:v>
                </c:pt>
                <c:pt idx="5">
                  <c:v>1110</c:v>
                </c:pt>
                <c:pt idx="6">
                  <c:v>1168</c:v>
                </c:pt>
                <c:pt idx="7">
                  <c:v>1226</c:v>
                </c:pt>
                <c:pt idx="8">
                  <c:v>1284</c:v>
                </c:pt>
                <c:pt idx="9">
                  <c:v>1342</c:v>
                </c:pt>
                <c:pt idx="10">
                  <c:v>1400</c:v>
                </c:pt>
              </c:numCache>
            </c:numRef>
          </c:xVal>
          <c:yVal>
            <c:numRef>
              <c:f>formulas!$C$29:$C$39</c:f>
              <c:numCache>
                <c:formatCode>General</c:formatCode>
                <c:ptCount val="11"/>
                <c:pt idx="0">
                  <c:v>0</c:v>
                </c:pt>
                <c:pt idx="1">
                  <c:v>-2.2399999999999989E-3</c:v>
                </c:pt>
                <c:pt idx="2">
                  <c:v>-4.5600000000000016E-3</c:v>
                </c:pt>
                <c:pt idx="3">
                  <c:v>-6.7199999999999968E-3</c:v>
                </c:pt>
                <c:pt idx="4">
                  <c:v>-8.9600000000000027E-3</c:v>
                </c:pt>
                <c:pt idx="5">
                  <c:v>-1.0880000000000001E-2</c:v>
                </c:pt>
                <c:pt idx="6">
                  <c:v>-1.2880000000000003E-2</c:v>
                </c:pt>
                <c:pt idx="7">
                  <c:v>-1.4559999999999997E-2</c:v>
                </c:pt>
                <c:pt idx="8">
                  <c:v>-1.6239999999999997E-2</c:v>
                </c:pt>
                <c:pt idx="9">
                  <c:v>-1.7680000000000001E-2</c:v>
                </c:pt>
                <c:pt idx="10">
                  <c:v>-1.9200000000000002E-2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31840"/>
        <c:axId val="115721344"/>
      </c:scatterChart>
      <c:valAx>
        <c:axId val="11573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721344"/>
        <c:crosses val="autoZero"/>
        <c:crossBetween val="midCat"/>
      </c:valAx>
      <c:valAx>
        <c:axId val="1157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731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17</xdr:row>
      <xdr:rowOff>57150</xdr:rowOff>
    </xdr:from>
    <xdr:to>
      <xdr:col>12</xdr:col>
      <xdr:colOff>409575</xdr:colOff>
      <xdr:row>40</xdr:row>
      <xdr:rowOff>190499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</xdr:colOff>
      <xdr:row>17</xdr:row>
      <xdr:rowOff>80962</xdr:rowOff>
    </xdr:from>
    <xdr:to>
      <xdr:col>19</xdr:col>
      <xdr:colOff>47625</xdr:colOff>
      <xdr:row>31</xdr:row>
      <xdr:rowOff>157162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295274</xdr:colOff>
      <xdr:row>46</xdr:row>
      <xdr:rowOff>109537</xdr:rowOff>
    </xdr:from>
    <xdr:to>
      <xdr:col>10</xdr:col>
      <xdr:colOff>161924</xdr:colOff>
      <xdr:row>64</xdr:row>
      <xdr:rowOff>104775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32</xdr:row>
      <xdr:rowOff>57150</xdr:rowOff>
    </xdr:from>
    <xdr:to>
      <xdr:col>19</xdr:col>
      <xdr:colOff>76200</xdr:colOff>
      <xdr:row>46</xdr:row>
      <xdr:rowOff>133350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43" workbookViewId="0">
      <selection activeCell="C19" sqref="C19"/>
    </sheetView>
  </sheetViews>
  <sheetFormatPr baseColWidth="10" defaultRowHeight="15" x14ac:dyDescent="0.25"/>
  <cols>
    <col min="7" max="7" width="11.85546875" bestFit="1" customWidth="1"/>
  </cols>
  <sheetData>
    <row r="1" spans="1:9" x14ac:dyDescent="0.25">
      <c r="B1" s="1" t="s">
        <v>8</v>
      </c>
      <c r="C1" s="1" t="s">
        <v>9</v>
      </c>
      <c r="D1" s="1" t="s">
        <v>10</v>
      </c>
      <c r="E1" s="1"/>
      <c r="F1" s="1"/>
      <c r="G1" s="1" t="s">
        <v>11</v>
      </c>
      <c r="H1" s="1" t="s">
        <v>4</v>
      </c>
      <c r="I1" s="1" t="s">
        <v>5</v>
      </c>
    </row>
    <row r="2" spans="1:9" x14ac:dyDescent="0.25">
      <c r="B2">
        <v>8.0000000000000007E-5</v>
      </c>
      <c r="C2">
        <v>0</v>
      </c>
      <c r="D2">
        <v>0</v>
      </c>
      <c r="G2">
        <v>1.1E-4</v>
      </c>
      <c r="H2">
        <v>0</v>
      </c>
      <c r="I2">
        <v>0</v>
      </c>
    </row>
    <row r="3" spans="1:9" x14ac:dyDescent="0.25">
      <c r="B3">
        <v>0</v>
      </c>
      <c r="C3">
        <v>0</v>
      </c>
      <c r="D3">
        <v>0</v>
      </c>
      <c r="G3">
        <v>0</v>
      </c>
      <c r="H3">
        <v>0</v>
      </c>
      <c r="I3">
        <v>0</v>
      </c>
    </row>
    <row r="4" spans="1:9" x14ac:dyDescent="0.25">
      <c r="B4">
        <v>0</v>
      </c>
      <c r="C4">
        <v>0</v>
      </c>
      <c r="D4">
        <v>0</v>
      </c>
      <c r="G4">
        <v>0</v>
      </c>
      <c r="H4">
        <v>0</v>
      </c>
      <c r="I4">
        <v>0</v>
      </c>
    </row>
    <row r="5" spans="1:9" x14ac:dyDescent="0.25">
      <c r="A5" t="s">
        <v>0</v>
      </c>
      <c r="B5">
        <v>1400</v>
      </c>
      <c r="C5">
        <v>0</v>
      </c>
      <c r="D5">
        <v>0</v>
      </c>
      <c r="G5">
        <v>385</v>
      </c>
      <c r="H5">
        <v>0</v>
      </c>
      <c r="I5">
        <v>0</v>
      </c>
    </row>
    <row r="6" spans="1:9" x14ac:dyDescent="0.25">
      <c r="A6" t="s">
        <v>1</v>
      </c>
      <c r="B6">
        <v>1400</v>
      </c>
      <c r="C6">
        <v>0</v>
      </c>
      <c r="D6">
        <v>0</v>
      </c>
      <c r="G6">
        <v>1300</v>
      </c>
      <c r="H6">
        <v>0</v>
      </c>
      <c r="I6">
        <v>0</v>
      </c>
    </row>
    <row r="7" spans="1:9" x14ac:dyDescent="0.25">
      <c r="A7" t="s">
        <v>2</v>
      </c>
      <c r="B7">
        <v>0.02</v>
      </c>
      <c r="C7">
        <v>0</v>
      </c>
      <c r="D7">
        <v>0</v>
      </c>
      <c r="G7">
        <v>0.05</v>
      </c>
      <c r="H7">
        <v>0</v>
      </c>
      <c r="I7">
        <v>0</v>
      </c>
    </row>
    <row r="8" spans="1:9" x14ac:dyDescent="0.25">
      <c r="A8" t="s">
        <v>3</v>
      </c>
      <c r="B8">
        <v>7.0000000000000007E-2</v>
      </c>
      <c r="C8">
        <v>0</v>
      </c>
      <c r="D8">
        <v>0</v>
      </c>
      <c r="G8">
        <v>0.14000000000000001</v>
      </c>
      <c r="H8">
        <v>0</v>
      </c>
      <c r="I8">
        <v>0</v>
      </c>
    </row>
    <row r="12" spans="1:9" x14ac:dyDescent="0.25">
      <c r="B12" t="s">
        <v>16</v>
      </c>
      <c r="C12" t="s">
        <v>17</v>
      </c>
      <c r="G12" t="s">
        <v>16</v>
      </c>
      <c r="H12" t="s">
        <v>17</v>
      </c>
    </row>
    <row r="13" spans="1:9" x14ac:dyDescent="0.25">
      <c r="A13" t="s">
        <v>12</v>
      </c>
      <c r="B13">
        <f>B7-B8+(B2*G5+B3*H5+B4*I5)</f>
        <v>-1.9200000000000002E-2</v>
      </c>
      <c r="C13">
        <f>B7-B8+(B2*G6+B3*H6+B4*I6)</f>
        <v>5.4000000000000006E-2</v>
      </c>
      <c r="F13" t="s">
        <v>13</v>
      </c>
      <c r="G13">
        <f>G7-G8+(G2*B5+G3*C5+G4*D5)</f>
        <v>6.3999999999999987E-2</v>
      </c>
      <c r="H13">
        <f>G7-G8+(G2*B6+G3*C6+G4*D6)</f>
        <v>6.3999999999999987E-2</v>
      </c>
    </row>
    <row r="14" spans="1:9" x14ac:dyDescent="0.25">
      <c r="A14" t="s">
        <v>6</v>
      </c>
      <c r="B14">
        <f>C7-C8+(C2*G5+C3*H5+C4*I5)</f>
        <v>0</v>
      </c>
      <c r="C14">
        <f>C7-C8+C2*G6+C3*H6+C4*I6</f>
        <v>0</v>
      </c>
      <c r="F14" t="s">
        <v>14</v>
      </c>
      <c r="G14">
        <f>H7-H8+(H2*B5+H3*C5+H4*D5)</f>
        <v>0</v>
      </c>
      <c r="H14">
        <f>H7-H8+(H2*B6+H3*C6+H4*D6)</f>
        <v>0</v>
      </c>
    </row>
    <row r="15" spans="1:9" x14ac:dyDescent="0.25">
      <c r="A15" t="s">
        <v>7</v>
      </c>
      <c r="B15">
        <f>D8-D7+(D2*G5+D3*H5+D4*I5)</f>
        <v>0</v>
      </c>
      <c r="C15">
        <f>D7-D8+D2*G6+D3*H6+D4*I6</f>
        <v>0</v>
      </c>
      <c r="F15" t="s">
        <v>15</v>
      </c>
      <c r="G15">
        <f>I7-I8+(I2*B5+I3*C5+I4*D5)</f>
        <v>0</v>
      </c>
      <c r="H15">
        <f>I7-I8+I2*B6+I3*C6+I4*D6</f>
        <v>0</v>
      </c>
    </row>
    <row r="18" spans="1:4" x14ac:dyDescent="0.25">
      <c r="A18" t="s">
        <v>18</v>
      </c>
      <c r="B18" t="s">
        <v>19</v>
      </c>
      <c r="C18" t="s">
        <v>20</v>
      </c>
      <c r="D18" t="s">
        <v>21</v>
      </c>
    </row>
    <row r="19" spans="1:4" x14ac:dyDescent="0.25">
      <c r="A19">
        <v>582</v>
      </c>
      <c r="B19">
        <v>1300</v>
      </c>
      <c r="C19">
        <f>$B$7-$B$8+($B$2*B19)</f>
        <v>5.4000000000000006E-2</v>
      </c>
      <c r="D19">
        <f>$G$7-$G$8+($G$2*A19)</f>
        <v>-2.5980000000000003E-2</v>
      </c>
    </row>
    <row r="20" spans="1:4" x14ac:dyDescent="0.25">
      <c r="A20">
        <v>599</v>
      </c>
      <c r="B20">
        <v>1232</v>
      </c>
      <c r="C20">
        <f t="shared" ref="C20:C39" si="0">$B$7-$B$8+($B$2*B20)</f>
        <v>4.8560000000000006E-2</v>
      </c>
      <c r="D20">
        <f t="shared" ref="D20:D39" si="1">$G$7-$G$8+($G$2*A20)</f>
        <v>-2.4110000000000006E-2</v>
      </c>
    </row>
    <row r="21" spans="1:4" x14ac:dyDescent="0.25">
      <c r="A21">
        <v>619</v>
      </c>
      <c r="B21">
        <v>1165</v>
      </c>
      <c r="C21">
        <f t="shared" si="0"/>
        <v>4.3200000000000002E-2</v>
      </c>
      <c r="D21">
        <f t="shared" si="1"/>
        <v>-2.1910000000000013E-2</v>
      </c>
    </row>
    <row r="22" spans="1:4" x14ac:dyDescent="0.25">
      <c r="A22">
        <v>638</v>
      </c>
      <c r="B22">
        <v>1098</v>
      </c>
      <c r="C22">
        <f t="shared" si="0"/>
        <v>3.7839999999999999E-2</v>
      </c>
      <c r="D22">
        <f t="shared" si="1"/>
        <v>-1.9820000000000004E-2</v>
      </c>
    </row>
    <row r="23" spans="1:4" x14ac:dyDescent="0.25">
      <c r="A23">
        <v>660</v>
      </c>
      <c r="B23">
        <v>1030</v>
      </c>
      <c r="C23">
        <f t="shared" si="0"/>
        <v>3.2399999999999998E-2</v>
      </c>
      <c r="D23">
        <f t="shared" si="1"/>
        <v>-1.7400000000000013E-2</v>
      </c>
    </row>
    <row r="24" spans="1:4" x14ac:dyDescent="0.25">
      <c r="A24">
        <v>681</v>
      </c>
      <c r="B24">
        <v>962</v>
      </c>
      <c r="C24">
        <f t="shared" si="0"/>
        <v>2.6959999999999998E-2</v>
      </c>
      <c r="D24">
        <f t="shared" si="1"/>
        <v>-1.5090000000000006E-2</v>
      </c>
    </row>
    <row r="25" spans="1:4" x14ac:dyDescent="0.25">
      <c r="A25">
        <v>706</v>
      </c>
      <c r="B25">
        <v>895</v>
      </c>
      <c r="C25">
        <f t="shared" si="0"/>
        <v>2.1600000000000008E-2</v>
      </c>
      <c r="D25">
        <f t="shared" si="1"/>
        <v>-1.2340000000000004E-2</v>
      </c>
    </row>
    <row r="26" spans="1:4" x14ac:dyDescent="0.25">
      <c r="A26">
        <v>732</v>
      </c>
      <c r="B26">
        <v>828</v>
      </c>
      <c r="C26">
        <f t="shared" si="0"/>
        <v>1.6240000000000004E-2</v>
      </c>
      <c r="D26">
        <f t="shared" si="1"/>
        <v>-9.4800000000000023E-3</v>
      </c>
    </row>
    <row r="27" spans="1:4" x14ac:dyDescent="0.25">
      <c r="A27">
        <v>759</v>
      </c>
      <c r="B27">
        <v>760</v>
      </c>
      <c r="C27">
        <f t="shared" si="0"/>
        <v>1.0800000000000004E-2</v>
      </c>
      <c r="D27">
        <f t="shared" si="1"/>
        <v>-6.5100000000000019E-3</v>
      </c>
    </row>
    <row r="28" spans="1:4" x14ac:dyDescent="0.25">
      <c r="A28">
        <v>790</v>
      </c>
      <c r="B28">
        <v>692</v>
      </c>
      <c r="C28">
        <f t="shared" si="0"/>
        <v>5.3600000000000037E-3</v>
      </c>
      <c r="D28">
        <f t="shared" si="1"/>
        <v>-3.1000000000000055E-3</v>
      </c>
    </row>
    <row r="29" spans="1:4" x14ac:dyDescent="0.25">
      <c r="A29">
        <v>819</v>
      </c>
      <c r="B29">
        <v>625</v>
      </c>
      <c r="C29">
        <f t="shared" si="0"/>
        <v>0</v>
      </c>
      <c r="D29">
        <f t="shared" si="1"/>
        <v>8.9999999999992863E-5</v>
      </c>
    </row>
    <row r="30" spans="1:4" x14ac:dyDescent="0.25">
      <c r="A30">
        <v>877</v>
      </c>
      <c r="B30">
        <v>597</v>
      </c>
      <c r="C30">
        <f t="shared" si="0"/>
        <v>-2.2399999999999989E-3</v>
      </c>
      <c r="D30">
        <f t="shared" si="1"/>
        <v>6.4699999999999896E-3</v>
      </c>
    </row>
    <row r="31" spans="1:4" x14ac:dyDescent="0.25">
      <c r="A31">
        <v>935</v>
      </c>
      <c r="B31">
        <v>568</v>
      </c>
      <c r="C31">
        <f t="shared" si="0"/>
        <v>-4.5600000000000016E-3</v>
      </c>
      <c r="D31">
        <f t="shared" si="1"/>
        <v>1.2849999999999986E-2</v>
      </c>
    </row>
    <row r="32" spans="1:4" x14ac:dyDescent="0.25">
      <c r="A32">
        <v>993</v>
      </c>
      <c r="B32">
        <v>541</v>
      </c>
      <c r="C32">
        <f t="shared" si="0"/>
        <v>-6.7199999999999968E-3</v>
      </c>
      <c r="D32">
        <f t="shared" si="1"/>
        <v>1.9229999999999997E-2</v>
      </c>
    </row>
    <row r="33" spans="1:4" x14ac:dyDescent="0.25">
      <c r="A33">
        <v>1051</v>
      </c>
      <c r="B33">
        <v>513</v>
      </c>
      <c r="C33">
        <f t="shared" si="0"/>
        <v>-8.9600000000000027E-3</v>
      </c>
      <c r="D33">
        <f t="shared" si="1"/>
        <v>2.5609999999999994E-2</v>
      </c>
    </row>
    <row r="34" spans="1:4" x14ac:dyDescent="0.25">
      <c r="A34">
        <v>1110</v>
      </c>
      <c r="B34">
        <v>489</v>
      </c>
      <c r="C34">
        <f t="shared" si="0"/>
        <v>-1.0880000000000001E-2</v>
      </c>
      <c r="D34">
        <f t="shared" si="1"/>
        <v>3.209999999999999E-2</v>
      </c>
    </row>
    <row r="35" spans="1:4" x14ac:dyDescent="0.25">
      <c r="A35">
        <v>1168</v>
      </c>
      <c r="B35">
        <v>464</v>
      </c>
      <c r="C35">
        <f t="shared" si="0"/>
        <v>-1.2880000000000003E-2</v>
      </c>
      <c r="D35">
        <f t="shared" si="1"/>
        <v>3.848E-2</v>
      </c>
    </row>
    <row r="36" spans="1:4" x14ac:dyDescent="0.25">
      <c r="A36">
        <v>1226</v>
      </c>
      <c r="B36">
        <v>443</v>
      </c>
      <c r="C36">
        <f t="shared" si="0"/>
        <v>-1.4559999999999997E-2</v>
      </c>
      <c r="D36">
        <f t="shared" si="1"/>
        <v>4.4859999999999997E-2</v>
      </c>
    </row>
    <row r="37" spans="1:4" x14ac:dyDescent="0.25">
      <c r="A37">
        <v>1284</v>
      </c>
      <c r="B37">
        <v>422</v>
      </c>
      <c r="C37">
        <f t="shared" si="0"/>
        <v>-1.6239999999999997E-2</v>
      </c>
      <c r="D37">
        <f t="shared" si="1"/>
        <v>5.1239999999999994E-2</v>
      </c>
    </row>
    <row r="38" spans="1:4" x14ac:dyDescent="0.25">
      <c r="A38">
        <v>1342</v>
      </c>
      <c r="B38">
        <v>404</v>
      </c>
      <c r="C38">
        <f t="shared" si="0"/>
        <v>-1.7680000000000001E-2</v>
      </c>
      <c r="D38">
        <f t="shared" si="1"/>
        <v>5.7619999999999991E-2</v>
      </c>
    </row>
    <row r="39" spans="1:4" x14ac:dyDescent="0.25">
      <c r="A39">
        <v>1400</v>
      </c>
      <c r="B39">
        <v>385</v>
      </c>
      <c r="C39">
        <f t="shared" si="0"/>
        <v>-1.9200000000000002E-2</v>
      </c>
      <c r="D39">
        <f t="shared" si="1"/>
        <v>6.3999999999999987E-2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baseColWidth="10" defaultRowHeight="15" x14ac:dyDescent="0.25"/>
  <sheetData>
    <row r="1" spans="1:3" x14ac:dyDescent="0.25">
      <c r="A1">
        <f>formulas!B2</f>
        <v>8.0000000000000007E-5</v>
      </c>
      <c r="B1">
        <f>formulas!C2</f>
        <v>0</v>
      </c>
      <c r="C1">
        <f>formulas!D2</f>
        <v>0</v>
      </c>
    </row>
    <row r="2" spans="1:3" x14ac:dyDescent="0.25">
      <c r="A2">
        <f>formulas!B3</f>
        <v>0</v>
      </c>
      <c r="B2">
        <f>formulas!C3</f>
        <v>0</v>
      </c>
      <c r="C2">
        <f>formulas!D3</f>
        <v>0</v>
      </c>
    </row>
    <row r="3" spans="1:3" x14ac:dyDescent="0.25">
      <c r="A3">
        <f>formulas!B4</f>
        <v>0</v>
      </c>
      <c r="B3">
        <f>formulas!C4</f>
        <v>0</v>
      </c>
      <c r="C3">
        <f>formulas!D4</f>
        <v>0</v>
      </c>
    </row>
    <row r="4" spans="1:3" x14ac:dyDescent="0.25">
      <c r="A4">
        <f>formulas!B5</f>
        <v>1400</v>
      </c>
      <c r="B4">
        <f>formulas!C5</f>
        <v>0</v>
      </c>
      <c r="C4">
        <f>formulas!D5</f>
        <v>0</v>
      </c>
    </row>
    <row r="5" spans="1:3" x14ac:dyDescent="0.25">
      <c r="A5">
        <f>formulas!B6</f>
        <v>1400</v>
      </c>
      <c r="B5">
        <f>formulas!C6</f>
        <v>0</v>
      </c>
      <c r="C5">
        <f>formulas!D6</f>
        <v>0</v>
      </c>
    </row>
    <row r="6" spans="1:3" x14ac:dyDescent="0.25">
      <c r="A6">
        <f>formulas!B7</f>
        <v>0.02</v>
      </c>
      <c r="B6">
        <f>formulas!C7</f>
        <v>0</v>
      </c>
      <c r="C6">
        <f>formulas!D7</f>
        <v>0</v>
      </c>
    </row>
    <row r="7" spans="1:3" x14ac:dyDescent="0.25">
      <c r="A7">
        <f>formulas!B8</f>
        <v>7.0000000000000007E-2</v>
      </c>
      <c r="B7">
        <f>formulas!C8</f>
        <v>0</v>
      </c>
      <c r="C7">
        <f>formulas!D8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A1:C7"/>
    </sheetView>
  </sheetViews>
  <sheetFormatPr baseColWidth="10" defaultRowHeight="15" x14ac:dyDescent="0.25"/>
  <sheetData>
    <row r="1" spans="1:3" x14ac:dyDescent="0.25">
      <c r="A1">
        <f>formulas!G2</f>
        <v>1.1E-4</v>
      </c>
      <c r="B1">
        <f>formulas!H2</f>
        <v>0</v>
      </c>
      <c r="C1">
        <f>formulas!I2</f>
        <v>0</v>
      </c>
    </row>
    <row r="2" spans="1:3" x14ac:dyDescent="0.25">
      <c r="A2">
        <f>formulas!G3</f>
        <v>0</v>
      </c>
      <c r="B2">
        <f>formulas!H3</f>
        <v>0</v>
      </c>
      <c r="C2">
        <f>formulas!I3</f>
        <v>0</v>
      </c>
    </row>
    <row r="3" spans="1:3" x14ac:dyDescent="0.25">
      <c r="A3">
        <f>formulas!G4</f>
        <v>0</v>
      </c>
      <c r="B3">
        <f>formulas!H4</f>
        <v>0</v>
      </c>
      <c r="C3">
        <f>formulas!I4</f>
        <v>0</v>
      </c>
    </row>
    <row r="4" spans="1:3" x14ac:dyDescent="0.25">
      <c r="A4">
        <f>formulas!G5</f>
        <v>385</v>
      </c>
      <c r="B4">
        <f>formulas!H5</f>
        <v>0</v>
      </c>
      <c r="C4">
        <f>formulas!I5</f>
        <v>0</v>
      </c>
    </row>
    <row r="5" spans="1:3" x14ac:dyDescent="0.25">
      <c r="A5">
        <f>formulas!G6</f>
        <v>1300</v>
      </c>
      <c r="B5">
        <f>formulas!H6</f>
        <v>0</v>
      </c>
      <c r="C5">
        <f>formulas!I6</f>
        <v>0</v>
      </c>
    </row>
    <row r="6" spans="1:3" x14ac:dyDescent="0.25">
      <c r="A6">
        <f>formulas!G7</f>
        <v>0.05</v>
      </c>
      <c r="B6">
        <f>formulas!H7</f>
        <v>0</v>
      </c>
      <c r="C6">
        <f>formulas!I7</f>
        <v>0</v>
      </c>
    </row>
    <row r="7" spans="1:3" x14ac:dyDescent="0.25">
      <c r="A7">
        <f>formulas!G8</f>
        <v>0.14000000000000001</v>
      </c>
      <c r="B7">
        <f>formulas!H8</f>
        <v>0</v>
      </c>
      <c r="C7">
        <f>formulas!I8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formulas</vt:lpstr>
      <vt:lpstr>datos_a</vt:lpstr>
      <vt:lpstr>datos_b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algarra</dc:creator>
  <cp:lastModifiedBy>FCO. JAVIER GARCIA ALGARRA</cp:lastModifiedBy>
  <dcterms:created xsi:type="dcterms:W3CDTF">2013-02-21T12:22:10Z</dcterms:created>
  <dcterms:modified xsi:type="dcterms:W3CDTF">2013-08-04T16:11:45Z</dcterms:modified>
</cp:coreProperties>
</file>