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mmacleo2_ed_ac_uk/Documents/Applications/WT Mental Health/LSR3/LSR3_taar1_A_update/"/>
    </mc:Choice>
  </mc:AlternateContent>
  <xr:revisionPtr revIDLastSave="1" documentId="8_{C6773D03-AA02-4942-8C4E-0950F263C542}" xr6:coauthVersionLast="47" xr6:coauthVersionMax="47" xr10:uidLastSave="{709C4C5E-29E9-47D6-9838-E5FDBAACCA2C}"/>
  <bookViews>
    <workbookView xWindow="-26580" yWindow="11805" windowWidth="19005" windowHeight="13275" xr2:uid="{E11CD82B-3BCC-4CB6-8DA0-84794E1C10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3" i="1" l="1"/>
  <c r="S43" i="1"/>
  <c r="R43" i="1"/>
  <c r="T42" i="1"/>
  <c r="S42" i="1"/>
  <c r="R42" i="1"/>
  <c r="T41" i="1"/>
  <c r="S41" i="1"/>
  <c r="R41" i="1"/>
  <c r="T40" i="1"/>
  <c r="S40" i="1"/>
  <c r="R40" i="1"/>
  <c r="T39" i="1"/>
  <c r="S39" i="1"/>
  <c r="R39" i="1"/>
  <c r="T25" i="1"/>
  <c r="S25" i="1"/>
  <c r="R25" i="1"/>
  <c r="T21" i="1"/>
  <c r="S21" i="1"/>
  <c r="R21" i="1"/>
  <c r="T20" i="1"/>
  <c r="S20" i="1"/>
  <c r="R20" i="1"/>
  <c r="T19" i="1"/>
  <c r="S19" i="1"/>
  <c r="R19" i="1"/>
  <c r="T18" i="1"/>
  <c r="S18" i="1"/>
  <c r="R18" i="1"/>
  <c r="T4" i="1"/>
  <c r="S4" i="1"/>
  <c r="R4" i="1"/>
</calcChain>
</file>

<file path=xl/sharedStrings.xml><?xml version="1.0" encoding="utf-8"?>
<sst xmlns="http://schemas.openxmlformats.org/spreadsheetml/2006/main" count="53" uniqueCount="45">
  <si>
    <t>prev</t>
  </si>
  <si>
    <t>new</t>
  </si>
  <si>
    <t>2.1.3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</si>
  <si>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</si>
  <si>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</si>
  <si>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</si>
  <si>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</si>
  <si>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</si>
  <si>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</si>
  <si>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</si>
  <si>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</si>
  <si>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2.1.4.9</t>
  </si>
  <si>
    <t>2.1.4.10</t>
  </si>
  <si>
    <t>2.1.4.11</t>
  </si>
  <si>
    <t>&lt;0.001</t>
  </si>
  <si>
    <t>2.1.4.12</t>
  </si>
  <si>
    <t>2.1.4.13</t>
  </si>
  <si>
    <t>2.1.5</t>
  </si>
  <si>
    <t>2.1.6</t>
  </si>
  <si>
    <t>2.2.3</t>
  </si>
  <si>
    <t>2.2.4.1</t>
  </si>
  <si>
    <t>2.2.4.2</t>
  </si>
  <si>
    <t>2.2.4.3</t>
  </si>
  <si>
    <t>2.2.4.4</t>
  </si>
  <si>
    <t>2.2.4.5</t>
  </si>
  <si>
    <t>2.2.4.6</t>
  </si>
  <si>
    <t>2.2.4.7</t>
  </si>
  <si>
    <t>2.2.4.8</t>
  </si>
  <si>
    <t>2.2.4.9</t>
  </si>
  <si>
    <t>2.2.4.10</t>
  </si>
  <si>
    <t>2.2.4.11</t>
  </si>
  <si>
    <t>2.2.4.12</t>
  </si>
  <si>
    <t>2.2.4.13</t>
  </si>
  <si>
    <t>2.2.5</t>
  </si>
  <si>
    <t>2.2.6</t>
  </si>
  <si>
    <t>d pe</t>
  </si>
  <si>
    <t>d ci</t>
  </si>
  <si>
    <t>d pi</t>
  </si>
  <si>
    <t>estimate</t>
  </si>
  <si>
    <t>l95</t>
  </si>
  <si>
    <t>u95</t>
  </si>
  <si>
    <t>l95pi</t>
  </si>
  <si>
    <t>u95pi</t>
  </si>
  <si>
    <t>p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</si>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</sst>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6313A-F8F5-49EC-8C13-7208A6B678EA}">
  <dimension ref="A1:T43"/>
  <sheetViews>
    <sheetView tabSelected="1" workbookViewId="0">
      <selection activeCell="J3" sqref="J3:P3"/>
    </sheetView>
  </sheetViews>
  <sheetFormatPr defaultRowHeight="15" x14ac:dyDescent="0.25"/>
  <sheetData>
    <row r="1" spans="1:20" x14ac:dyDescent="0.25">
      <c r="B1" t="s">
        <v>0</v>
      </c>
      <c r="J1" t="s">
        <v>1</v>
      </c>
      <c r="R1" t="s">
        <v>35</v>
      </c>
      <c r="S1" t="s">
        <v>36</v>
      </c>
      <c r="T1" t="s">
        <v>37</v>
      </c>
    </row>
    <row r="3" spans="1:20" x14ac:dyDescent="0.25">
      <c r="B3" t="s">
        <v>38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</row>
    <row r="4" spans="1:20" x14ac:dyDescent="0.25">
      <c r="A4" t="s">
        <v>2</v>
      </c>
      <c r="B4">
        <v>1.0069999999999999</v>
      </c>
      <c r="C4">
        <v>0.74399999999999999</v>
      </c>
      <c r="D4">
        <v>1.27</v>
      </c>
      <c r="E4">
        <v>-6.3E-2</v>
      </c>
      <c r="F4">
        <v>2.0760000000000001</v>
      </c>
      <c r="J4">
        <v>0.72699999999999998</v>
      </c>
      <c r="K4">
        <v>0.106</v>
      </c>
      <c r="L4">
        <v>1.3480000000000001</v>
      </c>
      <c r="M4">
        <v>-1.5620000000000001</v>
      </c>
      <c r="N4">
        <v>3.016</v>
      </c>
      <c r="R4">
        <f>J4-B4</f>
        <v>-0.27999999999999992</v>
      </c>
      <c r="S4">
        <f>(L4-K4)-(D4-C4)</f>
        <v>0.71599999999999997</v>
      </c>
      <c r="T4">
        <f>(N4-M4)/(F4-E4)</f>
        <v>2.1402524544179524</v>
      </c>
    </row>
    <row r="5" spans="1:20" x14ac:dyDescent="0.25">
      <c r="A5" t="s">
        <v>3</v>
      </c>
      <c r="G5">
        <v>0.61</v>
      </c>
      <c r="O5">
        <v>0.504</v>
      </c>
    </row>
    <row r="6" spans="1:20" x14ac:dyDescent="0.25">
      <c r="A6" t="s">
        <v>4</v>
      </c>
      <c r="G6">
        <v>0.66200000000000003</v>
      </c>
      <c r="O6">
        <v>0.47199999999999998</v>
      </c>
    </row>
    <row r="7" spans="1:20" x14ac:dyDescent="0.25">
      <c r="A7" t="s">
        <v>5</v>
      </c>
      <c r="G7">
        <v>0.747</v>
      </c>
      <c r="O7">
        <v>5.2999999999999999E-2</v>
      </c>
    </row>
    <row r="8" spans="1:20" x14ac:dyDescent="0.25">
      <c r="A8" t="s">
        <v>6</v>
      </c>
      <c r="G8">
        <v>0.747</v>
      </c>
      <c r="O8">
        <v>0.88100000000000001</v>
      </c>
    </row>
    <row r="9" spans="1:20" x14ac:dyDescent="0.25">
      <c r="A9" t="s">
        <v>7</v>
      </c>
    </row>
    <row r="10" spans="1:20" x14ac:dyDescent="0.25">
      <c r="A10" t="s">
        <v>8</v>
      </c>
      <c r="G10">
        <v>0.55300000000000005</v>
      </c>
      <c r="O10">
        <v>0.35199999999999998</v>
      </c>
    </row>
    <row r="11" spans="1:20" x14ac:dyDescent="0.25">
      <c r="A11" t="s">
        <v>9</v>
      </c>
      <c r="G11">
        <v>0.33200000000000002</v>
      </c>
      <c r="O11">
        <v>0.05</v>
      </c>
    </row>
    <row r="12" spans="1:20" x14ac:dyDescent="0.25">
      <c r="A12" t="s">
        <v>10</v>
      </c>
      <c r="G12">
        <v>0.30099999999999999</v>
      </c>
      <c r="O12">
        <v>0.48799999999999999</v>
      </c>
    </row>
    <row r="13" spans="1:20" x14ac:dyDescent="0.25">
      <c r="A13" t="s">
        <v>11</v>
      </c>
      <c r="B13">
        <v>6.0000000000000001E-3</v>
      </c>
      <c r="C13" s="3"/>
      <c r="G13">
        <v>0.97299999999999998</v>
      </c>
      <c r="J13">
        <v>-0.16300000000000001</v>
      </c>
      <c r="O13">
        <v>0.32700000000000001</v>
      </c>
    </row>
    <row r="14" spans="1:20" x14ac:dyDescent="0.25">
      <c r="A14" t="s">
        <v>12</v>
      </c>
      <c r="B14">
        <v>0.20200000000000001</v>
      </c>
      <c r="C14" s="3"/>
      <c r="G14" s="2" t="s">
        <v>14</v>
      </c>
      <c r="H14" s="2"/>
      <c r="I14" s="2"/>
      <c r="J14">
        <v>0.19400000000000001</v>
      </c>
      <c r="O14" s="2" t="s">
        <v>14</v>
      </c>
    </row>
    <row r="15" spans="1:20" x14ac:dyDescent="0.25">
      <c r="A15" t="s">
        <v>13</v>
      </c>
      <c r="C15" s="3"/>
      <c r="G15">
        <v>1.9E-2</v>
      </c>
      <c r="O15" s="1">
        <v>0.41799999999999998</v>
      </c>
    </row>
    <row r="16" spans="1:20" x14ac:dyDescent="0.25">
      <c r="A16" t="s">
        <v>15</v>
      </c>
      <c r="C16" s="3"/>
      <c r="G16">
        <v>1.9E-2</v>
      </c>
      <c r="O16" s="1">
        <v>0.56499999999999995</v>
      </c>
    </row>
    <row r="17" spans="1:20" x14ac:dyDescent="0.25">
      <c r="A17" t="s">
        <v>16</v>
      </c>
      <c r="C17" s="3"/>
      <c r="G17">
        <v>0.64500000000000002</v>
      </c>
      <c r="K17">
        <v>0.65500000000000003</v>
      </c>
    </row>
    <row r="18" spans="1:20" x14ac:dyDescent="0.25">
      <c r="A18" t="s">
        <v>17</v>
      </c>
      <c r="B18">
        <v>1.1399999999999999</v>
      </c>
      <c r="C18">
        <v>0.78</v>
      </c>
      <c r="D18">
        <v>1.51</v>
      </c>
      <c r="E18">
        <v>-0.13</v>
      </c>
      <c r="F18">
        <v>2.41</v>
      </c>
      <c r="J18">
        <v>1.02</v>
      </c>
      <c r="K18">
        <v>0.76</v>
      </c>
      <c r="L18">
        <v>1.28</v>
      </c>
      <c r="M18">
        <v>-0.39</v>
      </c>
      <c r="N18">
        <v>2.4300000000000002</v>
      </c>
      <c r="R18">
        <f>J18-B18</f>
        <v>-0.11999999999999988</v>
      </c>
      <c r="S18">
        <f>(L18-K18)-(D18-C18)</f>
        <v>-0.20999999999999996</v>
      </c>
      <c r="T18">
        <f>(N18-M18)/(F18-E18)</f>
        <v>1.110236220472441</v>
      </c>
    </row>
    <row r="19" spans="1:20" x14ac:dyDescent="0.25">
      <c r="B19">
        <v>0.68</v>
      </c>
      <c r="C19">
        <v>0.12</v>
      </c>
      <c r="D19">
        <v>1.23</v>
      </c>
      <c r="E19">
        <v>-1.24</v>
      </c>
      <c r="F19">
        <v>2.6</v>
      </c>
      <c r="J19">
        <v>0.22</v>
      </c>
      <c r="K19">
        <v>-0.71</v>
      </c>
      <c r="L19">
        <v>1.1499999999999999</v>
      </c>
      <c r="M19">
        <v>-3.13</v>
      </c>
      <c r="N19">
        <v>3.57</v>
      </c>
      <c r="R19">
        <f>J19-B19</f>
        <v>-0.46000000000000008</v>
      </c>
      <c r="S19">
        <f>(L19-K19)-(D19-C19)</f>
        <v>0.75</v>
      </c>
      <c r="T19">
        <f>(N19-M19)/(F19-E19)</f>
        <v>1.7447916666666665</v>
      </c>
    </row>
    <row r="20" spans="1:20" x14ac:dyDescent="0.25">
      <c r="B20">
        <v>58.12</v>
      </c>
      <c r="C20">
        <v>39.520000000000003</v>
      </c>
      <c r="D20">
        <v>76.72</v>
      </c>
      <c r="E20">
        <v>-22.27</v>
      </c>
      <c r="F20">
        <v>138.51</v>
      </c>
      <c r="J20">
        <v>58.72</v>
      </c>
      <c r="K20">
        <v>43.28</v>
      </c>
      <c r="L20">
        <v>74.16</v>
      </c>
      <c r="M20">
        <v>-13.13</v>
      </c>
      <c r="N20">
        <v>133.58000000000001</v>
      </c>
      <c r="R20">
        <f>J20-B20</f>
        <v>0.60000000000000142</v>
      </c>
      <c r="S20">
        <f>(L20-K20)-(D20-C20)</f>
        <v>-6.32</v>
      </c>
      <c r="T20">
        <f>(N20-M20)/(F20-E20)</f>
        <v>0.91248911556163703</v>
      </c>
    </row>
    <row r="21" spans="1:20" x14ac:dyDescent="0.25">
      <c r="B21">
        <v>1.01</v>
      </c>
      <c r="C21">
        <v>0.7</v>
      </c>
      <c r="D21">
        <v>1.31</v>
      </c>
      <c r="E21">
        <v>-0.28000000000000003</v>
      </c>
      <c r="F21">
        <v>2.29</v>
      </c>
      <c r="J21">
        <v>0.73</v>
      </c>
      <c r="K21">
        <v>0.13</v>
      </c>
      <c r="L21">
        <v>1.32</v>
      </c>
      <c r="M21">
        <v>-1.57</v>
      </c>
      <c r="N21">
        <v>3.02</v>
      </c>
      <c r="R21">
        <f>J21-B21</f>
        <v>-0.28000000000000003</v>
      </c>
      <c r="S21">
        <f>(L21-K21)-(D21-C21)</f>
        <v>0.57999999999999985</v>
      </c>
      <c r="T21">
        <f>(N21-M21)/(F21-E21)</f>
        <v>1.7859922178988323</v>
      </c>
    </row>
    <row r="22" spans="1:20" x14ac:dyDescent="0.25">
      <c r="A22" t="s">
        <v>18</v>
      </c>
      <c r="B22">
        <v>7.77</v>
      </c>
      <c r="C22">
        <v>2.0699999999999998</v>
      </c>
      <c r="D22">
        <v>13.47</v>
      </c>
      <c r="E22">
        <v>8.9999999999999993E-3</v>
      </c>
      <c r="H22">
        <v>125</v>
      </c>
      <c r="J22">
        <v>8.11</v>
      </c>
      <c r="K22">
        <v>3.08</v>
      </c>
      <c r="L22">
        <v>13.14</v>
      </c>
      <c r="M22">
        <v>2E-3</v>
      </c>
      <c r="P22">
        <v>194</v>
      </c>
    </row>
    <row r="25" spans="1:20" x14ac:dyDescent="0.25">
      <c r="A25" t="s">
        <v>19</v>
      </c>
      <c r="B25">
        <v>0.8</v>
      </c>
      <c r="C25">
        <v>-0.30099999999999999</v>
      </c>
      <c r="D25">
        <v>1.9</v>
      </c>
      <c r="E25">
        <v>-1.609</v>
      </c>
      <c r="F25">
        <v>3.2080000000000002</v>
      </c>
      <c r="J25">
        <v>0.68300000000000005</v>
      </c>
      <c r="K25">
        <v>-0.111</v>
      </c>
      <c r="L25">
        <v>1.476</v>
      </c>
      <c r="M25">
        <v>-1.1679999999999999</v>
      </c>
      <c r="N25">
        <v>2.5329999999999999</v>
      </c>
      <c r="R25">
        <f>J25-B25</f>
        <v>-0.11699999999999999</v>
      </c>
      <c r="S25">
        <f>(L25-K25)-(D25-C25)</f>
        <v>-0.6140000000000001</v>
      </c>
      <c r="T25">
        <f>(N25-M25)/(F25-E25)</f>
        <v>0.76832053145111057</v>
      </c>
    </row>
    <row r="26" spans="1:20" x14ac:dyDescent="0.25">
      <c r="A26" t="s">
        <v>20</v>
      </c>
      <c r="G26">
        <v>0.21</v>
      </c>
      <c r="O26">
        <v>0.08</v>
      </c>
    </row>
    <row r="27" spans="1:20" x14ac:dyDescent="0.25">
      <c r="A27" t="s">
        <v>21</v>
      </c>
      <c r="G27">
        <v>0.19</v>
      </c>
      <c r="O27">
        <v>0.2</v>
      </c>
    </row>
    <row r="28" spans="1:20" x14ac:dyDescent="0.25">
      <c r="A28" t="s">
        <v>22</v>
      </c>
      <c r="G28">
        <v>0.19</v>
      </c>
      <c r="O28">
        <v>0.18</v>
      </c>
    </row>
    <row r="29" spans="1:20" x14ac:dyDescent="0.25">
      <c r="A29" t="s">
        <v>23</v>
      </c>
    </row>
    <row r="30" spans="1:20" x14ac:dyDescent="0.25">
      <c r="A30" t="s">
        <v>24</v>
      </c>
    </row>
    <row r="31" spans="1:20" x14ac:dyDescent="0.25">
      <c r="A31" t="s">
        <v>25</v>
      </c>
    </row>
    <row r="32" spans="1:20" x14ac:dyDescent="0.25">
      <c r="A32" t="s">
        <v>26</v>
      </c>
      <c r="G32">
        <v>0.5</v>
      </c>
      <c r="O32">
        <v>0.57999999999999996</v>
      </c>
    </row>
    <row r="33" spans="1:20" x14ac:dyDescent="0.25">
      <c r="A33" t="s">
        <v>27</v>
      </c>
      <c r="G33">
        <v>0.35</v>
      </c>
      <c r="O33">
        <v>0.41</v>
      </c>
    </row>
    <row r="34" spans="1:20" x14ac:dyDescent="0.25">
      <c r="A34" t="s">
        <v>28</v>
      </c>
      <c r="B34">
        <v>-1.19</v>
      </c>
      <c r="G34">
        <v>0.47</v>
      </c>
      <c r="J34">
        <v>-0.59</v>
      </c>
      <c r="O34">
        <v>0.11</v>
      </c>
    </row>
    <row r="35" spans="1:20" x14ac:dyDescent="0.25">
      <c r="A35" t="s">
        <v>29</v>
      </c>
      <c r="B35">
        <v>-0.21</v>
      </c>
      <c r="G35">
        <v>5.1999999999999998E-2</v>
      </c>
      <c r="J35">
        <v>0.19</v>
      </c>
      <c r="O35" s="2">
        <v>6.0000000000000001E-3</v>
      </c>
    </row>
    <row r="36" spans="1:20" x14ac:dyDescent="0.25">
      <c r="A36" t="s">
        <v>30</v>
      </c>
      <c r="G36">
        <v>0.06</v>
      </c>
      <c r="O36">
        <v>0.23</v>
      </c>
    </row>
    <row r="37" spans="1:20" x14ac:dyDescent="0.25">
      <c r="A37" t="s">
        <v>31</v>
      </c>
      <c r="G37">
        <v>0.06</v>
      </c>
      <c r="O37">
        <v>0.23</v>
      </c>
    </row>
    <row r="38" spans="1:20" x14ac:dyDescent="0.25">
      <c r="A38" t="s">
        <v>32</v>
      </c>
      <c r="G38">
        <v>0.97</v>
      </c>
      <c r="O38">
        <v>0.92</v>
      </c>
    </row>
    <row r="39" spans="1:20" x14ac:dyDescent="0.25">
      <c r="A39" t="s">
        <v>33</v>
      </c>
      <c r="B39">
        <v>0.84</v>
      </c>
      <c r="C39">
        <v>-0.27</v>
      </c>
      <c r="D39">
        <v>1.95</v>
      </c>
      <c r="E39">
        <v>-1.69</v>
      </c>
      <c r="F39">
        <v>3.37</v>
      </c>
      <c r="J39">
        <v>0.83</v>
      </c>
      <c r="K39">
        <v>0.03</v>
      </c>
      <c r="L39">
        <v>1.63</v>
      </c>
      <c r="M39">
        <v>-1.1200000000000001</v>
      </c>
      <c r="N39">
        <v>2.78</v>
      </c>
      <c r="R39">
        <f>J39-B39</f>
        <v>-1.0000000000000009E-2</v>
      </c>
      <c r="S39">
        <f>(L39-K39)-(D39-C39)</f>
        <v>-0.61999999999999988</v>
      </c>
      <c r="T39">
        <f>(N39-M39)/(F39-E39)</f>
        <v>0.77075098814229237</v>
      </c>
    </row>
    <row r="40" spans="1:20" x14ac:dyDescent="0.25">
      <c r="B40">
        <v>0.65</v>
      </c>
      <c r="C40">
        <v>-0.39</v>
      </c>
      <c r="D40">
        <v>1.69</v>
      </c>
      <c r="E40">
        <v>-1.5</v>
      </c>
      <c r="F40">
        <v>2.81</v>
      </c>
      <c r="J40">
        <v>0.3</v>
      </c>
      <c r="K40">
        <v>-0.88</v>
      </c>
      <c r="L40">
        <v>1.48</v>
      </c>
      <c r="M40">
        <v>-2.61</v>
      </c>
      <c r="N40">
        <v>3.22</v>
      </c>
      <c r="R40">
        <f>J40-B40</f>
        <v>-0.35000000000000003</v>
      </c>
      <c r="S40">
        <f>(L40-K40)-(D40-C40)</f>
        <v>0.2799999999999998</v>
      </c>
      <c r="T40">
        <f>(N40-M40)/(F40-E40)</f>
        <v>1.3526682134570764</v>
      </c>
    </row>
    <row r="41" spans="1:20" x14ac:dyDescent="0.25">
      <c r="B41">
        <v>43.1</v>
      </c>
      <c r="C41">
        <v>-38.01</v>
      </c>
      <c r="D41">
        <v>124.2</v>
      </c>
      <c r="E41">
        <v>-137.84</v>
      </c>
      <c r="F41">
        <v>224.03</v>
      </c>
      <c r="J41">
        <v>44.56</v>
      </c>
      <c r="K41">
        <v>0.18</v>
      </c>
      <c r="L41">
        <v>88.94</v>
      </c>
      <c r="M41">
        <v>-72.400000000000006</v>
      </c>
      <c r="N41">
        <v>161.52000000000001</v>
      </c>
      <c r="R41">
        <f>J41-B41</f>
        <v>1.4600000000000009</v>
      </c>
      <c r="S41">
        <f>(L41-K41)-(D41-C41)</f>
        <v>-73.450000000000017</v>
      </c>
      <c r="T41">
        <f>(N41-M41)/(F41-E41)</f>
        <v>0.64641998507751408</v>
      </c>
    </row>
    <row r="42" spans="1:20" x14ac:dyDescent="0.25">
      <c r="B42">
        <v>0.8</v>
      </c>
      <c r="C42">
        <v>-0.57999999999999996</v>
      </c>
      <c r="D42">
        <v>2.1800000000000002</v>
      </c>
      <c r="E42">
        <v>-2.21</v>
      </c>
      <c r="F42">
        <v>3.81</v>
      </c>
      <c r="J42">
        <v>0.68</v>
      </c>
      <c r="K42">
        <v>-0.1</v>
      </c>
      <c r="L42">
        <v>1.46</v>
      </c>
      <c r="M42">
        <v>-1.17</v>
      </c>
      <c r="N42">
        <v>2.5299999999999998</v>
      </c>
      <c r="R42">
        <f>J42-B42</f>
        <v>-0.12</v>
      </c>
      <c r="S42">
        <f>(L42-K42)-(D42-C42)</f>
        <v>-1.2000000000000002</v>
      </c>
      <c r="T42">
        <f>(N42-M42)/(F42-E42)</f>
        <v>0.61461794019933558</v>
      </c>
    </row>
    <row r="43" spans="1:20" x14ac:dyDescent="0.25">
      <c r="A43" t="s">
        <v>34</v>
      </c>
      <c r="B43">
        <v>-68.13</v>
      </c>
      <c r="C43">
        <v>-158.30000000000001</v>
      </c>
      <c r="D43">
        <v>22.04</v>
      </c>
      <c r="E43">
        <v>8.3000000000000004E-2</v>
      </c>
      <c r="H43">
        <v>19</v>
      </c>
      <c r="J43">
        <v>-1.91</v>
      </c>
      <c r="K43">
        <v>-41.92</v>
      </c>
      <c r="L43">
        <v>38.1</v>
      </c>
      <c r="M43">
        <v>0.90100000000000002</v>
      </c>
      <c r="P43">
        <v>31</v>
      </c>
      <c r="R43">
        <f>J43-B43</f>
        <v>66.22</v>
      </c>
      <c r="S43">
        <f>(L43-K43)-(D43-C43)</f>
        <v>-100.32</v>
      </c>
      <c r="T43">
        <f>(N43-M43)/(F43-E43)</f>
        <v>10.855421686746988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MacLeod</dc:creator>
  <cp:lastModifiedBy>Malcolm MacLeod</cp:lastModifiedBy>
  <dcterms:created xsi:type="dcterms:W3CDTF">2025-03-20T15:03:00Z</dcterms:created>
  <dcterms:modified xsi:type="dcterms:W3CDTF">2025-03-21T11:37:37Z</dcterms:modified>
</cp:coreProperties>
</file>