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jhall2/Dropbox (University of Michigan)/Paper - Ideology Private Interest/replication/cccm-structure/data/processed/"/>
    </mc:Choice>
  </mc:AlternateContent>
  <xr:revisionPtr revIDLastSave="0" documentId="13_ncr:9_{2A68CD6F-39C5-F941-820A-C99715454425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external_interlocks" sheetId="1" r:id="rId1"/>
    <sheet name="By org" sheetId="2" r:id="rId2"/>
    <sheet name="org_to_crp" sheetId="3" r:id="rId3"/>
  </sheets>
  <definedNames>
    <definedName name="_xlnm._FilterDatabase" localSheetId="1" hidden="1">'By org'!$G$1:$G$1073</definedName>
    <definedName name="_xlnm._FilterDatabase" localSheetId="0" hidden="1">external_interlocks!$G$1:$G$1073</definedName>
    <definedName name="Z_56447691_641A_4A64_B9E6_1B2CBCBFB5B6_.wvu.FilterData" localSheetId="2" hidden="1">org_to_crp!$A$1:$D$994</definedName>
  </definedNames>
  <calcPr calcId="191029"/>
  <customWorkbookViews>
    <customWorkbookView name="Filter 1" guid="{56447691-641A-4A64-B9E6-1B2CBCBFB5B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X2" i="1"/>
  <c r="W2" i="1"/>
  <c r="V2" i="1"/>
  <c r="U881" i="2" a="1"/>
  <c r="U881" i="2" s="1"/>
  <c r="U880" i="2" a="1"/>
  <c r="U880" i="2" s="1"/>
  <c r="U879" i="2" a="1"/>
  <c r="U879" i="2" s="1"/>
  <c r="U878" i="2" a="1"/>
  <c r="U878" i="2" s="1"/>
  <c r="U877" i="2" a="1"/>
  <c r="U877" i="2" s="1"/>
  <c r="U876" i="2" a="1"/>
  <c r="U876" i="2" s="1"/>
  <c r="U875" i="2" a="1"/>
  <c r="U875" i="2" s="1"/>
  <c r="U874" i="2" a="1"/>
  <c r="U874" i="2" s="1"/>
  <c r="U873" i="2" a="1"/>
  <c r="U873" i="2" s="1"/>
  <c r="U872" i="2" a="1"/>
  <c r="U872" i="2" s="1"/>
  <c r="U871" i="2" a="1"/>
  <c r="U871" i="2" s="1"/>
  <c r="U870" i="2" a="1"/>
  <c r="U870" i="2" s="1"/>
  <c r="U869" i="2" a="1"/>
  <c r="U869" i="2" s="1"/>
  <c r="U868" i="2" a="1"/>
  <c r="U868" i="2" s="1"/>
  <c r="C868" i="2"/>
  <c r="U867" i="2" a="1"/>
  <c r="U867" i="2"/>
  <c r="U866" i="2" a="1"/>
  <c r="U866" i="2" s="1"/>
  <c r="U865" i="2" a="1"/>
  <c r="U865" i="2" s="1"/>
  <c r="U864" i="2" a="1"/>
  <c r="U864" i="2" s="1"/>
  <c r="U863" i="2" a="1"/>
  <c r="U863" i="2" s="1"/>
  <c r="U862" i="2" a="1"/>
  <c r="U862" i="2" s="1"/>
  <c r="U861" i="2" a="1"/>
  <c r="U861" i="2" s="1"/>
  <c r="U860" i="2" a="1"/>
  <c r="U860" i="2" s="1"/>
  <c r="U859" i="2" a="1"/>
  <c r="U859" i="2" s="1"/>
  <c r="U858" i="2" a="1"/>
  <c r="U858" i="2" s="1"/>
  <c r="U857" i="2" a="1"/>
  <c r="U857" i="2" s="1"/>
  <c r="U856" i="2" a="1"/>
  <c r="U856" i="2" s="1"/>
  <c r="U855" i="2" a="1"/>
  <c r="U855" i="2" s="1"/>
  <c r="U854" i="2" a="1"/>
  <c r="U854" i="2" s="1"/>
  <c r="U853" i="2" a="1"/>
  <c r="U853" i="2" s="1"/>
  <c r="U852" i="2" a="1"/>
  <c r="U852" i="2" s="1"/>
  <c r="U851" i="2" a="1"/>
  <c r="U851" i="2" s="1"/>
  <c r="U850" i="2" a="1"/>
  <c r="U850" i="2" s="1"/>
  <c r="U849" i="2" a="1"/>
  <c r="U849" i="2" s="1"/>
  <c r="U848" i="2" a="1"/>
  <c r="U848" i="2" s="1"/>
  <c r="U847" i="2" a="1"/>
  <c r="U847" i="2" s="1"/>
  <c r="U846" i="2" a="1"/>
  <c r="U846" i="2" s="1"/>
  <c r="U845" i="2" a="1"/>
  <c r="U845" i="2" s="1"/>
  <c r="U844" i="2" a="1"/>
  <c r="U844" i="2" s="1"/>
  <c r="U843" i="2" a="1"/>
  <c r="U843" i="2" s="1"/>
  <c r="U842" i="2" a="1"/>
  <c r="U842" i="2" s="1"/>
  <c r="U841" i="2" a="1"/>
  <c r="U841" i="2" s="1"/>
  <c r="U840" i="2" a="1"/>
  <c r="U840" i="2" s="1"/>
  <c r="U839" i="2" a="1"/>
  <c r="U839" i="2" s="1"/>
  <c r="U838" i="2" a="1"/>
  <c r="U838" i="2" s="1"/>
  <c r="C838" i="2"/>
  <c r="U837" i="2" a="1"/>
  <c r="U837" i="2"/>
  <c r="U836" i="2" a="1"/>
  <c r="U836" i="2"/>
  <c r="U835" i="2" a="1"/>
  <c r="U835" i="2"/>
  <c r="U834" i="2" a="1"/>
  <c r="U834" i="2"/>
  <c r="U833" i="2" a="1"/>
  <c r="U833" i="2"/>
  <c r="U832" i="2" a="1"/>
  <c r="U832" i="2"/>
  <c r="U831" i="2" a="1"/>
  <c r="U831" i="2"/>
  <c r="U830" i="2" a="1"/>
  <c r="U830" i="2"/>
  <c r="U829" i="2" a="1"/>
  <c r="U829" i="2"/>
  <c r="U828" i="2" a="1"/>
  <c r="U828" i="2"/>
  <c r="U827" i="2" a="1"/>
  <c r="U827" i="2"/>
  <c r="U826" i="2" a="1"/>
  <c r="U826" i="2"/>
  <c r="U825" i="2" a="1"/>
  <c r="U825" i="2" s="1"/>
  <c r="U824" i="2" a="1"/>
  <c r="U824" i="2" s="1"/>
  <c r="U823" i="2" a="1"/>
  <c r="U823" i="2" s="1"/>
  <c r="U822" i="2" a="1"/>
  <c r="U822" i="2" s="1"/>
  <c r="U821" i="2" a="1"/>
  <c r="U821" i="2" s="1"/>
  <c r="U820" i="2" a="1"/>
  <c r="U820" i="2"/>
  <c r="U819" i="2" a="1"/>
  <c r="U819" i="2" s="1"/>
  <c r="U818" i="2" a="1"/>
  <c r="U818" i="2"/>
  <c r="U817" i="2" a="1"/>
  <c r="U817" i="2" s="1"/>
  <c r="U816" i="2" a="1"/>
  <c r="U816" i="2" s="1"/>
  <c r="U815" i="2" a="1"/>
  <c r="U815" i="2" s="1"/>
  <c r="U814" i="2" a="1"/>
  <c r="U814" i="2" s="1"/>
  <c r="U813" i="2" a="1"/>
  <c r="U813" i="2" s="1"/>
  <c r="U812" i="2" a="1"/>
  <c r="U812" i="2" s="1"/>
  <c r="U811" i="2" a="1"/>
  <c r="U811" i="2" s="1"/>
  <c r="U810" i="2" a="1"/>
  <c r="U810" i="2" s="1"/>
  <c r="U809" i="2" a="1"/>
  <c r="U809" i="2"/>
  <c r="U808" i="2" a="1"/>
  <c r="U808" i="2" s="1"/>
  <c r="U807" i="2" a="1"/>
  <c r="U807" i="2" s="1"/>
  <c r="U806" i="2" a="1"/>
  <c r="U806" i="2" s="1"/>
  <c r="U805" i="2" a="1"/>
  <c r="U805" i="2" s="1"/>
  <c r="U804" i="2" a="1"/>
  <c r="U804" i="2" s="1"/>
  <c r="U803" i="2" a="1"/>
  <c r="U803" i="2" s="1"/>
  <c r="U802" i="2" a="1"/>
  <c r="U802" i="2" s="1"/>
  <c r="U801" i="2" a="1"/>
  <c r="U801" i="2" s="1"/>
  <c r="U800" i="2" a="1"/>
  <c r="U800" i="2" s="1"/>
  <c r="U799" i="2" a="1"/>
  <c r="U799" i="2" s="1"/>
  <c r="U798" i="2" a="1"/>
  <c r="U798" i="2" s="1"/>
  <c r="U797" i="2" a="1"/>
  <c r="U797" i="2" s="1"/>
  <c r="U796" i="2" a="1"/>
  <c r="U796" i="2" s="1"/>
  <c r="U795" i="2" a="1"/>
  <c r="U795" i="2" s="1"/>
  <c r="U794" i="2" a="1"/>
  <c r="U794" i="2" s="1"/>
  <c r="U793" i="2" a="1"/>
  <c r="U793" i="2"/>
  <c r="U792" i="2" a="1"/>
  <c r="U792" i="2" s="1"/>
  <c r="U791" i="2" a="1"/>
  <c r="U791" i="2" s="1"/>
  <c r="U790" i="2" a="1"/>
  <c r="U790" i="2" s="1"/>
  <c r="U789" i="2" a="1"/>
  <c r="U789" i="2" s="1"/>
  <c r="U788" i="2" a="1"/>
  <c r="U788" i="2" s="1"/>
  <c r="U787" i="2" a="1"/>
  <c r="U787" i="2" s="1"/>
  <c r="U786" i="2" a="1"/>
  <c r="U786" i="2" s="1"/>
  <c r="U785" i="2" a="1"/>
  <c r="U785" i="2"/>
  <c r="U784" i="2" a="1"/>
  <c r="U784" i="2" s="1"/>
  <c r="U783" i="2" a="1"/>
  <c r="U783" i="2" s="1"/>
  <c r="U782" i="2" a="1"/>
  <c r="U782" i="2" s="1"/>
  <c r="U781" i="2" a="1"/>
  <c r="U781" i="2" s="1"/>
  <c r="U780" i="2" a="1"/>
  <c r="U780" i="2" s="1"/>
  <c r="U779" i="2" a="1"/>
  <c r="U779" i="2" s="1"/>
  <c r="U778" i="2" a="1"/>
  <c r="U778" i="2" s="1"/>
  <c r="U777" i="2" a="1"/>
  <c r="U777" i="2"/>
  <c r="U776" i="2" a="1"/>
  <c r="U776" i="2" s="1"/>
  <c r="U775" i="2" a="1"/>
  <c r="U775" i="2" s="1"/>
  <c r="U774" i="2" a="1"/>
  <c r="U774" i="2" s="1"/>
  <c r="U773" i="2" a="1"/>
  <c r="U773" i="2" s="1"/>
  <c r="U772" i="2" a="1"/>
  <c r="U772" i="2" s="1"/>
  <c r="U771" i="2" a="1"/>
  <c r="U771" i="2" s="1"/>
  <c r="U770" i="2" a="1"/>
  <c r="U770" i="2" s="1"/>
  <c r="U769" i="2" a="1"/>
  <c r="U769" i="2" s="1"/>
  <c r="U768" i="2" a="1"/>
  <c r="U768" i="2" s="1"/>
  <c r="U767" i="2" a="1"/>
  <c r="U767" i="2" s="1"/>
  <c r="U766" i="2" a="1"/>
  <c r="U766" i="2" s="1"/>
  <c r="U765" i="2" a="1"/>
  <c r="U765" i="2" s="1"/>
  <c r="U764" i="2" a="1"/>
  <c r="U764" i="2" s="1"/>
  <c r="U763" i="2" a="1"/>
  <c r="U763" i="2" s="1"/>
  <c r="U762" i="2" a="1"/>
  <c r="U762" i="2" s="1"/>
  <c r="U761" i="2" a="1"/>
  <c r="U761" i="2"/>
  <c r="U760" i="2" a="1"/>
  <c r="U760" i="2" s="1"/>
  <c r="U759" i="2" a="1"/>
  <c r="U759" i="2" s="1"/>
  <c r="U758" i="2" a="1"/>
  <c r="U758" i="2" s="1"/>
  <c r="U757" i="2" a="1"/>
  <c r="U757" i="2" s="1"/>
  <c r="U756" i="2" a="1"/>
  <c r="U756" i="2" s="1"/>
  <c r="U755" i="2" a="1"/>
  <c r="U755" i="2" s="1"/>
  <c r="U754" i="2" a="1"/>
  <c r="U754" i="2" s="1"/>
  <c r="U753" i="2" a="1"/>
  <c r="U753" i="2"/>
  <c r="U752" i="2" a="1"/>
  <c r="U752" i="2" s="1"/>
  <c r="U751" i="2" a="1"/>
  <c r="U751" i="2" s="1"/>
  <c r="U750" i="2" a="1"/>
  <c r="U750" i="2" s="1"/>
  <c r="U749" i="2" a="1"/>
  <c r="U749" i="2" s="1"/>
  <c r="U748" i="2" a="1"/>
  <c r="U748" i="2" s="1"/>
  <c r="U747" i="2" a="1"/>
  <c r="U747" i="2" s="1"/>
  <c r="U746" i="2" a="1"/>
  <c r="U746" i="2" s="1"/>
  <c r="U745" i="2" a="1"/>
  <c r="U745" i="2"/>
  <c r="U744" i="2" a="1"/>
  <c r="U744" i="2" s="1"/>
  <c r="U743" i="2" a="1"/>
  <c r="U743" i="2" s="1"/>
  <c r="U742" i="2" a="1"/>
  <c r="U742" i="2" s="1"/>
  <c r="U741" i="2" a="1"/>
  <c r="U741" i="2" s="1"/>
  <c r="U740" i="2" a="1"/>
  <c r="U740" i="2" s="1"/>
  <c r="U739" i="2" a="1"/>
  <c r="U739" i="2" s="1"/>
  <c r="U738" i="2" a="1"/>
  <c r="U738" i="2" s="1"/>
  <c r="U737" i="2" a="1"/>
  <c r="U737" i="2" s="1"/>
  <c r="U736" i="2" a="1"/>
  <c r="U736" i="2" s="1"/>
  <c r="U735" i="2" a="1"/>
  <c r="U735" i="2" s="1"/>
  <c r="U734" i="2" a="1"/>
  <c r="U734" i="2" s="1"/>
  <c r="U733" i="2" a="1"/>
  <c r="U733" i="2" s="1"/>
  <c r="U732" i="2" a="1"/>
  <c r="U732" i="2" s="1"/>
  <c r="U731" i="2" a="1"/>
  <c r="U731" i="2" s="1"/>
  <c r="U730" i="2" a="1"/>
  <c r="U730" i="2" s="1"/>
  <c r="U729" i="2" a="1"/>
  <c r="U729" i="2"/>
  <c r="U728" i="2" a="1"/>
  <c r="U728" i="2" s="1"/>
  <c r="U727" i="2" a="1"/>
  <c r="U727" i="2" s="1"/>
  <c r="U726" i="2" a="1"/>
  <c r="U726" i="2" s="1"/>
  <c r="U725" i="2" a="1"/>
  <c r="U725" i="2" s="1"/>
  <c r="U724" i="2" a="1"/>
  <c r="U724" i="2" s="1"/>
  <c r="U723" i="2" a="1"/>
  <c r="U723" i="2" s="1"/>
  <c r="U722" i="2" a="1"/>
  <c r="U722" i="2" s="1"/>
  <c r="U721" i="2" a="1"/>
  <c r="U721" i="2"/>
  <c r="U720" i="2" a="1"/>
  <c r="U720" i="2" s="1"/>
  <c r="U719" i="2" a="1"/>
  <c r="U719" i="2" s="1"/>
  <c r="U718" i="2" a="1"/>
  <c r="U718" i="2" s="1"/>
  <c r="U717" i="2" a="1"/>
  <c r="U717" i="2" s="1"/>
  <c r="U716" i="2" a="1"/>
  <c r="U716" i="2" s="1"/>
  <c r="U715" i="2" a="1"/>
  <c r="U715" i="2" s="1"/>
  <c r="U714" i="2" a="1"/>
  <c r="U714" i="2" s="1"/>
  <c r="U713" i="2" a="1"/>
  <c r="U713" i="2"/>
  <c r="U712" i="2" a="1"/>
  <c r="U712" i="2" s="1"/>
  <c r="U711" i="2" a="1"/>
  <c r="U711" i="2" s="1"/>
  <c r="U710" i="2" a="1"/>
  <c r="U710" i="2" s="1"/>
  <c r="U709" i="2" a="1"/>
  <c r="U709" i="2" s="1"/>
  <c r="U708" i="2" a="1"/>
  <c r="U708" i="2" s="1"/>
  <c r="U707" i="2" a="1"/>
  <c r="U707" i="2" s="1"/>
  <c r="U706" i="2" a="1"/>
  <c r="U706" i="2" s="1"/>
  <c r="U705" i="2" a="1"/>
  <c r="U705" i="2" s="1"/>
  <c r="U704" i="2" a="1"/>
  <c r="U704" i="2" s="1"/>
  <c r="U703" i="2" a="1"/>
  <c r="U703" i="2" s="1"/>
  <c r="U702" i="2" a="1"/>
  <c r="U702" i="2" s="1"/>
  <c r="U701" i="2" a="1"/>
  <c r="U701" i="2" s="1"/>
  <c r="U700" i="2" a="1"/>
  <c r="U700" i="2" s="1"/>
  <c r="U699" i="2" a="1"/>
  <c r="U699" i="2" s="1"/>
  <c r="U698" i="2" a="1"/>
  <c r="U698" i="2" s="1"/>
  <c r="U697" i="2" a="1"/>
  <c r="U697" i="2"/>
  <c r="U696" i="2" a="1"/>
  <c r="U696" i="2" s="1"/>
  <c r="U695" i="2" a="1"/>
  <c r="U695" i="2" s="1"/>
  <c r="U694" i="2" a="1"/>
  <c r="U694" i="2" s="1"/>
  <c r="U693" i="2" a="1"/>
  <c r="U693" i="2" s="1"/>
  <c r="U692" i="2" a="1"/>
  <c r="U692" i="2" s="1"/>
  <c r="U691" i="2" a="1"/>
  <c r="U691" i="2" s="1"/>
  <c r="U690" i="2" a="1"/>
  <c r="U690" i="2" s="1"/>
  <c r="U689" i="2" a="1"/>
  <c r="U689" i="2"/>
  <c r="U688" i="2" a="1"/>
  <c r="U688" i="2" s="1"/>
  <c r="U687" i="2" a="1"/>
  <c r="U687" i="2" s="1"/>
  <c r="U686" i="2" a="1"/>
  <c r="U686" i="2" s="1"/>
  <c r="U685" i="2" a="1"/>
  <c r="U685" i="2" s="1"/>
  <c r="U684" i="2" a="1"/>
  <c r="U684" i="2" s="1"/>
  <c r="U683" i="2" a="1"/>
  <c r="U683" i="2" s="1"/>
  <c r="U682" i="2" a="1"/>
  <c r="U682" i="2" s="1"/>
  <c r="U681" i="2" a="1"/>
  <c r="U681" i="2"/>
  <c r="U680" i="2" a="1"/>
  <c r="U680" i="2" s="1"/>
  <c r="U679" i="2" a="1"/>
  <c r="U679" i="2" s="1"/>
  <c r="U678" i="2" a="1"/>
  <c r="U678" i="2" s="1"/>
  <c r="U677" i="2" a="1"/>
  <c r="U677" i="2" s="1"/>
  <c r="U676" i="2" a="1"/>
  <c r="U676" i="2" s="1"/>
  <c r="U675" i="2" a="1"/>
  <c r="U675" i="2" s="1"/>
  <c r="U674" i="2" a="1"/>
  <c r="U674" i="2" s="1"/>
  <c r="U673" i="2" a="1"/>
  <c r="U673" i="2" s="1"/>
  <c r="U672" i="2" a="1"/>
  <c r="U672" i="2" s="1"/>
  <c r="U671" i="2" a="1"/>
  <c r="U671" i="2" s="1"/>
  <c r="U670" i="2" a="1"/>
  <c r="U670" i="2" s="1"/>
  <c r="U669" i="2" a="1"/>
  <c r="U669" i="2" s="1"/>
  <c r="U668" i="2" a="1"/>
  <c r="U668" i="2" s="1"/>
  <c r="U667" i="2" a="1"/>
  <c r="U667" i="2" s="1"/>
  <c r="U666" i="2" a="1"/>
  <c r="U666" i="2" s="1"/>
  <c r="U665" i="2" a="1"/>
  <c r="U665" i="2"/>
  <c r="U664" i="2" a="1"/>
  <c r="U664" i="2" s="1"/>
  <c r="U663" i="2" a="1"/>
  <c r="U663" i="2" s="1"/>
  <c r="U662" i="2" a="1"/>
  <c r="U662" i="2" s="1"/>
  <c r="U661" i="2" a="1"/>
  <c r="U661" i="2" s="1"/>
  <c r="U660" i="2" a="1"/>
  <c r="U660" i="2" s="1"/>
  <c r="U659" i="2" a="1"/>
  <c r="U659" i="2" s="1"/>
  <c r="U658" i="2" a="1"/>
  <c r="U658" i="2" s="1"/>
  <c r="U657" i="2" a="1"/>
  <c r="U657" i="2" s="1"/>
  <c r="U656" i="2" a="1"/>
  <c r="U656" i="2" s="1"/>
  <c r="U655" i="2" a="1"/>
  <c r="U655" i="2" s="1"/>
  <c r="U654" i="2" a="1"/>
  <c r="U654" i="2" s="1"/>
  <c r="U653" i="2" a="1"/>
  <c r="U653" i="2" s="1"/>
  <c r="U652" i="2" a="1"/>
  <c r="U652" i="2" s="1"/>
  <c r="U651" i="2" a="1"/>
  <c r="U651" i="2" s="1"/>
  <c r="U650" i="2" a="1"/>
  <c r="U650" i="2" s="1"/>
  <c r="U649" i="2" a="1"/>
  <c r="U649" i="2" s="1"/>
  <c r="U648" i="2" a="1"/>
  <c r="U648" i="2" s="1"/>
  <c r="U647" i="2" a="1"/>
  <c r="U647" i="2"/>
  <c r="U646" i="2" a="1"/>
  <c r="U646" i="2" s="1"/>
  <c r="U645" i="2" a="1"/>
  <c r="U645" i="2" s="1"/>
  <c r="U644" i="2" a="1"/>
  <c r="U644" i="2" s="1"/>
  <c r="U643" i="2" a="1"/>
  <c r="U643" i="2" s="1"/>
  <c r="U642" i="2" a="1"/>
  <c r="U642" i="2" s="1"/>
  <c r="U641" i="2" a="1"/>
  <c r="U641" i="2" s="1"/>
  <c r="U640" i="2" a="1"/>
  <c r="U640" i="2" s="1"/>
  <c r="U639" i="2" a="1"/>
  <c r="U639" i="2"/>
  <c r="U638" i="2" a="1"/>
  <c r="U638" i="2" s="1"/>
  <c r="U637" i="2" a="1"/>
  <c r="U637" i="2" s="1"/>
  <c r="U636" i="2" a="1"/>
  <c r="U636" i="2" s="1"/>
  <c r="U635" i="2" a="1"/>
  <c r="U635" i="2"/>
  <c r="U634" i="2" a="1"/>
  <c r="U634" i="2" s="1"/>
  <c r="U633" i="2" a="1"/>
  <c r="U633" i="2" s="1"/>
  <c r="U632" i="2" a="1"/>
  <c r="U632" i="2" s="1"/>
  <c r="U631" i="2" a="1"/>
  <c r="U631" i="2" s="1"/>
  <c r="U630" i="2" a="1"/>
  <c r="U630" i="2" s="1"/>
  <c r="U629" i="2" a="1"/>
  <c r="U629" i="2" s="1"/>
  <c r="U628" i="2" a="1"/>
  <c r="U628" i="2" s="1"/>
  <c r="U627" i="2" a="1"/>
  <c r="U627" i="2" s="1"/>
  <c r="U626" i="2" a="1"/>
  <c r="U626" i="2" s="1"/>
  <c r="U625" i="2" a="1"/>
  <c r="U625" i="2" s="1"/>
  <c r="U624" i="2" a="1"/>
  <c r="U624" i="2" s="1"/>
  <c r="U623" i="2" a="1"/>
  <c r="U623" i="2" s="1"/>
  <c r="U622" i="2" a="1"/>
  <c r="U622" i="2" s="1"/>
  <c r="U621" i="2" a="1"/>
  <c r="U621" i="2" s="1"/>
  <c r="U620" i="2" a="1"/>
  <c r="U620" i="2" s="1"/>
  <c r="U619" i="2" a="1"/>
  <c r="U619" i="2" s="1"/>
  <c r="U618" i="2" a="1"/>
  <c r="U618" i="2" s="1"/>
  <c r="U617" i="2" a="1"/>
  <c r="U617" i="2" s="1"/>
  <c r="U616" i="2" a="1"/>
  <c r="U616" i="2" s="1"/>
  <c r="U615" i="2" a="1"/>
  <c r="U615" i="2"/>
  <c r="U614" i="2" a="1"/>
  <c r="U614" i="2" s="1"/>
  <c r="U613" i="2" a="1"/>
  <c r="U613" i="2" s="1"/>
  <c r="U612" i="2" a="1"/>
  <c r="U612" i="2" s="1"/>
  <c r="U611" i="2" a="1"/>
  <c r="U611" i="2" s="1"/>
  <c r="U610" i="2" a="1"/>
  <c r="U610" i="2" s="1"/>
  <c r="U609" i="2" a="1"/>
  <c r="U609" i="2" s="1"/>
  <c r="U608" i="2" a="1"/>
  <c r="U608" i="2" s="1"/>
  <c r="U607" i="2" a="1"/>
  <c r="U607" i="2"/>
  <c r="U606" i="2" a="1"/>
  <c r="U606" i="2" s="1"/>
  <c r="U605" i="2" a="1"/>
  <c r="U605" i="2" s="1"/>
  <c r="U604" i="2" a="1"/>
  <c r="U604" i="2" s="1"/>
  <c r="U603" i="2" a="1"/>
  <c r="U603" i="2"/>
  <c r="U602" i="2" a="1"/>
  <c r="U602" i="2" s="1"/>
  <c r="U601" i="2" a="1"/>
  <c r="U601" i="2" s="1"/>
  <c r="U600" i="2" a="1"/>
  <c r="U600" i="2" s="1"/>
  <c r="U599" i="2" a="1"/>
  <c r="U599" i="2" s="1"/>
  <c r="U598" i="2" a="1"/>
  <c r="U598" i="2" s="1"/>
  <c r="U597" i="2" a="1"/>
  <c r="U597" i="2" s="1"/>
  <c r="U596" i="2" a="1"/>
  <c r="U596" i="2" s="1"/>
  <c r="U595" i="2" a="1"/>
  <c r="U595" i="2" s="1"/>
  <c r="U594" i="2" a="1"/>
  <c r="U594" i="2" s="1"/>
  <c r="U593" i="2" a="1"/>
  <c r="U593" i="2" s="1"/>
  <c r="U592" i="2" a="1"/>
  <c r="U592" i="2" s="1"/>
  <c r="U591" i="2" a="1"/>
  <c r="U591" i="2" s="1"/>
  <c r="U590" i="2" a="1"/>
  <c r="U590" i="2" s="1"/>
  <c r="U589" i="2" a="1"/>
  <c r="U589" i="2" s="1"/>
  <c r="U588" i="2" a="1"/>
  <c r="U588" i="2" s="1"/>
  <c r="U587" i="2" a="1"/>
  <c r="U587" i="2" s="1"/>
  <c r="U586" i="2" a="1"/>
  <c r="U586" i="2" s="1"/>
  <c r="U585" i="2" a="1"/>
  <c r="U585" i="2" s="1"/>
  <c r="U584" i="2" a="1"/>
  <c r="U584" i="2" s="1"/>
  <c r="U583" i="2" a="1"/>
  <c r="U583" i="2"/>
  <c r="U582" i="2" a="1"/>
  <c r="U582" i="2" s="1"/>
  <c r="U581" i="2" a="1"/>
  <c r="U581" i="2" s="1"/>
  <c r="U580" i="2" a="1"/>
  <c r="U580" i="2" s="1"/>
  <c r="U579" i="2" a="1"/>
  <c r="U579" i="2" s="1"/>
  <c r="U578" i="2" a="1"/>
  <c r="U578" i="2" s="1"/>
  <c r="U577" i="2" a="1"/>
  <c r="U577" i="2" s="1"/>
  <c r="U576" i="2" a="1"/>
  <c r="U576" i="2" s="1"/>
  <c r="U575" i="2" a="1"/>
  <c r="U575" i="2"/>
  <c r="U574" i="2" a="1"/>
  <c r="U574" i="2" s="1"/>
  <c r="U573" i="2" a="1"/>
  <c r="U573" i="2" s="1"/>
  <c r="U572" i="2" a="1"/>
  <c r="U572" i="2" s="1"/>
  <c r="U571" i="2" a="1"/>
  <c r="U571" i="2"/>
  <c r="U570" i="2" a="1"/>
  <c r="U570" i="2" s="1"/>
  <c r="U569" i="2" a="1"/>
  <c r="U569" i="2" s="1"/>
  <c r="U568" i="2" a="1"/>
  <c r="U568" i="2" s="1"/>
  <c r="U567" i="2" a="1"/>
  <c r="U567" i="2" s="1"/>
  <c r="U566" i="2" a="1"/>
  <c r="U566" i="2" s="1"/>
  <c r="U565" i="2" a="1"/>
  <c r="U565" i="2" s="1"/>
  <c r="U564" i="2" a="1"/>
  <c r="U564" i="2" s="1"/>
  <c r="U563" i="2" a="1"/>
  <c r="U563" i="2" s="1"/>
  <c r="U562" i="2" a="1"/>
  <c r="U562" i="2" s="1"/>
  <c r="U561" i="2" a="1"/>
  <c r="U561" i="2" s="1"/>
  <c r="U560" i="2" a="1"/>
  <c r="U560" i="2" s="1"/>
  <c r="U559" i="2" a="1"/>
  <c r="U559" i="2" s="1"/>
  <c r="U558" i="2" a="1"/>
  <c r="U558" i="2" s="1"/>
  <c r="U557" i="2" a="1"/>
  <c r="U557" i="2" s="1"/>
  <c r="U556" i="2" a="1"/>
  <c r="U556" i="2" s="1"/>
  <c r="U555" i="2" a="1"/>
  <c r="U555" i="2" s="1"/>
  <c r="U554" i="2" a="1"/>
  <c r="U554" i="2" s="1"/>
  <c r="U553" i="2" a="1"/>
  <c r="U553" i="2" s="1"/>
  <c r="U552" i="2" a="1"/>
  <c r="U552" i="2" s="1"/>
  <c r="U551" i="2" a="1"/>
  <c r="U551" i="2"/>
  <c r="U550" i="2" a="1"/>
  <c r="U550" i="2" s="1"/>
  <c r="U549" i="2" a="1"/>
  <c r="U549" i="2" s="1"/>
  <c r="U548" i="2" a="1"/>
  <c r="U548" i="2" s="1"/>
  <c r="U547" i="2" a="1"/>
  <c r="U547" i="2" s="1"/>
  <c r="U546" i="2" a="1"/>
  <c r="U546" i="2" s="1"/>
  <c r="U545" i="2" a="1"/>
  <c r="U545" i="2" s="1"/>
  <c r="U544" i="2" a="1"/>
  <c r="U544" i="2" s="1"/>
  <c r="U543" i="2" a="1"/>
  <c r="U543" i="2"/>
  <c r="U542" i="2" a="1"/>
  <c r="U542" i="2" s="1"/>
  <c r="U541" i="2" a="1"/>
  <c r="U541" i="2" s="1"/>
  <c r="U540" i="2" a="1"/>
  <c r="U540" i="2" s="1"/>
  <c r="U539" i="2" a="1"/>
  <c r="U539" i="2"/>
  <c r="U538" i="2" a="1"/>
  <c r="U538" i="2"/>
  <c r="U537" i="2" a="1"/>
  <c r="U537" i="2"/>
  <c r="U536" i="2" a="1"/>
  <c r="U536" i="2"/>
  <c r="U535" i="2" a="1"/>
  <c r="U535" i="2"/>
  <c r="U534" i="2" a="1"/>
  <c r="U534" i="2"/>
  <c r="U533" i="2" a="1"/>
  <c r="U533" i="2"/>
  <c r="U532" i="2" a="1"/>
  <c r="U532" i="2"/>
  <c r="U531" i="2" a="1"/>
  <c r="U531" i="2"/>
  <c r="U530" i="2" a="1"/>
  <c r="U530" i="2"/>
  <c r="U529" i="2" a="1"/>
  <c r="U529" i="2"/>
  <c r="U528" i="2" a="1"/>
  <c r="U528" i="2"/>
  <c r="U527" i="2" a="1"/>
  <c r="U527" i="2"/>
  <c r="U526" i="2" a="1"/>
  <c r="U526" i="2"/>
  <c r="U525" i="2" a="1"/>
  <c r="U525" i="2"/>
  <c r="U524" i="2" a="1"/>
  <c r="U524" i="2"/>
  <c r="U523" i="2" a="1"/>
  <c r="U523" i="2"/>
  <c r="U522" i="2" a="1"/>
  <c r="U522" i="2"/>
  <c r="U521" i="2" a="1"/>
  <c r="U521" i="2"/>
  <c r="U520" i="2" a="1"/>
  <c r="U520" i="2"/>
  <c r="U519" i="2" a="1"/>
  <c r="U519" i="2"/>
  <c r="U518" i="2" a="1"/>
  <c r="U518" i="2"/>
  <c r="U517" i="2" a="1"/>
  <c r="U517" i="2"/>
  <c r="U516" i="2" a="1"/>
  <c r="U516" i="2"/>
  <c r="U515" i="2" a="1"/>
  <c r="U515" i="2"/>
  <c r="U514" i="2" a="1"/>
  <c r="U514" i="2"/>
  <c r="U513" i="2" a="1"/>
  <c r="U513" i="2"/>
  <c r="U512" i="2" a="1"/>
  <c r="U512" i="2"/>
  <c r="U511" i="2" a="1"/>
  <c r="U511" i="2"/>
  <c r="U510" i="2" a="1"/>
  <c r="U510" i="2"/>
  <c r="U509" i="2" a="1"/>
  <c r="U509" i="2"/>
  <c r="U508" i="2" a="1"/>
  <c r="U508" i="2"/>
  <c r="U507" i="2" a="1"/>
  <c r="U507" i="2"/>
  <c r="U506" i="2" a="1"/>
  <c r="U506" i="2"/>
  <c r="U505" i="2" a="1"/>
  <c r="U505" i="2"/>
  <c r="U504" i="2" a="1"/>
  <c r="U504" i="2"/>
  <c r="U503" i="2" a="1"/>
  <c r="U503" i="2"/>
  <c r="U502" i="2" a="1"/>
  <c r="U502" i="2"/>
  <c r="U501" i="2" a="1"/>
  <c r="U501" i="2"/>
  <c r="U500" i="2" a="1"/>
  <c r="U500" i="2"/>
  <c r="U499" i="2" a="1"/>
  <c r="U499" i="2"/>
  <c r="U498" i="2" a="1"/>
  <c r="U498" i="2"/>
  <c r="U497" i="2" a="1"/>
  <c r="U497" i="2"/>
  <c r="U496" i="2" a="1"/>
  <c r="U496" i="2"/>
  <c r="U495" i="2" a="1"/>
  <c r="U495" i="2"/>
  <c r="U494" i="2" a="1"/>
  <c r="U494" i="2"/>
  <c r="U493" i="2" a="1"/>
  <c r="U493" i="2"/>
  <c r="U492" i="2" a="1"/>
  <c r="U492" i="2"/>
  <c r="U491" i="2" a="1"/>
  <c r="U491" i="2"/>
  <c r="U490" i="2" a="1"/>
  <c r="U490" i="2"/>
  <c r="U489" i="2" a="1"/>
  <c r="U489" i="2"/>
  <c r="U488" i="2" a="1"/>
  <c r="U488" i="2"/>
  <c r="U487" i="2" a="1"/>
  <c r="U487" i="2"/>
  <c r="U486" i="2" a="1"/>
  <c r="U486" i="2"/>
  <c r="U485" i="2" a="1"/>
  <c r="U485" i="2"/>
  <c r="U484" i="2" a="1"/>
  <c r="U484" i="2"/>
  <c r="U483" i="2" a="1"/>
  <c r="U483" i="2"/>
  <c r="U482" i="2" a="1"/>
  <c r="U482" i="2"/>
  <c r="U481" i="2" a="1"/>
  <c r="U481" i="2"/>
  <c r="U480" i="2" a="1"/>
  <c r="U480" i="2"/>
  <c r="U479" i="2" a="1"/>
  <c r="U479" i="2"/>
  <c r="U478" i="2" a="1"/>
  <c r="U478" i="2"/>
  <c r="U477" i="2" a="1"/>
  <c r="U477" i="2"/>
  <c r="U476" i="2" a="1"/>
  <c r="U476" i="2"/>
  <c r="U475" i="2" a="1"/>
  <c r="U475" i="2"/>
  <c r="U474" i="2" a="1"/>
  <c r="U474" i="2"/>
  <c r="U473" i="2" a="1"/>
  <c r="U473" i="2"/>
  <c r="U472" i="2" a="1"/>
  <c r="U472" i="2"/>
  <c r="U471" i="2" a="1"/>
  <c r="U471" i="2" s="1"/>
  <c r="U470" i="2" a="1"/>
  <c r="U470" i="2" s="1"/>
  <c r="U469" i="2" a="1"/>
  <c r="U469" i="2" s="1"/>
  <c r="U468" i="2" a="1"/>
  <c r="U468" i="2" s="1"/>
  <c r="U467" i="2" a="1"/>
  <c r="U467" i="2" s="1"/>
  <c r="U466" i="2" a="1"/>
  <c r="U466" i="2" s="1"/>
  <c r="U465" i="2" a="1"/>
  <c r="U465" i="2" s="1"/>
  <c r="U464" i="2" a="1"/>
  <c r="U464" i="2"/>
  <c r="U463" i="2" a="1"/>
  <c r="U463" i="2" s="1"/>
  <c r="U462" i="2" a="1"/>
  <c r="U462" i="2" s="1"/>
  <c r="U461" i="2" a="1"/>
  <c r="U461" i="2" s="1"/>
  <c r="U460" i="2" a="1"/>
  <c r="U460" i="2" s="1"/>
  <c r="U459" i="2" a="1"/>
  <c r="U459" i="2" s="1"/>
  <c r="U458" i="2" a="1"/>
  <c r="U458" i="2" s="1"/>
  <c r="U457" i="2" a="1"/>
  <c r="U457" i="2" s="1"/>
  <c r="U456" i="2" a="1"/>
  <c r="U456" i="2"/>
  <c r="U455" i="2" a="1"/>
  <c r="U455" i="2" s="1"/>
  <c r="U454" i="2" a="1"/>
  <c r="U454" i="2" s="1"/>
  <c r="U453" i="2" a="1"/>
  <c r="U453" i="2" s="1"/>
  <c r="C453" i="2"/>
  <c r="U452" i="2" a="1"/>
  <c r="U452" i="2" s="1"/>
  <c r="U451" i="2" a="1"/>
  <c r="U451" i="2" s="1"/>
  <c r="U450" i="2" a="1"/>
  <c r="U450" i="2" s="1"/>
  <c r="U449" i="2" a="1"/>
  <c r="U449" i="2" s="1"/>
  <c r="U448" i="2" a="1"/>
  <c r="U448" i="2" s="1"/>
  <c r="U447" i="2" a="1"/>
  <c r="U447" i="2"/>
  <c r="U446" i="2" a="1"/>
  <c r="U446" i="2" s="1"/>
  <c r="U445" i="2" a="1"/>
  <c r="U445" i="2" s="1"/>
  <c r="U444" i="2" a="1"/>
  <c r="U444" i="2" s="1"/>
  <c r="U443" i="2" a="1"/>
  <c r="U443" i="2"/>
  <c r="U442" i="2" a="1"/>
  <c r="U442" i="2" s="1"/>
  <c r="U441" i="2" a="1"/>
  <c r="U441" i="2" s="1"/>
  <c r="U440" i="2" a="1"/>
  <c r="U440" i="2" s="1"/>
  <c r="U439" i="2" a="1"/>
  <c r="U439" i="2" s="1"/>
  <c r="U438" i="2" a="1"/>
  <c r="U438" i="2" s="1"/>
  <c r="U437" i="2" a="1"/>
  <c r="U437" i="2"/>
  <c r="U436" i="2" a="1"/>
  <c r="U436" i="2" s="1"/>
  <c r="U435" i="2" a="1"/>
  <c r="U435" i="2" s="1"/>
  <c r="U434" i="2" a="1"/>
  <c r="U434" i="2" s="1"/>
  <c r="U433" i="2" a="1"/>
  <c r="U433" i="2" s="1"/>
  <c r="U432" i="2" a="1"/>
  <c r="U432" i="2" s="1"/>
  <c r="U431" i="2" a="1"/>
  <c r="U431" i="2"/>
  <c r="U430" i="2" a="1"/>
  <c r="U430" i="2" s="1"/>
  <c r="U429" i="2" a="1"/>
  <c r="U429" i="2" s="1"/>
  <c r="U428" i="2" a="1"/>
  <c r="U428" i="2" s="1"/>
  <c r="U427" i="2" a="1"/>
  <c r="U427" i="2"/>
  <c r="U426" i="2" a="1"/>
  <c r="U426" i="2" s="1"/>
  <c r="U425" i="2" a="1"/>
  <c r="U425" i="2" s="1"/>
  <c r="U424" i="2" a="1"/>
  <c r="U424" i="2" s="1"/>
  <c r="U423" i="2" a="1"/>
  <c r="U423" i="2" s="1"/>
  <c r="U422" i="2" a="1"/>
  <c r="U422" i="2" s="1"/>
  <c r="U421" i="2" a="1"/>
  <c r="U421" i="2"/>
  <c r="U420" i="2" a="1"/>
  <c r="U420" i="2" s="1"/>
  <c r="U419" i="2" a="1"/>
  <c r="U419" i="2" s="1"/>
  <c r="U418" i="2" a="1"/>
  <c r="U418" i="2" s="1"/>
  <c r="U417" i="2" a="1"/>
  <c r="U417" i="2" s="1"/>
  <c r="U416" i="2" a="1"/>
  <c r="U416" i="2" s="1"/>
  <c r="U415" i="2" a="1"/>
  <c r="U415" i="2"/>
  <c r="U414" i="2" a="1"/>
  <c r="U414" i="2" s="1"/>
  <c r="U413" i="2" a="1"/>
  <c r="U413" i="2" s="1"/>
  <c r="U412" i="2" a="1"/>
  <c r="U412" i="2" s="1"/>
  <c r="U411" i="2" a="1"/>
  <c r="U411" i="2"/>
  <c r="U410" i="2" a="1"/>
  <c r="U410" i="2" s="1"/>
  <c r="U409" i="2" a="1"/>
  <c r="U409" i="2" s="1"/>
  <c r="U408" i="2" a="1"/>
  <c r="U408" i="2" s="1"/>
  <c r="U407" i="2" a="1"/>
  <c r="U407" i="2" s="1"/>
  <c r="U406" i="2" a="1"/>
  <c r="U406" i="2" s="1"/>
  <c r="U405" i="2" a="1"/>
  <c r="U405" i="2"/>
  <c r="U404" i="2" a="1"/>
  <c r="U404" i="2" s="1"/>
  <c r="U403" i="2" a="1"/>
  <c r="U403" i="2" s="1"/>
  <c r="U402" i="2" a="1"/>
  <c r="U402" i="2" s="1"/>
  <c r="U401" i="2" a="1"/>
  <c r="U401" i="2" s="1"/>
  <c r="U400" i="2" a="1"/>
  <c r="U400" i="2" s="1"/>
  <c r="U399" i="2" a="1"/>
  <c r="U399" i="2"/>
  <c r="U398" i="2" a="1"/>
  <c r="U398" i="2" s="1"/>
  <c r="U397" i="2" a="1"/>
  <c r="U397" i="2" s="1"/>
  <c r="U396" i="2" a="1"/>
  <c r="U396" i="2" s="1"/>
  <c r="U395" i="2" a="1"/>
  <c r="U395" i="2"/>
  <c r="U394" i="2" a="1"/>
  <c r="U394" i="2" s="1"/>
  <c r="U393" i="2" a="1"/>
  <c r="U393" i="2" s="1"/>
  <c r="U392" i="2" a="1"/>
  <c r="U392" i="2" s="1"/>
  <c r="U391" i="2" a="1"/>
  <c r="U391" i="2" s="1"/>
  <c r="U390" i="2" a="1"/>
  <c r="U390" i="2" s="1"/>
  <c r="U389" i="2" a="1"/>
  <c r="U389" i="2"/>
  <c r="U388" i="2" a="1"/>
  <c r="U388" i="2" s="1"/>
  <c r="U387" i="2" a="1"/>
  <c r="U387" i="2" s="1"/>
  <c r="U386" i="2" a="1"/>
  <c r="U386" i="2" s="1"/>
  <c r="U385" i="2" a="1"/>
  <c r="U385" i="2" s="1"/>
  <c r="U384" i="2" a="1"/>
  <c r="U384" i="2" s="1"/>
  <c r="U383" i="2" a="1"/>
  <c r="U383" i="2"/>
  <c r="U382" i="2" a="1"/>
  <c r="U382" i="2" s="1"/>
  <c r="U381" i="2" a="1"/>
  <c r="U381" i="2" s="1"/>
  <c r="U380" i="2" a="1"/>
  <c r="U380" i="2" s="1"/>
  <c r="U379" i="2" a="1"/>
  <c r="U379" i="2"/>
  <c r="U378" i="2" a="1"/>
  <c r="U378" i="2" s="1"/>
  <c r="U377" i="2" a="1"/>
  <c r="U377" i="2" s="1"/>
  <c r="U376" i="2" a="1"/>
  <c r="U376" i="2" s="1"/>
  <c r="U375" i="2" a="1"/>
  <c r="U375" i="2" s="1"/>
  <c r="U374" i="2" a="1"/>
  <c r="U374" i="2" s="1"/>
  <c r="U373" i="2" a="1"/>
  <c r="U373" i="2"/>
  <c r="U372" i="2" a="1"/>
  <c r="U372" i="2" s="1"/>
  <c r="U371" i="2" a="1"/>
  <c r="U371" i="2" s="1"/>
  <c r="U370" i="2" a="1"/>
  <c r="U370" i="2" s="1"/>
  <c r="U369" i="2" a="1"/>
  <c r="U369" i="2" s="1"/>
  <c r="U368" i="2" a="1"/>
  <c r="U368" i="2" s="1"/>
  <c r="U367" i="2" a="1"/>
  <c r="U367" i="2" s="1"/>
  <c r="U366" i="2" a="1"/>
  <c r="U366" i="2" s="1"/>
  <c r="U365" i="2" a="1"/>
  <c r="U365" i="2" s="1"/>
  <c r="U364" i="2" a="1"/>
  <c r="U364" i="2" s="1"/>
  <c r="U363" i="2" a="1"/>
  <c r="U363" i="2" s="1"/>
  <c r="U362" i="2" a="1"/>
  <c r="U362" i="2" s="1"/>
  <c r="U361" i="2" a="1"/>
  <c r="U361" i="2" s="1"/>
  <c r="U360" i="2" a="1"/>
  <c r="U360" i="2" s="1"/>
  <c r="U359" i="2" a="1"/>
  <c r="U359" i="2" s="1"/>
  <c r="U358" i="2" a="1"/>
  <c r="U358" i="2" s="1"/>
  <c r="U357" i="2" a="1"/>
  <c r="U357" i="2" s="1"/>
  <c r="U356" i="2" a="1"/>
  <c r="U356" i="2" s="1"/>
  <c r="U355" i="2" a="1"/>
  <c r="U355" i="2" s="1"/>
  <c r="U354" i="2" a="1"/>
  <c r="U354" i="2" s="1"/>
  <c r="U353" i="2" a="1"/>
  <c r="U353" i="2" s="1"/>
  <c r="U352" i="2" a="1"/>
  <c r="U352" i="2" s="1"/>
  <c r="U351" i="2" a="1"/>
  <c r="U351" i="2" s="1"/>
  <c r="U350" i="2" a="1"/>
  <c r="U350" i="2" s="1"/>
  <c r="U349" i="2" a="1"/>
  <c r="U349" i="2" s="1"/>
  <c r="U348" i="2" a="1"/>
  <c r="U348" i="2" s="1"/>
  <c r="U347" i="2" a="1"/>
  <c r="U347" i="2" s="1"/>
  <c r="U346" i="2" a="1"/>
  <c r="U346" i="2" s="1"/>
  <c r="U345" i="2" a="1"/>
  <c r="U345" i="2" s="1"/>
  <c r="U344" i="2" a="1"/>
  <c r="U344" i="2" s="1"/>
  <c r="U343" i="2" a="1"/>
  <c r="U343" i="2" s="1"/>
  <c r="U342" i="2" a="1"/>
  <c r="U342" i="2" s="1"/>
  <c r="U341" i="2" a="1"/>
  <c r="U341" i="2" s="1"/>
  <c r="U340" i="2" a="1"/>
  <c r="U340" i="2" s="1"/>
  <c r="U339" i="2" a="1"/>
  <c r="U339" i="2" s="1"/>
  <c r="U338" i="2" a="1"/>
  <c r="U338" i="2" s="1"/>
  <c r="U337" i="2" a="1"/>
  <c r="U337" i="2" s="1"/>
  <c r="U336" i="2" a="1"/>
  <c r="U336" i="2" s="1"/>
  <c r="U335" i="2" a="1"/>
  <c r="U335" i="2" s="1"/>
  <c r="U334" i="2" a="1"/>
  <c r="U334" i="2" s="1"/>
  <c r="U333" i="2" a="1"/>
  <c r="U333" i="2" s="1"/>
  <c r="U332" i="2" a="1"/>
  <c r="U332" i="2" s="1"/>
  <c r="U331" i="2" a="1"/>
  <c r="U331" i="2" s="1"/>
  <c r="U330" i="2" a="1"/>
  <c r="U330" i="2" s="1"/>
  <c r="U329" i="2" a="1"/>
  <c r="U329" i="2" s="1"/>
  <c r="U328" i="2" a="1"/>
  <c r="U328" i="2" s="1"/>
  <c r="U327" i="2" a="1"/>
  <c r="U327" i="2" s="1"/>
  <c r="U326" i="2" a="1"/>
  <c r="U326" i="2" s="1"/>
  <c r="U325" i="2" a="1"/>
  <c r="U325" i="2" s="1"/>
  <c r="U324" i="2" a="1"/>
  <c r="U324" i="2" s="1"/>
  <c r="U323" i="2" a="1"/>
  <c r="U323" i="2" s="1"/>
  <c r="U322" i="2" a="1"/>
  <c r="U322" i="2" s="1"/>
  <c r="U321" i="2" a="1"/>
  <c r="U321" i="2" s="1"/>
  <c r="U320" i="2" a="1"/>
  <c r="U320" i="2" s="1"/>
  <c r="U319" i="2" a="1"/>
  <c r="U319" i="2" s="1"/>
  <c r="U318" i="2" a="1"/>
  <c r="U318" i="2" s="1"/>
  <c r="U317" i="2" a="1"/>
  <c r="U317" i="2" s="1"/>
  <c r="U316" i="2" a="1"/>
  <c r="U316" i="2" s="1"/>
  <c r="U315" i="2" a="1"/>
  <c r="U315" i="2" s="1"/>
  <c r="U314" i="2" a="1"/>
  <c r="U314" i="2" s="1"/>
  <c r="U313" i="2" a="1"/>
  <c r="U313" i="2" s="1"/>
  <c r="U312" i="2" a="1"/>
  <c r="U312" i="2" s="1"/>
  <c r="U311" i="2" a="1"/>
  <c r="U311" i="2" s="1"/>
  <c r="U310" i="2" a="1"/>
  <c r="U310" i="2" s="1"/>
  <c r="U309" i="2" a="1"/>
  <c r="U309" i="2" s="1"/>
  <c r="U308" i="2" a="1"/>
  <c r="U308" i="2" s="1"/>
  <c r="U307" i="2" a="1"/>
  <c r="U307" i="2" s="1"/>
  <c r="U306" i="2" a="1"/>
  <c r="U306" i="2" s="1"/>
  <c r="U305" i="2" a="1"/>
  <c r="U305" i="2" s="1"/>
  <c r="U304" i="2" a="1"/>
  <c r="U304" i="2" s="1"/>
  <c r="U303" i="2" a="1"/>
  <c r="U303" i="2" s="1"/>
  <c r="U302" i="2" a="1"/>
  <c r="U302" i="2" s="1"/>
  <c r="U301" i="2" a="1"/>
  <c r="U301" i="2" s="1"/>
  <c r="U300" i="2" a="1"/>
  <c r="U300" i="2" s="1"/>
  <c r="U299" i="2" a="1"/>
  <c r="U299" i="2" s="1"/>
  <c r="U298" i="2" a="1"/>
  <c r="U298" i="2" s="1"/>
  <c r="U297" i="2" a="1"/>
  <c r="U297" i="2" s="1"/>
  <c r="U296" i="2" a="1"/>
  <c r="U296" i="2" s="1"/>
  <c r="U295" i="2" a="1"/>
  <c r="U295" i="2" s="1"/>
  <c r="U294" i="2" a="1"/>
  <c r="U294" i="2" s="1"/>
  <c r="U293" i="2" a="1"/>
  <c r="U293" i="2" s="1"/>
  <c r="U292" i="2" a="1"/>
  <c r="U292" i="2" s="1"/>
  <c r="U291" i="2" a="1"/>
  <c r="U291" i="2" s="1"/>
  <c r="U290" i="2" a="1"/>
  <c r="U290" i="2" s="1"/>
  <c r="U289" i="2" a="1"/>
  <c r="U289" i="2" s="1"/>
  <c r="U288" i="2" a="1"/>
  <c r="U288" i="2" s="1"/>
  <c r="U287" i="2" a="1"/>
  <c r="U287" i="2" s="1"/>
  <c r="U286" i="2" a="1"/>
  <c r="U286" i="2" s="1"/>
  <c r="U285" i="2" a="1"/>
  <c r="U285" i="2" s="1"/>
  <c r="U284" i="2" a="1"/>
  <c r="U284" i="2" s="1"/>
  <c r="U283" i="2" a="1"/>
  <c r="U283" i="2" s="1"/>
  <c r="U282" i="2" a="1"/>
  <c r="U282" i="2" s="1"/>
  <c r="U281" i="2" a="1"/>
  <c r="U281" i="2" s="1"/>
  <c r="U280" i="2" a="1"/>
  <c r="U280" i="2" s="1"/>
  <c r="U279" i="2" a="1"/>
  <c r="U279" i="2" s="1"/>
  <c r="U278" i="2" a="1"/>
  <c r="U278" i="2" s="1"/>
  <c r="U277" i="2" a="1"/>
  <c r="U277" i="2" s="1"/>
  <c r="U276" i="2" a="1"/>
  <c r="U276" i="2" s="1"/>
  <c r="U275" i="2" a="1"/>
  <c r="U275" i="2" s="1"/>
  <c r="U274" i="2" a="1"/>
  <c r="U274" i="2" s="1"/>
  <c r="U273" i="2" a="1"/>
  <c r="U273" i="2" s="1"/>
  <c r="U272" i="2" a="1"/>
  <c r="U272" i="2" s="1"/>
  <c r="U271" i="2" a="1"/>
  <c r="U271" i="2" s="1"/>
  <c r="U270" i="2" a="1"/>
  <c r="U270" i="2" s="1"/>
  <c r="U269" i="2" a="1"/>
  <c r="U269" i="2" s="1"/>
  <c r="U268" i="2" a="1"/>
  <c r="U268" i="2" s="1"/>
  <c r="U267" i="2" a="1"/>
  <c r="U267" i="2" s="1"/>
  <c r="U266" i="2" a="1"/>
  <c r="U266" i="2" s="1"/>
  <c r="U265" i="2" a="1"/>
  <c r="U265" i="2" s="1"/>
  <c r="U264" i="2" a="1"/>
  <c r="U264" i="2" s="1"/>
  <c r="U263" i="2" a="1"/>
  <c r="U263" i="2" s="1"/>
  <c r="U262" i="2" a="1"/>
  <c r="U262" i="2" s="1"/>
  <c r="U261" i="2" a="1"/>
  <c r="U261" i="2" s="1"/>
  <c r="U260" i="2" a="1"/>
  <c r="U260" i="2" s="1"/>
  <c r="U259" i="2" a="1"/>
  <c r="U259" i="2" s="1"/>
  <c r="U258" i="2" a="1"/>
  <c r="U258" i="2" s="1"/>
  <c r="U257" i="2" a="1"/>
  <c r="U257" i="2" s="1"/>
  <c r="U256" i="2" a="1"/>
  <c r="U256" i="2" s="1"/>
  <c r="U255" i="2" a="1"/>
  <c r="U255" i="2" s="1"/>
  <c r="U254" i="2" a="1"/>
  <c r="U254" i="2" s="1"/>
  <c r="U253" i="2" a="1"/>
  <c r="U253" i="2" s="1"/>
  <c r="U252" i="2" a="1"/>
  <c r="U252" i="2" s="1"/>
  <c r="U251" i="2" a="1"/>
  <c r="U251" i="2" s="1"/>
  <c r="U250" i="2" a="1"/>
  <c r="U250" i="2" s="1"/>
  <c r="U249" i="2" a="1"/>
  <c r="U249" i="2" s="1"/>
  <c r="U248" i="2" a="1"/>
  <c r="U248" i="2" s="1"/>
  <c r="U247" i="2" a="1"/>
  <c r="U247" i="2"/>
  <c r="U246" i="2" a="1"/>
  <c r="U246" i="2" s="1"/>
  <c r="U245" i="2" a="1"/>
  <c r="U245" i="2" s="1"/>
  <c r="U244" i="2" a="1"/>
  <c r="U244" i="2" s="1"/>
  <c r="U243" i="2" a="1"/>
  <c r="U243" i="2" s="1"/>
  <c r="U242" i="2" a="1"/>
  <c r="U242" i="2" s="1"/>
  <c r="U241" i="2" a="1"/>
  <c r="U241" i="2" s="1"/>
  <c r="U240" i="2" a="1"/>
  <c r="U240" i="2" s="1"/>
  <c r="U239" i="2" a="1"/>
  <c r="U239" i="2" s="1"/>
  <c r="U238" i="2" a="1"/>
  <c r="U238" i="2" s="1"/>
  <c r="U237" i="2" a="1"/>
  <c r="U237" i="2" s="1"/>
  <c r="U236" i="2" a="1"/>
  <c r="U236" i="2" s="1"/>
  <c r="U235" i="2" a="1"/>
  <c r="U235" i="2"/>
  <c r="U234" i="2" a="1"/>
  <c r="U234" i="2" s="1"/>
  <c r="U233" i="2" a="1"/>
  <c r="U233" i="2" s="1"/>
  <c r="U232" i="2" a="1"/>
  <c r="U232" i="2" s="1"/>
  <c r="U231" i="2" a="1"/>
  <c r="U231" i="2" s="1"/>
  <c r="U230" i="2" a="1"/>
  <c r="U230" i="2" s="1"/>
  <c r="U229" i="2" a="1"/>
  <c r="U229" i="2" s="1"/>
  <c r="U228" i="2" a="1"/>
  <c r="U228" i="2" s="1"/>
  <c r="U227" i="2" a="1"/>
  <c r="U227" i="2"/>
  <c r="U226" i="2" a="1"/>
  <c r="U226" i="2" s="1"/>
  <c r="U225" i="2" a="1"/>
  <c r="U225" i="2" s="1"/>
  <c r="U224" i="2" a="1"/>
  <c r="U224" i="2" s="1"/>
  <c r="U223" i="2" a="1"/>
  <c r="U223" i="2" s="1"/>
  <c r="U222" i="2" a="1"/>
  <c r="U222" i="2" s="1"/>
  <c r="U221" i="2" a="1"/>
  <c r="U221" i="2" s="1"/>
  <c r="U220" i="2" a="1"/>
  <c r="U220" i="2" s="1"/>
  <c r="U219" i="2" a="1"/>
  <c r="U219" i="2" s="1"/>
  <c r="U218" i="2" a="1"/>
  <c r="U218" i="2" s="1"/>
  <c r="U217" i="2" a="1"/>
  <c r="U217" i="2" s="1"/>
  <c r="U216" i="2" a="1"/>
  <c r="U216" i="2" s="1"/>
  <c r="U215" i="2" a="1"/>
  <c r="U215" i="2"/>
  <c r="U214" i="2" a="1"/>
  <c r="U214" i="2" s="1"/>
  <c r="U213" i="2" a="1"/>
  <c r="U213" i="2" s="1"/>
  <c r="U212" i="2" a="1"/>
  <c r="U212" i="2" s="1"/>
  <c r="U211" i="2" a="1"/>
  <c r="U211" i="2" s="1"/>
  <c r="U210" i="2" a="1"/>
  <c r="U210" i="2" s="1"/>
  <c r="U209" i="2" a="1"/>
  <c r="U209" i="2" s="1"/>
  <c r="U208" i="2" a="1"/>
  <c r="U208" i="2" s="1"/>
  <c r="U207" i="2" a="1"/>
  <c r="U207" i="2" s="1"/>
  <c r="U206" i="2" a="1"/>
  <c r="U206" i="2" s="1"/>
  <c r="U205" i="2" a="1"/>
  <c r="U205" i="2" s="1"/>
  <c r="U204" i="2" a="1"/>
  <c r="U204" i="2" s="1"/>
  <c r="U203" i="2" a="1"/>
  <c r="U203" i="2"/>
  <c r="U202" i="2" a="1"/>
  <c r="U202" i="2" s="1"/>
  <c r="U201" i="2" a="1"/>
  <c r="U201" i="2" s="1"/>
  <c r="U200" i="2" a="1"/>
  <c r="U200" i="2" s="1"/>
  <c r="U199" i="2" a="1"/>
  <c r="U199" i="2" s="1"/>
  <c r="U198" i="2" a="1"/>
  <c r="U198" i="2" s="1"/>
  <c r="U197" i="2" a="1"/>
  <c r="U197" i="2" s="1"/>
  <c r="U196" i="2" a="1"/>
  <c r="U196" i="2" s="1"/>
  <c r="U195" i="2" a="1"/>
  <c r="U195" i="2"/>
  <c r="U194" i="2" a="1"/>
  <c r="U194" i="2" s="1"/>
  <c r="U193" i="2" a="1"/>
  <c r="U193" i="2" s="1"/>
  <c r="U192" i="2" a="1"/>
  <c r="U192" i="2" s="1"/>
  <c r="U191" i="2" a="1"/>
  <c r="U191" i="2" s="1"/>
  <c r="U190" i="2" a="1"/>
  <c r="U190" i="2" s="1"/>
  <c r="U189" i="2" a="1"/>
  <c r="U189" i="2" s="1"/>
  <c r="C189" i="2"/>
  <c r="U188" i="2" a="1"/>
  <c r="U188" i="2" s="1"/>
  <c r="U187" i="2" a="1"/>
  <c r="U187" i="2" s="1"/>
  <c r="U186" i="2" a="1"/>
  <c r="U186" i="2"/>
  <c r="U185" i="2" a="1"/>
  <c r="U185" i="2" s="1"/>
  <c r="U184" i="2" a="1"/>
  <c r="U184" i="2"/>
  <c r="U183" i="2" a="1"/>
  <c r="U183" i="2" s="1"/>
  <c r="U182" i="2" a="1"/>
  <c r="U182" i="2"/>
  <c r="U181" i="2" a="1"/>
  <c r="U181" i="2" s="1"/>
  <c r="U180" i="2" a="1"/>
  <c r="U180" i="2" s="1"/>
  <c r="U179" i="2" a="1"/>
  <c r="U179" i="2" s="1"/>
  <c r="U178" i="2" a="1"/>
  <c r="U178" i="2"/>
  <c r="U177" i="2" a="1"/>
  <c r="U177" i="2" s="1"/>
  <c r="U176" i="2" a="1"/>
  <c r="U176" i="2"/>
  <c r="U175" i="2" a="1"/>
  <c r="U175" i="2" s="1"/>
  <c r="U174" i="2" a="1"/>
  <c r="U174" i="2"/>
  <c r="U173" i="2" a="1"/>
  <c r="U173" i="2" s="1"/>
  <c r="U172" i="2" a="1"/>
  <c r="U172" i="2" s="1"/>
  <c r="U171" i="2" a="1"/>
  <c r="U171" i="2" s="1"/>
  <c r="U170" i="2" a="1"/>
  <c r="U170" i="2"/>
  <c r="U169" i="2" a="1"/>
  <c r="U169" i="2" s="1"/>
  <c r="U168" i="2" a="1"/>
  <c r="U168" i="2"/>
  <c r="U167" i="2" a="1"/>
  <c r="U167" i="2" s="1"/>
  <c r="U166" i="2" a="1"/>
  <c r="U166" i="2"/>
  <c r="U165" i="2" a="1"/>
  <c r="U165" i="2" s="1"/>
  <c r="U164" i="2" a="1"/>
  <c r="U164" i="2" s="1"/>
  <c r="C164" i="2"/>
  <c r="U163" i="2" a="1"/>
  <c r="U163" i="2" s="1"/>
  <c r="C163" i="2"/>
  <c r="U162" i="2" a="1"/>
  <c r="U162" i="2"/>
  <c r="U161" i="2" a="1"/>
  <c r="U161" i="2" s="1"/>
  <c r="U160" i="2" a="1"/>
  <c r="U160" i="2" s="1"/>
  <c r="U159" i="2" a="1"/>
  <c r="U159" i="2"/>
  <c r="U158" i="2" a="1"/>
  <c r="U158" i="2" s="1"/>
  <c r="U157" i="2" a="1"/>
  <c r="U157" i="2" s="1"/>
  <c r="U156" i="2" a="1"/>
  <c r="U156" i="2" s="1"/>
  <c r="U155" i="2" a="1"/>
  <c r="U155" i="2"/>
  <c r="U154" i="2" a="1"/>
  <c r="U154" i="2" s="1"/>
  <c r="U153" i="2" a="1"/>
  <c r="U153" i="2" s="1"/>
  <c r="U152" i="2" a="1"/>
  <c r="U152" i="2" s="1"/>
  <c r="U151" i="2" a="1"/>
  <c r="U151" i="2" s="1"/>
  <c r="U150" i="2" a="1"/>
  <c r="U150" i="2" s="1"/>
  <c r="U149" i="2" a="1"/>
  <c r="U149" i="2"/>
  <c r="U148" i="2" a="1"/>
  <c r="U148" i="2" s="1"/>
  <c r="U147" i="2" a="1"/>
  <c r="U147" i="2" s="1"/>
  <c r="U146" i="2" a="1"/>
  <c r="U146" i="2" s="1"/>
  <c r="U145" i="2" a="1"/>
  <c r="U145" i="2" s="1"/>
  <c r="U144" i="2" a="1"/>
  <c r="U144" i="2" s="1"/>
  <c r="U143" i="2" a="1"/>
  <c r="U143" i="2"/>
  <c r="U142" i="2" a="1"/>
  <c r="U142" i="2" s="1"/>
  <c r="U141" i="2" a="1"/>
  <c r="U141" i="2" s="1"/>
  <c r="U140" i="2" a="1"/>
  <c r="U140" i="2" s="1"/>
  <c r="U139" i="2" a="1"/>
  <c r="U139" i="2" s="1"/>
  <c r="U138" i="2" a="1"/>
  <c r="U138" i="2" s="1"/>
  <c r="U137" i="2" a="1"/>
  <c r="U137" i="2" s="1"/>
  <c r="U136" i="2" a="1"/>
  <c r="U136" i="2" s="1"/>
  <c r="U135" i="2" a="1"/>
  <c r="U135" i="2" s="1"/>
  <c r="U134" i="2" a="1"/>
  <c r="U134" i="2" s="1"/>
  <c r="U133" i="2" a="1"/>
  <c r="U133" i="2" s="1"/>
  <c r="U132" i="2" a="1"/>
  <c r="U132" i="2" s="1"/>
  <c r="U131" i="2" a="1"/>
  <c r="U131" i="2" s="1"/>
  <c r="U130" i="2" a="1"/>
  <c r="U130" i="2" s="1"/>
  <c r="U129" i="2" a="1"/>
  <c r="U129" i="2" s="1"/>
  <c r="U128" i="2" a="1"/>
  <c r="U128" i="2" s="1"/>
  <c r="U127" i="2" a="1"/>
  <c r="U127" i="2" s="1"/>
  <c r="U126" i="2" a="1"/>
  <c r="U126" i="2" s="1"/>
  <c r="U125" i="2" a="1"/>
  <c r="U125" i="2" s="1"/>
  <c r="U124" i="2" a="1"/>
  <c r="U124" i="2" s="1"/>
  <c r="U123" i="2" a="1"/>
  <c r="U123" i="2" s="1"/>
  <c r="U122" i="2" a="1"/>
  <c r="U122" i="2" s="1"/>
  <c r="U121" i="2" a="1"/>
  <c r="U121" i="2" s="1"/>
  <c r="U120" i="2" a="1"/>
  <c r="U120" i="2" s="1"/>
  <c r="U119" i="2" a="1"/>
  <c r="U119" i="2" s="1"/>
  <c r="U118" i="2" a="1"/>
  <c r="U118" i="2" s="1"/>
  <c r="U117" i="2" a="1"/>
  <c r="U117" i="2" s="1"/>
  <c r="U116" i="2" a="1"/>
  <c r="U116" i="2" s="1"/>
  <c r="U115" i="2" a="1"/>
  <c r="U115" i="2" s="1"/>
  <c r="U114" i="2" a="1"/>
  <c r="U114" i="2" s="1"/>
  <c r="U113" i="2" a="1"/>
  <c r="U113" i="2" s="1"/>
  <c r="U112" i="2" a="1"/>
  <c r="U112" i="2" s="1"/>
  <c r="U111" i="2" a="1"/>
  <c r="U111" i="2" s="1"/>
  <c r="U110" i="2" a="1"/>
  <c r="U110" i="2" s="1"/>
  <c r="U109" i="2" a="1"/>
  <c r="U109" i="2" s="1"/>
  <c r="U108" i="2" a="1"/>
  <c r="U108" i="2" s="1"/>
  <c r="U107" i="2" a="1"/>
  <c r="U107" i="2" s="1"/>
  <c r="U106" i="2" a="1"/>
  <c r="U106" i="2" s="1"/>
  <c r="U105" i="2" a="1"/>
  <c r="U105" i="2" s="1"/>
  <c r="U104" i="2" a="1"/>
  <c r="U104" i="2" s="1"/>
  <c r="U103" i="2" a="1"/>
  <c r="U103" i="2" s="1"/>
  <c r="U102" i="2" a="1"/>
  <c r="U102" i="2" s="1"/>
  <c r="U101" i="2" a="1"/>
  <c r="U101" i="2" s="1"/>
  <c r="U100" i="2" a="1"/>
  <c r="U100" i="2" s="1"/>
  <c r="U99" i="2" a="1"/>
  <c r="U99" i="2" s="1"/>
  <c r="U98" i="2" a="1"/>
  <c r="U98" i="2" s="1"/>
  <c r="U97" i="2" a="1"/>
  <c r="U97" i="2" s="1"/>
  <c r="U96" i="2" a="1"/>
  <c r="U96" i="2" s="1"/>
  <c r="U95" i="2" a="1"/>
  <c r="U95" i="2" s="1"/>
  <c r="U94" i="2" a="1"/>
  <c r="U94" i="2" s="1"/>
  <c r="U93" i="2" a="1"/>
  <c r="U93" i="2" s="1"/>
  <c r="U92" i="2" a="1"/>
  <c r="U92" i="2" s="1"/>
  <c r="U91" i="2" a="1"/>
  <c r="U91" i="2" s="1"/>
  <c r="U90" i="2" a="1"/>
  <c r="U90" i="2" s="1"/>
  <c r="U89" i="2" a="1"/>
  <c r="U89" i="2" s="1"/>
  <c r="U88" i="2" a="1"/>
  <c r="U88" i="2" s="1"/>
  <c r="U87" i="2" a="1"/>
  <c r="U87" i="2" s="1"/>
  <c r="U86" i="2" a="1"/>
  <c r="U86" i="2" s="1"/>
  <c r="U85" i="2" a="1"/>
  <c r="U85" i="2" s="1"/>
  <c r="U84" i="2" a="1"/>
  <c r="U84" i="2" s="1"/>
  <c r="U83" i="2" a="1"/>
  <c r="U83" i="2" s="1"/>
  <c r="U82" i="2" a="1"/>
  <c r="U82" i="2" s="1"/>
  <c r="U81" i="2" a="1"/>
  <c r="U81" i="2" s="1"/>
  <c r="U80" i="2" a="1"/>
  <c r="U80" i="2" s="1"/>
  <c r="U79" i="2" a="1"/>
  <c r="U79" i="2" s="1"/>
  <c r="U78" i="2" a="1"/>
  <c r="U78" i="2" s="1"/>
  <c r="U77" i="2" a="1"/>
  <c r="U77" i="2" s="1"/>
  <c r="U76" i="2" a="1"/>
  <c r="U76" i="2" s="1"/>
  <c r="U75" i="2" a="1"/>
  <c r="U75" i="2" s="1"/>
  <c r="U74" i="2" a="1"/>
  <c r="U74" i="2" s="1"/>
  <c r="U73" i="2" a="1"/>
  <c r="U73" i="2" s="1"/>
  <c r="U72" i="2" a="1"/>
  <c r="U72" i="2" s="1"/>
  <c r="U71" i="2" a="1"/>
  <c r="U71" i="2" s="1"/>
  <c r="U70" i="2" a="1"/>
  <c r="U70" i="2" s="1"/>
  <c r="U69" i="2" a="1"/>
  <c r="U69" i="2" s="1"/>
  <c r="U68" i="2" a="1"/>
  <c r="U68" i="2" s="1"/>
  <c r="U67" i="2" a="1"/>
  <c r="U67" i="2" s="1"/>
  <c r="U66" i="2" a="1"/>
  <c r="U66" i="2" s="1"/>
  <c r="U65" i="2" a="1"/>
  <c r="U65" i="2" s="1"/>
  <c r="U64" i="2" a="1"/>
  <c r="U64" i="2" s="1"/>
  <c r="U63" i="2" a="1"/>
  <c r="U63" i="2" s="1"/>
  <c r="U62" i="2" a="1"/>
  <c r="U62" i="2" s="1"/>
  <c r="U61" i="2" a="1"/>
  <c r="U61" i="2" s="1"/>
  <c r="U60" i="2" a="1"/>
  <c r="U60" i="2" s="1"/>
  <c r="U59" i="2" a="1"/>
  <c r="U59" i="2" s="1"/>
  <c r="U58" i="2" a="1"/>
  <c r="U58" i="2" s="1"/>
  <c r="U57" i="2" a="1"/>
  <c r="U57" i="2" s="1"/>
  <c r="U56" i="2" a="1"/>
  <c r="U56" i="2" s="1"/>
  <c r="U55" i="2" a="1"/>
  <c r="U55" i="2" s="1"/>
  <c r="U54" i="2" a="1"/>
  <c r="U54" i="2" s="1"/>
  <c r="U53" i="2" a="1"/>
  <c r="U53" i="2" s="1"/>
  <c r="U52" i="2" a="1"/>
  <c r="U52" i="2" s="1"/>
  <c r="U51" i="2" a="1"/>
  <c r="U51" i="2" s="1"/>
  <c r="U50" i="2" a="1"/>
  <c r="U50" i="2" s="1"/>
  <c r="U49" i="2" a="1"/>
  <c r="U49" i="2" s="1"/>
  <c r="U48" i="2" a="1"/>
  <c r="U48" i="2" s="1"/>
  <c r="U47" i="2" a="1"/>
  <c r="U47" i="2" s="1"/>
  <c r="U46" i="2" a="1"/>
  <c r="U46" i="2" s="1"/>
  <c r="U45" i="2" a="1"/>
  <c r="U45" i="2" s="1"/>
  <c r="U44" i="2" a="1"/>
  <c r="U44" i="2" s="1"/>
  <c r="U43" i="2" a="1"/>
  <c r="U43" i="2" s="1"/>
  <c r="U42" i="2" a="1"/>
  <c r="U42" i="2" s="1"/>
  <c r="U41" i="2" a="1"/>
  <c r="U41" i="2" s="1"/>
  <c r="U40" i="2" a="1"/>
  <c r="U40" i="2" s="1"/>
  <c r="U39" i="2" a="1"/>
  <c r="U39" i="2" s="1"/>
  <c r="U38" i="2" a="1"/>
  <c r="U38" i="2" s="1"/>
  <c r="U37" i="2" a="1"/>
  <c r="U37" i="2" s="1"/>
  <c r="U36" i="2" a="1"/>
  <c r="U36" i="2" s="1"/>
  <c r="U35" i="2" a="1"/>
  <c r="U35" i="2" s="1"/>
  <c r="U34" i="2" a="1"/>
  <c r="U34" i="2" s="1"/>
  <c r="U33" i="2" a="1"/>
  <c r="U33" i="2" s="1"/>
  <c r="U32" i="2" a="1"/>
  <c r="U32" i="2" s="1"/>
  <c r="U31" i="2" a="1"/>
  <c r="U31" i="2" s="1"/>
  <c r="U30" i="2" a="1"/>
  <c r="U30" i="2" s="1"/>
  <c r="U29" i="2" a="1"/>
  <c r="U29" i="2" s="1"/>
  <c r="U28" i="2" a="1"/>
  <c r="U28" i="2" s="1"/>
  <c r="U27" i="2" a="1"/>
  <c r="U27" i="2" s="1"/>
  <c r="U26" i="2" a="1"/>
  <c r="U26" i="2" s="1"/>
  <c r="U25" i="2" a="1"/>
  <c r="U25" i="2" s="1"/>
  <c r="U24" i="2" a="1"/>
  <c r="U24" i="2" s="1"/>
  <c r="U23" i="2" a="1"/>
  <c r="U23" i="2" s="1"/>
  <c r="U22" i="2" a="1"/>
  <c r="U22" i="2" s="1"/>
  <c r="U21" i="2" a="1"/>
  <c r="U21" i="2" s="1"/>
  <c r="U20" i="2" a="1"/>
  <c r="U20" i="2" s="1"/>
  <c r="U19" i="2" a="1"/>
  <c r="U19" i="2" s="1"/>
  <c r="U18" i="2" a="1"/>
  <c r="U18" i="2" s="1"/>
  <c r="U17" i="2" a="1"/>
  <c r="U17" i="2" s="1"/>
  <c r="U16" i="2" a="1"/>
  <c r="U16" i="2" s="1"/>
  <c r="U15" i="2" a="1"/>
  <c r="U15" i="2" s="1"/>
  <c r="U14" i="2" a="1"/>
  <c r="U14" i="2" s="1"/>
  <c r="U13" i="2" a="1"/>
  <c r="U13" i="2" s="1"/>
  <c r="U12" i="2" a="1"/>
  <c r="U12" i="2" s="1"/>
  <c r="U11" i="2" a="1"/>
  <c r="U11" i="2" s="1"/>
  <c r="U10" i="2" a="1"/>
  <c r="U10" i="2" s="1"/>
  <c r="U9" i="2" a="1"/>
  <c r="U9" i="2" s="1"/>
  <c r="U8" i="2" a="1"/>
  <c r="U8" i="2" s="1"/>
  <c r="U7" i="2" a="1"/>
  <c r="U7" i="2" s="1"/>
  <c r="U6" i="2" a="1"/>
  <c r="U6" i="2" s="1"/>
  <c r="U5" i="2" a="1"/>
  <c r="U5" i="2" s="1"/>
  <c r="U4" i="2" a="1"/>
  <c r="U4" i="2" s="1"/>
  <c r="U3" i="2" a="1"/>
  <c r="U3" i="2" s="1"/>
  <c r="U2" i="2" a="1"/>
  <c r="U2" i="2" s="1"/>
  <c r="U669" i="1" a="1"/>
  <c r="U669" i="1" s="1"/>
  <c r="U668" i="1" a="1"/>
  <c r="U668" i="1" s="1"/>
  <c r="U667" i="1" a="1"/>
  <c r="U667" i="1" s="1"/>
  <c r="U666" i="1" a="1"/>
  <c r="U666" i="1" s="1"/>
  <c r="U5" i="1" a="1"/>
  <c r="U5" i="1" s="1"/>
  <c r="U4" i="1" a="1"/>
  <c r="U4" i="1" s="1"/>
  <c r="U3" i="1" a="1"/>
  <c r="U3" i="1" s="1"/>
  <c r="U2" i="1" a="1"/>
  <c r="U2" i="1" s="1"/>
  <c r="U333" i="1" a="1"/>
  <c r="U333" i="1" s="1"/>
  <c r="U332" i="1" a="1"/>
  <c r="U332" i="1" s="1"/>
  <c r="U331" i="1" a="1"/>
  <c r="U331" i="1" s="1"/>
  <c r="U15" i="1" a="1"/>
  <c r="U15" i="1" s="1"/>
  <c r="U14" i="1" a="1"/>
  <c r="U14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446" i="1" a="1"/>
  <c r="U446" i="1" s="1"/>
  <c r="U445" i="1" a="1"/>
  <c r="U445" i="1" s="1"/>
  <c r="U444" i="1" a="1"/>
  <c r="U444" i="1" s="1"/>
  <c r="U443" i="1" a="1"/>
  <c r="U443" i="1" s="1"/>
  <c r="U442" i="1" a="1"/>
  <c r="U442" i="1" s="1"/>
  <c r="U500" i="1" a="1"/>
  <c r="U500" i="1" s="1"/>
  <c r="U499" i="1" a="1"/>
  <c r="U499" i="1" s="1"/>
  <c r="U498" i="1" a="1"/>
  <c r="U498" i="1" s="1"/>
  <c r="U158" i="1" a="1"/>
  <c r="U158" i="1" s="1"/>
  <c r="U779" i="1" a="1"/>
  <c r="U779" i="1"/>
  <c r="U121" i="1" a="1"/>
  <c r="U121" i="1" s="1"/>
  <c r="U487" i="1" a="1"/>
  <c r="U487" i="1" s="1"/>
  <c r="U479" i="1" a="1"/>
  <c r="U479" i="1" s="1"/>
  <c r="U710" i="1" a="1"/>
  <c r="U710" i="1" s="1"/>
  <c r="U382" i="1" a="1"/>
  <c r="U382" i="1" s="1"/>
  <c r="U120" i="1" a="1"/>
  <c r="U120" i="1" s="1"/>
  <c r="U251" i="1" a="1"/>
  <c r="U251" i="1" s="1"/>
  <c r="U147" i="1" a="1"/>
  <c r="U147" i="1" s="1"/>
  <c r="U704" i="1" a="1"/>
  <c r="U704" i="1" s="1"/>
  <c r="U827" i="1" a="1"/>
  <c r="U827" i="1" s="1"/>
  <c r="U626" i="1" a="1"/>
  <c r="U626" i="1" s="1"/>
  <c r="U820" i="1" a="1"/>
  <c r="U820" i="1" s="1"/>
  <c r="U550" i="1" a="1"/>
  <c r="U550" i="1" s="1"/>
  <c r="U327" i="1" a="1"/>
  <c r="U327" i="1" s="1"/>
  <c r="U262" i="1" a="1"/>
  <c r="U262" i="1" s="1"/>
  <c r="U754" i="1" a="1"/>
  <c r="U754" i="1" s="1"/>
  <c r="U680" i="1" a="1"/>
  <c r="U680" i="1" s="1"/>
  <c r="U56" i="1" a="1"/>
  <c r="U56" i="1" s="1"/>
  <c r="U743" i="1" a="1"/>
  <c r="U743" i="1" s="1"/>
  <c r="U866" i="1" a="1"/>
  <c r="U866" i="1" s="1"/>
  <c r="U269" i="1" a="1"/>
  <c r="U269" i="1" s="1"/>
  <c r="U123" i="1" a="1"/>
  <c r="U123" i="1" s="1"/>
  <c r="U636" i="1" a="1"/>
  <c r="U636" i="1" s="1"/>
  <c r="U261" i="1" a="1"/>
  <c r="U261" i="1" s="1"/>
  <c r="U199" i="1" a="1"/>
  <c r="U199" i="1" s="1"/>
  <c r="U696" i="1" a="1"/>
  <c r="U696" i="1" s="1"/>
  <c r="U359" i="1" a="1"/>
  <c r="U359" i="1" s="1"/>
  <c r="U82" i="1" a="1"/>
  <c r="U82" i="1" s="1"/>
  <c r="U832" i="1" a="1"/>
  <c r="U832" i="1" s="1"/>
  <c r="U690" i="1" a="1"/>
  <c r="U690" i="1" s="1"/>
  <c r="U360" i="1" a="1"/>
  <c r="U360" i="1" s="1"/>
  <c r="U691" i="1" a="1"/>
  <c r="U691" i="1" s="1"/>
  <c r="U381" i="1" a="1"/>
  <c r="U381" i="1" s="1"/>
  <c r="U369" i="1" a="1"/>
  <c r="U369" i="1" s="1"/>
  <c r="U391" i="1" a="1"/>
  <c r="U391" i="1" s="1"/>
  <c r="U129" i="1" a="1"/>
  <c r="U129" i="1" s="1"/>
  <c r="U629" i="1" a="1"/>
  <c r="U629" i="1" s="1"/>
  <c r="U411" i="1" a="1"/>
  <c r="U411" i="1" s="1"/>
  <c r="U173" i="1" a="1"/>
  <c r="U173" i="1" s="1"/>
  <c r="U164" i="1" a="1"/>
  <c r="U164" i="1" s="1"/>
  <c r="U192" i="1" a="1"/>
  <c r="U192" i="1" s="1"/>
  <c r="U145" i="1" a="1"/>
  <c r="U145" i="1" s="1"/>
  <c r="U594" i="1" a="1"/>
  <c r="U594" i="1" s="1"/>
  <c r="U593" i="1" a="1"/>
  <c r="U593" i="1" s="1"/>
  <c r="U358" i="1" a="1"/>
  <c r="U358" i="1" s="1"/>
  <c r="U733" i="1" a="1"/>
  <c r="U733" i="1" s="1"/>
  <c r="U732" i="1" a="1"/>
  <c r="U732" i="1" s="1"/>
  <c r="U731" i="1" a="1"/>
  <c r="U731" i="1" s="1"/>
  <c r="U730" i="1" a="1"/>
  <c r="U730" i="1" s="1"/>
  <c r="U346" i="1" a="1"/>
  <c r="U346" i="1" s="1"/>
  <c r="U575" i="1" a="1"/>
  <c r="U575" i="1" s="1"/>
  <c r="U778" i="1" a="1"/>
  <c r="U778" i="1" s="1"/>
  <c r="U206" i="1" a="1"/>
  <c r="U206" i="1" s="1"/>
  <c r="U172" i="1" a="1"/>
  <c r="U172" i="1" s="1"/>
  <c r="U171" i="1" a="1"/>
  <c r="U171" i="1" s="1"/>
  <c r="U625" i="1" a="1"/>
  <c r="U625" i="1" s="1"/>
  <c r="U184" i="1" a="1"/>
  <c r="U184" i="1" s="1"/>
  <c r="U285" i="1" a="1"/>
  <c r="U285" i="1" s="1"/>
  <c r="U624" i="1" a="1"/>
  <c r="U624" i="1" s="1"/>
  <c r="U698" i="1" a="1"/>
  <c r="U698" i="1" s="1"/>
  <c r="U863" i="1" a="1"/>
  <c r="U863" i="1" s="1"/>
  <c r="U321" i="1" a="1"/>
  <c r="U321" i="1" s="1"/>
  <c r="U557" i="1" a="1"/>
  <c r="U557" i="1" s="1"/>
  <c r="U319" i="1" a="1"/>
  <c r="U319" i="1" s="1"/>
  <c r="U410" i="1" a="1"/>
  <c r="U410" i="1" s="1"/>
  <c r="U408" i="1" a="1"/>
  <c r="U408" i="1" s="1"/>
  <c r="U577" i="1" a="1"/>
  <c r="U577" i="1" s="1"/>
  <c r="U88" i="1" a="1"/>
  <c r="U88" i="1" s="1"/>
  <c r="U403" i="1" a="1"/>
  <c r="U403" i="1" s="1"/>
  <c r="U198" i="1" a="1"/>
  <c r="U198" i="1" s="1"/>
  <c r="U426" i="1" a="1"/>
  <c r="U426" i="1" s="1"/>
  <c r="U544" i="1" a="1"/>
  <c r="U544" i="1" s="1"/>
  <c r="U796" i="1" a="1"/>
  <c r="U796" i="1" s="1"/>
  <c r="U55" i="1" a="1"/>
  <c r="U55" i="1" s="1"/>
  <c r="U709" i="1" a="1"/>
  <c r="U709" i="1" s="1"/>
  <c r="U469" i="1" a="1"/>
  <c r="U469" i="1" s="1"/>
  <c r="U468" i="1" a="1"/>
  <c r="U468" i="1" s="1"/>
  <c r="U738" i="1" a="1"/>
  <c r="U738" i="1" s="1"/>
  <c r="U20" i="1" a="1"/>
  <c r="U20" i="1" s="1"/>
  <c r="U695" i="1" a="1"/>
  <c r="U695" i="1" s="1"/>
  <c r="U84" i="1" a="1"/>
  <c r="U84" i="1" s="1"/>
  <c r="U676" i="1" a="1"/>
  <c r="U676" i="1" s="1"/>
  <c r="U558" i="1" a="1"/>
  <c r="U558" i="1" s="1"/>
  <c r="U271" i="1" a="1"/>
  <c r="U271" i="1" s="1"/>
  <c r="U270" i="1" a="1"/>
  <c r="U270" i="1" s="1"/>
  <c r="U838" i="1" a="1"/>
  <c r="U838" i="1" s="1"/>
  <c r="U867" i="1" a="1"/>
  <c r="U867" i="1" s="1"/>
  <c r="U489" i="1" a="1"/>
  <c r="U489" i="1" s="1"/>
  <c r="U589" i="1" a="1"/>
  <c r="U589" i="1" s="1"/>
  <c r="U304" i="1" a="1"/>
  <c r="U304" i="1" s="1"/>
  <c r="U609" i="1" a="1"/>
  <c r="U609" i="1" s="1"/>
  <c r="U83" i="1" a="1"/>
  <c r="U83" i="1" s="1"/>
  <c r="U197" i="1" a="1"/>
  <c r="U197" i="1" s="1"/>
  <c r="U417" i="1" a="1"/>
  <c r="U417" i="1" s="1"/>
  <c r="U826" i="1" a="1"/>
  <c r="U826" i="1" s="1"/>
  <c r="U345" i="1" a="1"/>
  <c r="U345" i="1" s="1"/>
  <c r="U697" i="1" a="1"/>
  <c r="U697" i="1" s="1"/>
  <c r="U559" i="1" a="1"/>
  <c r="U559" i="1" s="1"/>
  <c r="U318" i="1" a="1"/>
  <c r="U318" i="1" s="1"/>
  <c r="U840" i="1" a="1"/>
  <c r="U840" i="1" s="1"/>
  <c r="U228" i="1" a="1"/>
  <c r="U228" i="1" s="1"/>
  <c r="U340" i="1" a="1"/>
  <c r="U340" i="1" s="1"/>
  <c r="U260" i="1" a="1"/>
  <c r="U260" i="1" s="1"/>
  <c r="U74" i="1" a="1"/>
  <c r="U74" i="1" s="1"/>
  <c r="U344" i="1" a="1"/>
  <c r="U344" i="1" s="1"/>
  <c r="U526" i="1" a="1"/>
  <c r="U526" i="1" s="1"/>
  <c r="U343" i="1" a="1"/>
  <c r="U343" i="1" s="1"/>
  <c r="U819" i="1" a="1"/>
  <c r="U819" i="1" s="1"/>
  <c r="U30" i="1" a="1"/>
  <c r="U30" i="1" s="1"/>
  <c r="U764" i="1" a="1"/>
  <c r="U764" i="1" s="1"/>
  <c r="U744" i="1" a="1"/>
  <c r="U744" i="1" s="1"/>
  <c r="U566" i="1" a="1"/>
  <c r="U566" i="1" s="1"/>
  <c r="U111" i="1" a="1"/>
  <c r="U111" i="1" s="1"/>
  <c r="U781" i="1" a="1"/>
  <c r="U781" i="1" s="1"/>
  <c r="U254" i="1" a="1"/>
  <c r="U254" i="1" s="1"/>
  <c r="U23" i="1" a="1"/>
  <c r="U23" i="1" s="1"/>
  <c r="U253" i="1" a="1"/>
  <c r="U253" i="1" s="1"/>
  <c r="U672" i="1" a="1"/>
  <c r="U672" i="1" s="1"/>
  <c r="U122" i="1" a="1"/>
  <c r="U122" i="1" s="1"/>
  <c r="U839" i="1" a="1"/>
  <c r="U839" i="1" s="1"/>
  <c r="U607" i="1" a="1"/>
  <c r="U607" i="1" s="1"/>
  <c r="U466" i="1" a="1"/>
  <c r="U466" i="1" s="1"/>
  <c r="U291" i="1" a="1"/>
  <c r="U291" i="1" s="1"/>
  <c r="U110" i="1" a="1"/>
  <c r="U110" i="1" s="1"/>
  <c r="U635" i="1" a="1"/>
  <c r="U635" i="1" s="1"/>
  <c r="U727" i="1" a="1"/>
  <c r="U727" i="1" s="1"/>
  <c r="U747" i="1" a="1"/>
  <c r="U747" i="1" s="1"/>
  <c r="U61" i="1" a="1"/>
  <c r="U61" i="1" s="1"/>
  <c r="U169" i="1" a="1"/>
  <c r="U169" i="1" s="1"/>
  <c r="U326" i="1" a="1"/>
  <c r="U326" i="1" s="1"/>
  <c r="U726" i="1" a="1"/>
  <c r="U726" i="1" s="1"/>
  <c r="U818" i="1" a="1"/>
  <c r="U818" i="1" s="1"/>
  <c r="U737" i="1" a="1"/>
  <c r="U737" i="1" s="1"/>
  <c r="U189" i="1" a="1"/>
  <c r="U189" i="1" s="1"/>
  <c r="U546" i="1" a="1"/>
  <c r="U546" i="1" s="1"/>
  <c r="U486" i="1" a="1"/>
  <c r="U486" i="1" s="1"/>
  <c r="U368" i="1" a="1"/>
  <c r="U368" i="1" s="1"/>
  <c r="U549" i="1" a="1"/>
  <c r="U549" i="1" s="1"/>
  <c r="U694" i="1" a="1"/>
  <c r="U694" i="1" s="1"/>
  <c r="U142" i="1" a="1"/>
  <c r="U142" i="1" s="1"/>
  <c r="U259" i="1" a="1"/>
  <c r="U259" i="1" s="1"/>
  <c r="U247" i="1" a="1"/>
  <c r="U247" i="1" s="1"/>
  <c r="U380" i="1" a="1"/>
  <c r="U380" i="1" s="1"/>
  <c r="U205" i="1" a="1"/>
  <c r="U205" i="1" s="1"/>
  <c r="U703" i="1" a="1"/>
  <c r="U703" i="1" s="1"/>
  <c r="U485" i="1" a="1"/>
  <c r="U485" i="1" s="1"/>
  <c r="U492" i="1" a="1"/>
  <c r="U492" i="1" s="1"/>
  <c r="U777" i="1" a="1"/>
  <c r="U777" i="1" s="1"/>
  <c r="U378" i="1" a="1"/>
  <c r="U378" i="1" s="1"/>
  <c r="U216" i="1" a="1"/>
  <c r="U216" i="1" s="1"/>
  <c r="U320" i="1" a="1"/>
  <c r="U320" i="1" s="1"/>
  <c r="U435" i="1" a="1"/>
  <c r="U435" i="1" s="1"/>
  <c r="U141" i="1" a="1"/>
  <c r="U141" i="1" s="1"/>
  <c r="U714" i="1" a="1"/>
  <c r="U714" i="1" s="1"/>
  <c r="U713" i="1" a="1"/>
  <c r="U713" i="1" s="1"/>
  <c r="U374" i="1" a="1"/>
  <c r="U374" i="1" s="1"/>
  <c r="U456" i="1" a="1"/>
  <c r="U456" i="1" s="1"/>
  <c r="U215" i="1" a="1"/>
  <c r="U215" i="1" s="1"/>
  <c r="U548" i="1" a="1"/>
  <c r="U548" i="1" s="1"/>
  <c r="U817" i="1" a="1"/>
  <c r="U817" i="1" s="1"/>
  <c r="U73" i="1" a="1"/>
  <c r="U73" i="1" s="1"/>
  <c r="U196" i="1" a="1"/>
  <c r="U196" i="1" s="1"/>
  <c r="U729" i="1" a="1"/>
  <c r="U729" i="1" s="1"/>
  <c r="U367" i="1" a="1"/>
  <c r="U367" i="1" s="1"/>
  <c r="U416" i="1" a="1"/>
  <c r="U416" i="1" s="1"/>
  <c r="U238" i="1" a="1"/>
  <c r="U238" i="1" s="1"/>
  <c r="U60" i="1" a="1"/>
  <c r="U60" i="1" s="1"/>
  <c r="U59" i="1" a="1"/>
  <c r="U59" i="1" s="1"/>
  <c r="U415" i="1" a="1"/>
  <c r="U415" i="1" s="1"/>
  <c r="U437" i="1" a="1"/>
  <c r="U437" i="1" s="1"/>
  <c r="U845" i="1" a="1"/>
  <c r="U845" i="1" s="1"/>
  <c r="U119" i="1" a="1"/>
  <c r="U119" i="1" s="1"/>
  <c r="U183" i="1" a="1"/>
  <c r="U183" i="1" s="1"/>
  <c r="U844" i="1" a="1"/>
  <c r="U844" i="1" s="1"/>
  <c r="U366" i="1" a="1"/>
  <c r="U366" i="1" s="1"/>
  <c r="U572" i="1" a="1"/>
  <c r="U572" i="1" s="1"/>
  <c r="U290" i="1" a="1"/>
  <c r="U290" i="1" s="1"/>
  <c r="U237" i="1" a="1"/>
  <c r="U237" i="1" s="1"/>
  <c r="U862" i="1" a="1"/>
  <c r="U862" i="1" s="1"/>
  <c r="U543" i="1" a="1"/>
  <c r="U543" i="1" s="1"/>
  <c r="U168" i="1" a="1"/>
  <c r="U168" i="1" s="1"/>
  <c r="U240" i="1" a="1"/>
  <c r="U240" i="1" s="1"/>
  <c r="U610" i="1" a="1"/>
  <c r="U610" i="1" s="1"/>
  <c r="U861" i="1" a="1"/>
  <c r="U861" i="1" s="1"/>
  <c r="U648" i="1" a="1"/>
  <c r="U648" i="1" s="1"/>
  <c r="U647" i="1" a="1"/>
  <c r="U647" i="1" s="1"/>
  <c r="U646" i="1" a="1"/>
  <c r="U646" i="1" s="1"/>
  <c r="U645" i="1" a="1"/>
  <c r="U645" i="1" s="1"/>
  <c r="U644" i="1" a="1"/>
  <c r="U644" i="1" s="1"/>
  <c r="U643" i="1" a="1"/>
  <c r="U643" i="1" s="1"/>
  <c r="U642" i="1" a="1"/>
  <c r="U642" i="1" s="1"/>
  <c r="U641" i="1" a="1"/>
  <c r="U641" i="1" s="1"/>
  <c r="U640" i="1" a="1"/>
  <c r="U640" i="1" s="1"/>
  <c r="U858" i="1" a="1"/>
  <c r="U858" i="1" s="1"/>
  <c r="U857" i="1" a="1"/>
  <c r="U857" i="1" s="1"/>
  <c r="U837" i="1" a="1"/>
  <c r="U837" i="1" s="1"/>
  <c r="U816" i="1" a="1"/>
  <c r="U816" i="1" s="1"/>
  <c r="U815" i="1" a="1"/>
  <c r="U815" i="1" s="1"/>
  <c r="U87" i="1" a="1"/>
  <c r="U87" i="1" s="1"/>
  <c r="U623" i="1" a="1"/>
  <c r="U623" i="1" s="1"/>
  <c r="U54" i="1" a="1"/>
  <c r="U54" i="1" s="1"/>
  <c r="U159" i="1" a="1"/>
  <c r="U159" i="1" s="1"/>
  <c r="U58" i="1" a="1"/>
  <c r="U58" i="1" s="1"/>
  <c r="U725" i="1" a="1"/>
  <c r="U725" i="1" s="1"/>
  <c r="U181" i="1" a="1"/>
  <c r="U181" i="1" s="1"/>
  <c r="U414" i="1" a="1"/>
  <c r="U414" i="1" s="1"/>
  <c r="U661" i="1" a="1"/>
  <c r="U661" i="1" s="1"/>
  <c r="U50" i="1" a="1"/>
  <c r="U50" i="1" s="1"/>
  <c r="U42" i="1" a="1"/>
  <c r="U42" i="1" s="1"/>
  <c r="U124" i="1" a="1"/>
  <c r="U124" i="1" s="1"/>
  <c r="U484" i="1" a="1"/>
  <c r="U484" i="1" s="1"/>
  <c r="U702" i="1" a="1"/>
  <c r="U702" i="1" s="1"/>
  <c r="U289" i="1" a="1"/>
  <c r="U289" i="1" s="1"/>
  <c r="U637" i="1" a="1"/>
  <c r="U637" i="1" s="1"/>
  <c r="U86" i="1" a="1"/>
  <c r="U86" i="1" s="1"/>
  <c r="U118" i="1" a="1"/>
  <c r="U118" i="1" s="1"/>
  <c r="U222" i="1" a="1"/>
  <c r="U222" i="1" s="1"/>
  <c r="U146" i="1" a="1"/>
  <c r="U146" i="1" s="1"/>
  <c r="U288" i="1" a="1"/>
  <c r="U288" i="1" s="1"/>
  <c r="U556" i="1" a="1"/>
  <c r="U556" i="1" s="1"/>
  <c r="U795" i="1" a="1"/>
  <c r="U795" i="1" s="1"/>
  <c r="U128" i="1" a="1"/>
  <c r="U128" i="1" s="1"/>
  <c r="U144" i="1" a="1"/>
  <c r="U144" i="1" s="1"/>
  <c r="U6" i="1" a="1"/>
  <c r="U6" i="1" s="1"/>
  <c r="U383" i="1" a="1"/>
  <c r="U383" i="1" s="1"/>
  <c r="U622" i="1" a="1"/>
  <c r="U622" i="1" s="1"/>
  <c r="U425" i="1" a="1"/>
  <c r="U425" i="1" s="1"/>
  <c r="U567" i="1" a="1"/>
  <c r="U567" i="1" s="1"/>
  <c r="U434" i="1" a="1"/>
  <c r="U434" i="1" s="1"/>
  <c r="U711" i="1" a="1"/>
  <c r="U711" i="1" s="1"/>
  <c r="U481" i="1" a="1"/>
  <c r="U481" i="1" s="1"/>
  <c r="U276" i="1" a="1"/>
  <c r="U276" i="1" s="1"/>
  <c r="U407" i="1" a="1"/>
  <c r="U407" i="1" s="1"/>
  <c r="U195" i="1" a="1"/>
  <c r="U195" i="1" s="1"/>
  <c r="U652" i="1" a="1"/>
  <c r="U652" i="1" s="1"/>
  <c r="U814" i="1" a="1"/>
  <c r="U814" i="1" s="1"/>
  <c r="U339" i="1" a="1"/>
  <c r="U339" i="1" s="1"/>
  <c r="U268" i="1" a="1"/>
  <c r="U268" i="1" s="1"/>
  <c r="U115" i="1" a="1"/>
  <c r="U115" i="1" s="1"/>
  <c r="U478" i="1" a="1"/>
  <c r="U478" i="1" s="1"/>
  <c r="U693" i="1" a="1"/>
  <c r="U693" i="1" s="1"/>
  <c r="U182" i="1" a="1"/>
  <c r="U182" i="1" s="1"/>
  <c r="U664" i="1" a="1"/>
  <c r="U664" i="1" s="1"/>
  <c r="U813" i="1" a="1"/>
  <c r="U813" i="1" s="1"/>
  <c r="U483" i="1" a="1"/>
  <c r="U483" i="1" s="1"/>
  <c r="U402" i="1" a="1"/>
  <c r="U402" i="1" s="1"/>
  <c r="U264" i="1" a="1"/>
  <c r="U264" i="1" s="1"/>
  <c r="U428" i="1" a="1"/>
  <c r="U428" i="1" s="1"/>
  <c r="U317" i="1" a="1"/>
  <c r="U317" i="1" s="1"/>
  <c r="U342" i="1" a="1"/>
  <c r="U342" i="1" s="1"/>
  <c r="U284" i="1" a="1"/>
  <c r="U284" i="1" s="1"/>
  <c r="U283" i="1" a="1"/>
  <c r="U283" i="1" s="1"/>
  <c r="U53" i="1" a="1"/>
  <c r="U53" i="1" s="1"/>
  <c r="U708" i="1" a="1"/>
  <c r="U708" i="1" s="1"/>
  <c r="U707" i="1" a="1"/>
  <c r="U707" i="1" s="1"/>
  <c r="U127" i="1" a="1"/>
  <c r="U127" i="1" s="1"/>
  <c r="U126" i="1" a="1"/>
  <c r="U126" i="1" s="1"/>
  <c r="U568" i="1" a="1"/>
  <c r="U568" i="1" s="1"/>
  <c r="U325" i="1" a="1"/>
  <c r="U325" i="1" s="1"/>
  <c r="U324" i="1" a="1"/>
  <c r="U324" i="1" s="1"/>
  <c r="U98" i="1" a="1"/>
  <c r="U98" i="1" s="1"/>
  <c r="U97" i="1" a="1"/>
  <c r="U97" i="1" s="1"/>
  <c r="U180" i="1" a="1"/>
  <c r="U180" i="1" s="1"/>
  <c r="U125" i="1" a="1"/>
  <c r="U125" i="1" s="1"/>
  <c r="U561" i="1" a="1"/>
  <c r="U561" i="1" s="1"/>
  <c r="U175" i="1" a="1"/>
  <c r="U175" i="1" s="1"/>
  <c r="U574" i="1" a="1"/>
  <c r="U574" i="1" s="1"/>
  <c r="U868" i="1" a="1"/>
  <c r="U868" i="1" s="1"/>
  <c r="U338" i="1" a="1"/>
  <c r="U338" i="1" s="1"/>
  <c r="U303" i="1" a="1"/>
  <c r="U303" i="1" s="1"/>
  <c r="U163" i="1" a="1"/>
  <c r="U163" i="1" s="1"/>
  <c r="U621" i="1" a="1"/>
  <c r="U621" i="1" s="1"/>
  <c r="U79" i="1" a="1"/>
  <c r="U79" i="1" s="1"/>
  <c r="U620" i="1" a="1"/>
  <c r="U620" i="1" s="1"/>
  <c r="U365" i="1" a="1"/>
  <c r="U365" i="1" s="1"/>
  <c r="U377" i="1" a="1"/>
  <c r="U377" i="1" s="1"/>
  <c r="U19" i="1" a="1"/>
  <c r="U19" i="1" s="1"/>
  <c r="U401" i="1" a="1"/>
  <c r="U401" i="1" s="1"/>
  <c r="U187" i="1" a="1"/>
  <c r="U187" i="1" s="1"/>
  <c r="U157" i="1" a="1"/>
  <c r="U157" i="1" s="1"/>
  <c r="U188" i="1" a="1"/>
  <c r="U188" i="1" s="1"/>
  <c r="U263" i="1" a="1"/>
  <c r="U263" i="1" s="1"/>
  <c r="U265" i="1" a="1"/>
  <c r="U265" i="1" s="1"/>
  <c r="U448" i="1" a="1"/>
  <c r="U448" i="1" s="1"/>
  <c r="U701" i="1" a="1"/>
  <c r="U701" i="1" s="1"/>
  <c r="U300" i="1" a="1"/>
  <c r="U300" i="1" s="1"/>
  <c r="U742" i="1" a="1"/>
  <c r="U742" i="1" s="1"/>
  <c r="U614" i="1" a="1"/>
  <c r="U614" i="1" s="1"/>
  <c r="U812" i="1" a="1"/>
  <c r="U812" i="1" s="1"/>
  <c r="U117" i="1" a="1"/>
  <c r="U117" i="1" s="1"/>
  <c r="U406" i="1" a="1"/>
  <c r="U406" i="1" s="1"/>
  <c r="U573" i="1" a="1"/>
  <c r="U573" i="1" s="1"/>
  <c r="U608" i="1" a="1"/>
  <c r="U608" i="1" s="1"/>
  <c r="U776" i="1" a="1"/>
  <c r="U776" i="1" s="1"/>
  <c r="U860" i="1" a="1"/>
  <c r="U860" i="1" s="1"/>
  <c r="U436" i="1" a="1"/>
  <c r="U436" i="1" s="1"/>
  <c r="U148" i="1" a="1"/>
  <c r="U148" i="1" s="1"/>
  <c r="U821" i="1" a="1"/>
  <c r="U821" i="1" s="1"/>
  <c r="U323" i="1" a="1"/>
  <c r="U323" i="1" s="1"/>
  <c r="U592" i="1" a="1"/>
  <c r="U592" i="1" s="1"/>
  <c r="U843" i="1" a="1"/>
  <c r="U843" i="1" s="1"/>
  <c r="U811" i="1" a="1"/>
  <c r="U811" i="1" s="1"/>
  <c r="U140" i="1" a="1"/>
  <c r="U140" i="1" s="1"/>
  <c r="U488" i="1" a="1"/>
  <c r="U488" i="1" s="1"/>
  <c r="U724" i="1" a="1"/>
  <c r="U724" i="1" s="1"/>
  <c r="U683" i="1" a="1"/>
  <c r="U683" i="1" s="1"/>
  <c r="U373" i="1" a="1"/>
  <c r="U373" i="1" s="1"/>
  <c r="U364" i="1" a="1"/>
  <c r="U364" i="1" s="1"/>
  <c r="U379" i="1" a="1"/>
  <c r="U379" i="1" s="1"/>
  <c r="U810" i="1" a="1"/>
  <c r="U810" i="1" s="1"/>
  <c r="U18" i="1" a="1"/>
  <c r="U18" i="1" s="1"/>
  <c r="U560" i="1" a="1"/>
  <c r="U560" i="1" s="1"/>
  <c r="U491" i="1" a="1"/>
  <c r="U491" i="1" s="1"/>
  <c r="U634" i="1" a="1"/>
  <c r="U634" i="1" s="1"/>
  <c r="U633" i="1" a="1"/>
  <c r="U633" i="1" s="1"/>
  <c r="U522" i="1" a="1"/>
  <c r="U522" i="1" s="1"/>
  <c r="U322" i="1" a="1"/>
  <c r="U322" i="1" s="1"/>
  <c r="U570" i="1" a="1"/>
  <c r="U570" i="1" s="1"/>
  <c r="U357" i="1" a="1"/>
  <c r="U357" i="1" s="1"/>
  <c r="U376" i="1" a="1"/>
  <c r="U376" i="1" s="1"/>
  <c r="U81" i="1" a="1"/>
  <c r="U81" i="1" s="1"/>
  <c r="U628" i="1" a="1"/>
  <c r="U628" i="1" s="1"/>
  <c r="U723" i="1" a="1"/>
  <c r="U723" i="1" s="1"/>
  <c r="U314" i="1" a="1"/>
  <c r="U314" i="1" s="1"/>
  <c r="U85" i="1" a="1"/>
  <c r="U85" i="1" s="1"/>
  <c r="U465" i="1" a="1"/>
  <c r="U465" i="1" s="1"/>
  <c r="U185" i="1" a="1"/>
  <c r="U185" i="1" s="1"/>
  <c r="U170" i="1" a="1"/>
  <c r="U170" i="1" s="1"/>
  <c r="U613" i="1" a="1"/>
  <c r="U613" i="1" s="1"/>
  <c r="U673" i="1" a="1"/>
  <c r="U673" i="1" s="1"/>
  <c r="U794" i="1" a="1"/>
  <c r="U794" i="1" s="1"/>
  <c r="U16" i="1" a="1"/>
  <c r="U16" i="1" s="1"/>
  <c r="U547" i="1" a="1"/>
  <c r="U547" i="1" s="1"/>
  <c r="U375" i="1" a="1"/>
  <c r="U375" i="1" s="1"/>
  <c r="U739" i="1" a="1"/>
  <c r="U739" i="1" s="1"/>
  <c r="U25" i="1" a="1"/>
  <c r="U25" i="1" s="1"/>
  <c r="U272" i="1" a="1"/>
  <c r="U272" i="1" s="1"/>
  <c r="U143" i="1" a="1"/>
  <c r="U143" i="1" s="1"/>
  <c r="U865" i="1" a="1"/>
  <c r="U865" i="1" s="1"/>
  <c r="U102" i="1" a="1"/>
  <c r="U102" i="1" s="1"/>
  <c r="U571" i="1" a="1"/>
  <c r="U571" i="1" s="1"/>
  <c r="U186" i="1" a="1"/>
  <c r="U186" i="1" s="1"/>
  <c r="U204" i="1" a="1"/>
  <c r="U204" i="1" s="1"/>
  <c r="U203" i="1" a="1"/>
  <c r="U203" i="1" s="1"/>
  <c r="U856" i="1" a="1"/>
  <c r="U856" i="1" s="1"/>
  <c r="U174" i="1" a="1"/>
  <c r="U174" i="1" s="1"/>
  <c r="U775" i="1" a="1"/>
  <c r="U775" i="1" s="1"/>
  <c r="U302" i="1" a="1"/>
  <c r="U302" i="1" s="1"/>
  <c r="U675" i="1" a="1"/>
  <c r="U675" i="1" s="1"/>
  <c r="U638" i="1" a="1"/>
  <c r="U638" i="1" s="1"/>
  <c r="U495" i="1" a="1"/>
  <c r="U495" i="1" s="1"/>
  <c r="U494" i="1" a="1"/>
  <c r="U494" i="1" s="1"/>
  <c r="U659" i="1" a="1"/>
  <c r="U659" i="1" s="1"/>
  <c r="U525" i="1" a="1"/>
  <c r="U525" i="1" s="1"/>
  <c r="U825" i="1" a="1"/>
  <c r="U825" i="1" s="1"/>
  <c r="U258" i="1" a="1"/>
  <c r="U258" i="1" s="1"/>
  <c r="U836" i="1" a="1"/>
  <c r="U836" i="1" s="1"/>
  <c r="U246" i="1" a="1"/>
  <c r="U246" i="1" s="1"/>
  <c r="U250" i="1" a="1"/>
  <c r="U250" i="1" s="1"/>
  <c r="U524" i="1" a="1"/>
  <c r="U524" i="1" s="1"/>
  <c r="U162" i="1" a="1"/>
  <c r="U162" i="1" s="1"/>
  <c r="U194" i="1" a="1"/>
  <c r="U194" i="1" s="1"/>
  <c r="U57" i="1" a="1"/>
  <c r="U57" i="1" s="1"/>
  <c r="U746" i="1" a="1"/>
  <c r="U746" i="1" s="1"/>
  <c r="U116" i="1" a="1"/>
  <c r="U116" i="1" s="1"/>
  <c r="U576" i="1" a="1"/>
  <c r="U576" i="1" s="1"/>
  <c r="U663" i="1" a="1"/>
  <c r="U663" i="1" s="1"/>
  <c r="U49" i="1" a="1"/>
  <c r="U49" i="1" s="1"/>
  <c r="U156" i="1" a="1"/>
  <c r="U156" i="1" s="1"/>
  <c r="U490" i="1" a="1"/>
  <c r="U490" i="1" s="1"/>
  <c r="U287" i="1" a="1"/>
  <c r="U287" i="1" s="1"/>
  <c r="U741" i="1" a="1"/>
  <c r="U741" i="1" s="1"/>
  <c r="U447" i="1" a="1"/>
  <c r="U447" i="1" s="1"/>
  <c r="U542" i="1" a="1"/>
  <c r="U542" i="1" s="1"/>
  <c r="U482" i="1" a="1"/>
  <c r="U482" i="1" s="1"/>
  <c r="U632" i="1" a="1"/>
  <c r="U632" i="1" s="1"/>
  <c r="U239" i="1" a="1"/>
  <c r="U239" i="1" s="1"/>
  <c r="U864" i="1" a="1"/>
  <c r="U864" i="1" s="1"/>
  <c r="U193" i="1" a="1"/>
  <c r="U193" i="1" s="1"/>
  <c r="U286" i="1" a="1"/>
  <c r="U286" i="1" s="1"/>
  <c r="U249" i="1" a="1"/>
  <c r="U249" i="1" s="1"/>
  <c r="U523" i="1" a="1"/>
  <c r="U523" i="1" s="1"/>
  <c r="U842" i="1" a="1"/>
  <c r="U842" i="1" s="1"/>
  <c r="U662" i="1" a="1"/>
  <c r="U662" i="1" s="1"/>
  <c r="U619" i="1" a="1"/>
  <c r="U619" i="1" s="1"/>
  <c r="U467" i="1" a="1"/>
  <c r="U467" i="1" s="1"/>
  <c r="U740" i="1" a="1"/>
  <c r="U740" i="1" s="1"/>
  <c r="U859" i="1" a="1"/>
  <c r="U859" i="1" s="1"/>
  <c r="U424" i="1" a="1"/>
  <c r="U424" i="1" s="1"/>
  <c r="U341" i="1" a="1"/>
  <c r="U341" i="1" s="1"/>
  <c r="U674" i="1" a="1"/>
  <c r="U674" i="1" s="1"/>
  <c r="U660" i="1" a="1"/>
  <c r="U660" i="1" s="1"/>
  <c r="U135" i="1" a="1"/>
  <c r="U135" i="1" s="1"/>
  <c r="U24" i="1" a="1"/>
  <c r="U24" i="1" s="1"/>
  <c r="U618" i="1" a="1"/>
  <c r="U618" i="1" s="1"/>
  <c r="U705" i="1" a="1"/>
  <c r="U705" i="1" s="1"/>
  <c r="U245" i="1" a="1"/>
  <c r="U245" i="1" s="1"/>
  <c r="U606" i="1" a="1"/>
  <c r="U606" i="1" s="1"/>
  <c r="U409" i="1" a="1"/>
  <c r="U409" i="1" s="1"/>
  <c r="U17" i="1" a="1"/>
  <c r="U17" i="1" s="1"/>
  <c r="U855" i="1" a="1"/>
  <c r="U855" i="1" s="1"/>
  <c r="U202" i="1" a="1"/>
  <c r="U202" i="1" s="1"/>
  <c r="U201" i="1" a="1"/>
  <c r="U201" i="1" s="1"/>
  <c r="U267" i="1" a="1"/>
  <c r="U267" i="1" s="1"/>
  <c r="U774" i="1" a="1"/>
  <c r="U774" i="1" s="1"/>
  <c r="U370" i="1" a="1"/>
  <c r="U370" i="1" s="1"/>
  <c r="U665" i="1" a="1"/>
  <c r="U665" i="1" s="1"/>
  <c r="U279" i="1" a="1"/>
  <c r="U279" i="1" s="1"/>
  <c r="U692" i="1" a="1"/>
  <c r="U692" i="1" s="1"/>
  <c r="U427" i="1" a="1"/>
  <c r="U427" i="1" s="1"/>
  <c r="U569" i="1" a="1"/>
  <c r="U569" i="1" s="1"/>
  <c r="U728" i="1" a="1"/>
  <c r="U728" i="1" s="1"/>
  <c r="U753" i="1" a="1"/>
  <c r="U753" i="1" s="1"/>
  <c r="U591" i="1" a="1"/>
  <c r="U591" i="1" s="1"/>
  <c r="U313" i="1" a="1"/>
  <c r="U313" i="1" s="1"/>
  <c r="U545" i="1" a="1"/>
  <c r="U545" i="1" s="1"/>
  <c r="U639" i="1" a="1"/>
  <c r="U639" i="1" s="1"/>
  <c r="U603" i="1" a="1"/>
  <c r="U603" i="1" s="1"/>
  <c r="U755" i="1" a="1"/>
  <c r="U755" i="1" s="1"/>
  <c r="U252" i="1" a="1"/>
  <c r="U252" i="1" s="1"/>
  <c r="U493" i="1" a="1"/>
  <c r="U493" i="1" s="1"/>
  <c r="U200" i="1" a="1"/>
  <c r="U200" i="1" s="1"/>
  <c r="U282" i="1" a="1"/>
  <c r="U282" i="1" s="1"/>
  <c r="U722" i="1" a="1"/>
  <c r="U722" i="1" s="1"/>
  <c r="U78" i="1" a="1"/>
  <c r="U78" i="1" s="1"/>
  <c r="U52" i="1" a="1"/>
  <c r="U52" i="1" s="1"/>
  <c r="U651" i="1" a="1"/>
  <c r="U651" i="1" s="1"/>
  <c r="U423" i="1" a="1"/>
  <c r="U423" i="1" s="1"/>
  <c r="U214" i="1" a="1"/>
  <c r="U214" i="1" s="1"/>
  <c r="U390" i="1" a="1"/>
  <c r="U390" i="1" s="1"/>
  <c r="U773" i="1" a="1"/>
  <c r="U773" i="1" s="1"/>
  <c r="U809" i="1" a="1"/>
  <c r="U809" i="1" s="1"/>
  <c r="U808" i="1" a="1"/>
  <c r="U808" i="1" s="1"/>
  <c r="U807" i="1" a="1"/>
  <c r="U807" i="1" s="1"/>
  <c r="U656" i="1" a="1"/>
  <c r="U656" i="1" s="1"/>
  <c r="U655" i="1" a="1"/>
  <c r="U655" i="1" s="1"/>
  <c r="U40" i="1" a="1"/>
  <c r="U40" i="1" s="1"/>
  <c r="U39" i="1" a="1"/>
  <c r="U39" i="1" s="1"/>
  <c r="U541" i="1" a="1"/>
  <c r="U541" i="1" s="1"/>
  <c r="U540" i="1" a="1"/>
  <c r="U540" i="1" s="1"/>
  <c r="U477" i="1" a="1"/>
  <c r="U477" i="1" s="1"/>
  <c r="U476" i="1" a="1"/>
  <c r="U476" i="1" s="1"/>
  <c r="U475" i="1" a="1"/>
  <c r="U475" i="1" s="1"/>
  <c r="U474" i="1" a="1"/>
  <c r="U474" i="1" s="1"/>
  <c r="U473" i="1" a="1"/>
  <c r="U473" i="1" s="1"/>
  <c r="U472" i="1" a="1"/>
  <c r="U472" i="1" s="1"/>
  <c r="U793" i="1" a="1"/>
  <c r="U793" i="1" s="1"/>
  <c r="U471" i="1" a="1"/>
  <c r="U471" i="1" s="1"/>
  <c r="U470" i="1" a="1"/>
  <c r="U470" i="1" s="1"/>
  <c r="U101" i="1" a="1"/>
  <c r="U101" i="1" s="1"/>
  <c r="U100" i="1" a="1"/>
  <c r="U100" i="1" s="1"/>
  <c r="U99" i="1" a="1"/>
  <c r="U99" i="1" s="1"/>
  <c r="U316" i="1" a="1"/>
  <c r="U316" i="1" s="1"/>
  <c r="U315" i="1" a="1"/>
  <c r="U315" i="1" s="1"/>
  <c r="U767" i="1" a="1"/>
  <c r="U767" i="1" s="1"/>
  <c r="U766" i="1" a="1"/>
  <c r="U766" i="1" s="1"/>
  <c r="U553" i="1" a="1"/>
  <c r="U553" i="1" s="1"/>
  <c r="U552" i="1" a="1"/>
  <c r="U552" i="1" s="1"/>
  <c r="U551" i="1" a="1"/>
  <c r="U551" i="1" s="1"/>
  <c r="U772" i="1" a="1"/>
  <c r="U772" i="1" s="1"/>
  <c r="U771" i="1" a="1"/>
  <c r="U771" i="1" s="1"/>
  <c r="U770" i="1" a="1"/>
  <c r="U770" i="1" s="1"/>
  <c r="U769" i="1" a="1"/>
  <c r="U769" i="1" s="1"/>
  <c r="U768" i="1" a="1"/>
  <c r="U768" i="1" s="1"/>
  <c r="U684" i="1" a="1"/>
  <c r="U684" i="1" s="1"/>
  <c r="U306" i="1" a="1"/>
  <c r="U306" i="1" s="1"/>
  <c r="U305" i="1" a="1"/>
  <c r="U305" i="1" s="1"/>
  <c r="U398" i="1" a="1"/>
  <c r="U398" i="1" s="1"/>
  <c r="U397" i="1" a="1"/>
  <c r="U397" i="1" s="1"/>
  <c r="U396" i="1" a="1"/>
  <c r="U396" i="1" s="1"/>
  <c r="U395" i="1" a="1"/>
  <c r="U395" i="1" s="1"/>
  <c r="U394" i="1" a="1"/>
  <c r="U394" i="1" s="1"/>
  <c r="U393" i="1" a="1"/>
  <c r="U393" i="1" s="1"/>
  <c r="U392" i="1" a="1"/>
  <c r="U392" i="1" s="1"/>
  <c r="U720" i="1" a="1"/>
  <c r="U720" i="1" s="1"/>
  <c r="U719" i="1" a="1"/>
  <c r="U719" i="1" s="1"/>
  <c r="U718" i="1" a="1"/>
  <c r="U718" i="1" s="1"/>
  <c r="U717" i="1" a="1"/>
  <c r="U717" i="1" s="1"/>
  <c r="U605" i="1" a="1"/>
  <c r="U605" i="1" s="1"/>
  <c r="U604" i="1" a="1"/>
  <c r="U604" i="1" s="1"/>
  <c r="U752" i="1" a="1"/>
  <c r="U752" i="1" s="1"/>
  <c r="U751" i="1" a="1"/>
  <c r="U751" i="1" s="1"/>
  <c r="U750" i="1" a="1"/>
  <c r="U750" i="1" s="1"/>
  <c r="U749" i="1" a="1"/>
  <c r="U749" i="1" s="1"/>
  <c r="U748" i="1" a="1"/>
  <c r="U748" i="1" s="1"/>
  <c r="U780" i="1" a="1"/>
  <c r="U780" i="1" s="1"/>
  <c r="U45" i="1" a="1"/>
  <c r="U45" i="1" s="1"/>
  <c r="C45" i="1"/>
  <c r="U44" i="1" a="1"/>
  <c r="U44" i="1" s="1"/>
  <c r="U43" i="1" a="1"/>
  <c r="U43" i="1" s="1"/>
  <c r="U510" i="1" a="1"/>
  <c r="U510" i="1" s="1"/>
  <c r="C510" i="1"/>
  <c r="U509" i="1" a="1"/>
  <c r="U509" i="1" s="1"/>
  <c r="U356" i="1" a="1"/>
  <c r="U356" i="1" s="1"/>
  <c r="U355" i="1" a="1"/>
  <c r="U355" i="1" s="1"/>
  <c r="U354" i="1" a="1"/>
  <c r="U354" i="1" s="1"/>
  <c r="U353" i="1" a="1"/>
  <c r="U353" i="1" s="1"/>
  <c r="U352" i="1" a="1"/>
  <c r="U352" i="1" s="1"/>
  <c r="U351" i="1" a="1"/>
  <c r="U351" i="1" s="1"/>
  <c r="U350" i="1" a="1"/>
  <c r="U350" i="1" s="1"/>
  <c r="U349" i="1" a="1"/>
  <c r="U349" i="1" s="1"/>
  <c r="U389" i="1" a="1"/>
  <c r="U389" i="1" s="1"/>
  <c r="C389" i="1"/>
  <c r="U388" i="1" a="1"/>
  <c r="U388" i="1" s="1"/>
  <c r="C388" i="1"/>
  <c r="U387" i="1" a="1"/>
  <c r="U387" i="1" s="1"/>
  <c r="C387" i="1"/>
  <c r="U386" i="1" a="1"/>
  <c r="U386" i="1" s="1"/>
  <c r="C386" i="1"/>
  <c r="U385" i="1" a="1"/>
  <c r="U385" i="1" s="1"/>
  <c r="U226" i="1" a="1"/>
  <c r="U226" i="1" s="1"/>
  <c r="U225" i="1" a="1"/>
  <c r="U225" i="1" s="1"/>
  <c r="U224" i="1" a="1"/>
  <c r="U224" i="1" s="1"/>
  <c r="U71" i="1" a="1"/>
  <c r="U71" i="1" s="1"/>
  <c r="U70" i="1" a="1"/>
  <c r="U70" i="1" s="1"/>
  <c r="U69" i="1" a="1"/>
  <c r="U69" i="1" s="1"/>
  <c r="U68" i="1" a="1"/>
  <c r="U68" i="1" s="1"/>
  <c r="U67" i="1" a="1"/>
  <c r="U67" i="1" s="1"/>
  <c r="U66" i="1" a="1"/>
  <c r="U66" i="1" s="1"/>
  <c r="U278" i="1" a="1"/>
  <c r="U278" i="1" s="1"/>
  <c r="U277" i="1" a="1"/>
  <c r="U277" i="1" s="1"/>
  <c r="U208" i="1" a="1"/>
  <c r="U208" i="1" s="1"/>
  <c r="U207" i="1" a="1"/>
  <c r="U207" i="1" s="1"/>
  <c r="U508" i="1" a="1"/>
  <c r="U508" i="1" s="1"/>
  <c r="U507" i="1" a="1"/>
  <c r="U507" i="1" s="1"/>
  <c r="U506" i="1" a="1"/>
  <c r="U506" i="1" s="1"/>
  <c r="U155" i="1" a="1"/>
  <c r="U155" i="1" s="1"/>
  <c r="U154" i="1" a="1"/>
  <c r="U154" i="1" s="1"/>
  <c r="U153" i="1" a="1"/>
  <c r="U153" i="1" s="1"/>
  <c r="U152" i="1" a="1"/>
  <c r="U152" i="1" s="1"/>
  <c r="U151" i="1" a="1"/>
  <c r="U151" i="1" s="1"/>
  <c r="U150" i="1" a="1"/>
  <c r="U150" i="1" s="1"/>
  <c r="U29" i="1" a="1"/>
  <c r="U29" i="1" s="1"/>
  <c r="U28" i="1" a="1"/>
  <c r="U28" i="1" s="1"/>
  <c r="U27" i="1" a="1"/>
  <c r="U27" i="1" s="1"/>
  <c r="U26" i="1" a="1"/>
  <c r="U26" i="1" s="1"/>
  <c r="U400" i="1" a="1"/>
  <c r="U400" i="1" s="1"/>
  <c r="U399" i="1" a="1"/>
  <c r="U399" i="1" s="1"/>
  <c r="U801" i="1" a="1"/>
  <c r="U801" i="1" s="1"/>
  <c r="U800" i="1" a="1"/>
  <c r="U800" i="1" s="1"/>
  <c r="U504" i="1" a="1"/>
  <c r="U504" i="1" s="1"/>
  <c r="U503" i="1" a="1"/>
  <c r="U503" i="1" s="1"/>
  <c r="U502" i="1" a="1"/>
  <c r="U502" i="1" s="1"/>
  <c r="U501" i="1" a="1"/>
  <c r="U501" i="1" s="1"/>
  <c r="U77" i="1" a="1"/>
  <c r="U77" i="1" s="1"/>
  <c r="U299" i="1" a="1"/>
  <c r="U299" i="1" s="1"/>
  <c r="U298" i="1" a="1"/>
  <c r="U298" i="1" s="1"/>
  <c r="U297" i="1" a="1"/>
  <c r="U297" i="1" s="1"/>
  <c r="U555" i="1" a="1"/>
  <c r="U555" i="1" s="1"/>
  <c r="U114" i="1" a="1"/>
  <c r="U114" i="1" s="1"/>
  <c r="U113" i="1" a="1"/>
  <c r="U113" i="1" s="1"/>
  <c r="U112" i="1" a="1"/>
  <c r="U112" i="1" s="1"/>
  <c r="U96" i="1" a="1"/>
  <c r="U96" i="1" s="1"/>
  <c r="U95" i="1" a="1"/>
  <c r="U95" i="1" s="1"/>
  <c r="U94" i="1" a="1"/>
  <c r="U94" i="1" s="1"/>
  <c r="U93" i="1" a="1"/>
  <c r="U93" i="1" s="1"/>
  <c r="U92" i="1" a="1"/>
  <c r="U92" i="1" s="1"/>
  <c r="U91" i="1" a="1"/>
  <c r="U91" i="1" s="1"/>
  <c r="U90" i="1" a="1"/>
  <c r="U90" i="1" s="1"/>
  <c r="U89" i="1" a="1"/>
  <c r="U89" i="1" s="1"/>
  <c r="U463" i="1" a="1"/>
  <c r="U463" i="1" s="1"/>
  <c r="U462" i="1" a="1"/>
  <c r="U462" i="1" s="1"/>
  <c r="U461" i="1" a="1"/>
  <c r="U461" i="1" s="1"/>
  <c r="U869" i="1" a="1"/>
  <c r="U869" i="1" s="1"/>
  <c r="U792" i="1" a="1"/>
  <c r="U792" i="1" s="1"/>
  <c r="U791" i="1" a="1"/>
  <c r="U791" i="1" s="1"/>
  <c r="U790" i="1" a="1"/>
  <c r="U790" i="1" s="1"/>
  <c r="U789" i="1" a="1"/>
  <c r="U789" i="1" s="1"/>
  <c r="U788" i="1" a="1"/>
  <c r="U788" i="1" s="1"/>
  <c r="U787" i="1" a="1"/>
  <c r="U787" i="1" s="1"/>
  <c r="U706" i="1" a="1"/>
  <c r="U706" i="1" s="1"/>
  <c r="U51" i="1" a="1"/>
  <c r="U51" i="1" s="1"/>
  <c r="U480" i="1" a="1"/>
  <c r="U480" i="1" s="1"/>
  <c r="U372" i="1" a="1"/>
  <c r="U372" i="1" s="1"/>
  <c r="U371" i="1" a="1"/>
  <c r="U371" i="1" s="1"/>
  <c r="U257" i="1" a="1"/>
  <c r="U257" i="1" s="1"/>
  <c r="U256" i="1" a="1"/>
  <c r="U256" i="1" s="1"/>
  <c r="U255" i="1" a="1"/>
  <c r="U255" i="1" s="1"/>
  <c r="U786" i="1" a="1"/>
  <c r="U786" i="1" s="1"/>
  <c r="U785" i="1" a="1"/>
  <c r="U785" i="1" s="1"/>
  <c r="U784" i="1" a="1"/>
  <c r="U784" i="1" s="1"/>
  <c r="U783" i="1" a="1"/>
  <c r="U783" i="1" s="1"/>
  <c r="U782" i="1" a="1"/>
  <c r="U782" i="1" s="1"/>
  <c r="U497" i="1" a="1"/>
  <c r="U497" i="1" s="1"/>
  <c r="U496" i="1" a="1"/>
  <c r="U496" i="1" s="1"/>
  <c r="U405" i="1" a="1"/>
  <c r="U405" i="1" s="1"/>
  <c r="U404" i="1" a="1"/>
  <c r="U404" i="1" s="1"/>
  <c r="U631" i="1" a="1"/>
  <c r="U631" i="1" s="1"/>
  <c r="U630" i="1" a="1"/>
  <c r="U630" i="1" s="1"/>
  <c r="U878" i="1" a="1"/>
  <c r="U878" i="1" s="1"/>
  <c r="U877" i="1" a="1"/>
  <c r="U877" i="1" s="1"/>
  <c r="U876" i="1" a="1"/>
  <c r="U876" i="1" s="1"/>
  <c r="U875" i="1" a="1"/>
  <c r="U875" i="1" s="1"/>
  <c r="U874" i="1" a="1"/>
  <c r="U874" i="1" s="1"/>
  <c r="U873" i="1" a="1"/>
  <c r="U873" i="1" s="1"/>
  <c r="U872" i="1" a="1"/>
  <c r="U872" i="1" s="1"/>
  <c r="U871" i="1" a="1"/>
  <c r="U871" i="1" s="1"/>
  <c r="U870" i="1" a="1"/>
  <c r="U870" i="1" s="1"/>
  <c r="U806" i="1" a="1"/>
  <c r="U806" i="1" s="1"/>
  <c r="U805" i="1" a="1"/>
  <c r="U805" i="1" s="1"/>
  <c r="U804" i="1" a="1"/>
  <c r="U804" i="1" s="1"/>
  <c r="U803" i="1" a="1"/>
  <c r="U803" i="1" s="1"/>
  <c r="U802" i="1" a="1"/>
  <c r="U802" i="1" s="1"/>
  <c r="U671" i="1" a="1"/>
  <c r="U671" i="1" s="1"/>
  <c r="U670" i="1" a="1"/>
  <c r="U670" i="1" s="1"/>
  <c r="U134" i="1" a="1"/>
  <c r="U134" i="1" s="1"/>
  <c r="U133" i="1" a="1"/>
  <c r="U133" i="1" s="1"/>
  <c r="U132" i="1" a="1"/>
  <c r="U132" i="1" s="1"/>
  <c r="U617" i="1" a="1"/>
  <c r="U617" i="1" s="1"/>
  <c r="U616" i="1" a="1"/>
  <c r="U616" i="1" s="1"/>
  <c r="U615" i="1" a="1"/>
  <c r="U615" i="1" s="1"/>
  <c r="U76" i="1" a="1"/>
  <c r="U76" i="1" s="1"/>
  <c r="U75" i="1" a="1"/>
  <c r="U75" i="1" s="1"/>
  <c r="U312" i="1" a="1"/>
  <c r="U312" i="1" s="1"/>
  <c r="U310" i="1" a="1"/>
  <c r="U310" i="1" s="1"/>
  <c r="U309" i="1" a="1"/>
  <c r="U309" i="1" s="1"/>
  <c r="U308" i="1" a="1"/>
  <c r="U308" i="1" s="1"/>
  <c r="U307" i="1" a="1"/>
  <c r="U307" i="1" s="1"/>
  <c r="U799" i="1" a="1"/>
  <c r="U799" i="1" s="1"/>
  <c r="U554" i="1" a="1"/>
  <c r="U554" i="1" s="1"/>
  <c r="U745" i="1" a="1"/>
  <c r="U745" i="1" s="1"/>
  <c r="U460" i="1" a="1"/>
  <c r="U460" i="1" s="1"/>
  <c r="U21" i="1" a="1"/>
  <c r="U21" i="1" s="1"/>
  <c r="U657" i="1" a="1"/>
  <c r="U657" i="1" s="1"/>
  <c r="U311" i="1" a="1"/>
  <c r="U311" i="1" s="1"/>
  <c r="U335" i="1" a="1"/>
  <c r="U335" i="1" s="1"/>
  <c r="U334" i="1" a="1"/>
  <c r="U334" i="1" s="1"/>
  <c r="U179" i="1" a="1"/>
  <c r="U179" i="1" s="1"/>
  <c r="U178" i="1" a="1"/>
  <c r="U178" i="1" s="1"/>
  <c r="U177" i="1" a="1"/>
  <c r="U177" i="1" s="1"/>
  <c r="U176" i="1" a="1"/>
  <c r="U176" i="1" s="1"/>
  <c r="U712" i="1" a="1"/>
  <c r="U712" i="1" s="1"/>
  <c r="U348" i="1" a="1"/>
  <c r="U348" i="1" s="1"/>
  <c r="U347" i="1" a="1"/>
  <c r="U347" i="1" s="1"/>
  <c r="U459" i="1" a="1"/>
  <c r="U459" i="1" s="1"/>
  <c r="U458" i="1" a="1"/>
  <c r="U458" i="1" s="1"/>
  <c r="U457" i="1" a="1"/>
  <c r="U457" i="1" s="1"/>
  <c r="U535" i="1" a="1"/>
  <c r="U535" i="1" s="1"/>
  <c r="U534" i="1" a="1"/>
  <c r="U534" i="1" s="1"/>
  <c r="U533" i="1" a="1"/>
  <c r="U533" i="1" s="1"/>
  <c r="U532" i="1" a="1"/>
  <c r="U532" i="1" s="1"/>
  <c r="U531" i="1" a="1"/>
  <c r="U531" i="1" s="1"/>
  <c r="U530" i="1" a="1"/>
  <c r="U530" i="1" s="1"/>
  <c r="U529" i="1" a="1"/>
  <c r="U529" i="1" s="1"/>
  <c r="U528" i="1" a="1"/>
  <c r="U528" i="1" s="1"/>
  <c r="U527" i="1" a="1"/>
  <c r="U527" i="1" s="1"/>
  <c r="U580" i="1" a="1"/>
  <c r="U580" i="1" s="1"/>
  <c r="U579" i="1" a="1"/>
  <c r="U579" i="1" s="1"/>
  <c r="U578" i="1" a="1"/>
  <c r="U578" i="1" s="1"/>
  <c r="U612" i="1" a="1"/>
  <c r="U612" i="1" s="1"/>
  <c r="U611" i="1" a="1"/>
  <c r="U611" i="1" s="1"/>
  <c r="U236" i="1" a="1"/>
  <c r="U236" i="1" s="1"/>
  <c r="U235" i="1" a="1"/>
  <c r="U235" i="1" s="1"/>
  <c r="U234" i="1" a="1"/>
  <c r="U234" i="1" s="1"/>
  <c r="U233" i="1" a="1"/>
  <c r="U233" i="1" s="1"/>
  <c r="U232" i="1" a="1"/>
  <c r="U232" i="1" s="1"/>
  <c r="U231" i="1" a="1"/>
  <c r="U231" i="1" s="1"/>
  <c r="U823" i="1" a="1"/>
  <c r="U823" i="1" s="1"/>
  <c r="U822" i="1" a="1"/>
  <c r="U822" i="1" s="1"/>
  <c r="U824" i="1" a="1"/>
  <c r="U824" i="1" s="1"/>
  <c r="U363" i="1" a="1"/>
  <c r="U363" i="1" s="1"/>
  <c r="U627" i="1" a="1"/>
  <c r="U627" i="1" s="1"/>
  <c r="U681" i="1" a="1"/>
  <c r="U681" i="1" s="1"/>
  <c r="U422" i="1" a="1"/>
  <c r="U422" i="1" s="1"/>
  <c r="U41" i="1" a="1"/>
  <c r="U41" i="1" s="1"/>
  <c r="U798" i="1" a="1"/>
  <c r="U798" i="1" s="1"/>
  <c r="U797" i="1" a="1"/>
  <c r="U797" i="1" s="1"/>
  <c r="U658" i="1" a="1"/>
  <c r="U658" i="1" s="1"/>
  <c r="U266" i="1" a="1"/>
  <c r="U266" i="1" s="1"/>
  <c r="U831" i="1" a="1"/>
  <c r="U831" i="1" s="1"/>
  <c r="U830" i="1" a="1"/>
  <c r="U830" i="1" s="1"/>
  <c r="U829" i="1" a="1"/>
  <c r="U829" i="1" s="1"/>
  <c r="U828" i="1" a="1"/>
  <c r="U828" i="1" s="1"/>
  <c r="U108" i="1" a="1"/>
  <c r="U108" i="1" s="1"/>
  <c r="U107" i="1" a="1"/>
  <c r="U107" i="1" s="1"/>
  <c r="U72" i="1" a="1"/>
  <c r="U72" i="1" s="1"/>
  <c r="U65" i="1" a="1"/>
  <c r="U65" i="1" s="1"/>
  <c r="U64" i="1" a="1"/>
  <c r="U64" i="1" s="1"/>
  <c r="U63" i="1" a="1"/>
  <c r="U63" i="1" s="1"/>
  <c r="U62" i="1" a="1"/>
  <c r="U62" i="1" s="1"/>
  <c r="U328" i="1" a="1"/>
  <c r="U328" i="1" s="1"/>
  <c r="U137" i="1" a="1"/>
  <c r="U137" i="1" s="1"/>
  <c r="U136" i="1" a="1"/>
  <c r="U136" i="1" s="1"/>
  <c r="U590" i="1" a="1"/>
  <c r="U590" i="1" s="1"/>
  <c r="U677" i="1" a="1"/>
  <c r="U677" i="1" s="1"/>
  <c r="U191" i="1" a="1"/>
  <c r="U191" i="1" s="1"/>
  <c r="U190" i="1" a="1"/>
  <c r="U190" i="1" s="1"/>
  <c r="U455" i="1" a="1"/>
  <c r="U455" i="1" s="1"/>
  <c r="U454" i="1" a="1"/>
  <c r="U454" i="1" s="1"/>
  <c r="U453" i="1" a="1"/>
  <c r="U453" i="1" s="1"/>
  <c r="U452" i="1" a="1"/>
  <c r="U452" i="1" s="1"/>
  <c r="U451" i="1" a="1"/>
  <c r="U451" i="1" s="1"/>
  <c r="U450" i="1" a="1"/>
  <c r="U450" i="1" s="1"/>
  <c r="U449" i="1" a="1"/>
  <c r="U449" i="1" s="1"/>
  <c r="U716" i="1" a="1"/>
  <c r="U716" i="1" s="1"/>
  <c r="U715" i="1" a="1"/>
  <c r="U715" i="1" s="1"/>
  <c r="U413" i="1" a="1"/>
  <c r="U413" i="1" s="1"/>
  <c r="U412" i="1" a="1"/>
  <c r="U412" i="1" s="1"/>
  <c r="U337" i="1" a="1"/>
  <c r="U337" i="1" s="1"/>
  <c r="U336" i="1" a="1"/>
  <c r="U336" i="1" s="1"/>
  <c r="U689" i="1" a="1"/>
  <c r="U689" i="1" s="1"/>
  <c r="U131" i="1" a="1"/>
  <c r="U131" i="1" s="1"/>
  <c r="U849" i="1" a="1"/>
  <c r="U849" i="1" s="1"/>
  <c r="U848" i="1" a="1"/>
  <c r="U848" i="1" s="1"/>
  <c r="U847" i="1" a="1"/>
  <c r="U847" i="1" s="1"/>
  <c r="U846" i="1" a="1"/>
  <c r="U846" i="1" s="1"/>
  <c r="U756" i="1" a="1"/>
  <c r="U756" i="1" s="1"/>
  <c r="U80" i="1" a="1"/>
  <c r="U80" i="1" s="1"/>
  <c r="U301" i="1" a="1"/>
  <c r="U301" i="1" s="1"/>
  <c r="U835" i="1" a="1"/>
  <c r="U835" i="1" s="1"/>
  <c r="U834" i="1" a="1"/>
  <c r="U834" i="1" s="1"/>
  <c r="U833" i="1" a="1"/>
  <c r="U833" i="1" s="1"/>
  <c r="U441" i="1" a="1"/>
  <c r="U441" i="1" s="1"/>
  <c r="U440" i="1" a="1"/>
  <c r="U440" i="1" s="1"/>
  <c r="U439" i="1" a="1"/>
  <c r="U439" i="1" s="1"/>
  <c r="U438" i="1" a="1"/>
  <c r="U438" i="1" s="1"/>
  <c r="U212" i="1" a="1"/>
  <c r="U212" i="1" s="1"/>
  <c r="U211" i="1" a="1"/>
  <c r="U211" i="1" s="1"/>
  <c r="U210" i="1" a="1"/>
  <c r="U210" i="1" s="1"/>
  <c r="U209" i="1" a="1"/>
  <c r="U209" i="1" s="1"/>
  <c r="U330" i="1" a="1"/>
  <c r="U330" i="1" s="1"/>
  <c r="U329" i="1" a="1"/>
  <c r="U329" i="1" s="1"/>
  <c r="U654" i="1" a="1"/>
  <c r="U654" i="1" s="1"/>
  <c r="U653" i="1" a="1"/>
  <c r="U653" i="1" s="1"/>
  <c r="U588" i="1" a="1"/>
  <c r="U588" i="1" s="1"/>
  <c r="U587" i="1" a="1"/>
  <c r="U587" i="1" s="1"/>
  <c r="U539" i="1" a="1"/>
  <c r="U539" i="1" s="1"/>
  <c r="U538" i="1" a="1"/>
  <c r="U538" i="1" s="1"/>
  <c r="U537" i="1" a="1"/>
  <c r="U537" i="1" s="1"/>
  <c r="U161" i="1" a="1"/>
  <c r="U161" i="1" s="1"/>
  <c r="U160" i="1" a="1"/>
  <c r="U160" i="1" s="1"/>
  <c r="U274" i="1" a="1"/>
  <c r="U274" i="1" s="1"/>
  <c r="U273" i="1" a="1"/>
  <c r="U273" i="1" s="1"/>
  <c r="U230" i="1" a="1"/>
  <c r="U230" i="1" s="1"/>
  <c r="U229" i="1" a="1"/>
  <c r="U229" i="1" s="1"/>
  <c r="U536" i="1" a="1"/>
  <c r="U536" i="1" s="1"/>
  <c r="U149" i="1" a="1"/>
  <c r="U149" i="1" s="1"/>
  <c r="U841" i="1" a="1"/>
  <c r="U841" i="1" s="1"/>
  <c r="U586" i="1" a="1"/>
  <c r="U586" i="1" s="1"/>
  <c r="U585" i="1" a="1"/>
  <c r="U585" i="1" s="1"/>
  <c r="U584" i="1" a="1"/>
  <c r="U584" i="1" s="1"/>
  <c r="U583" i="1" a="1"/>
  <c r="U583" i="1" s="1"/>
  <c r="U582" i="1" a="1"/>
  <c r="U582" i="1" s="1"/>
  <c r="U581" i="1" a="1"/>
  <c r="U581" i="1" s="1"/>
  <c r="U296" i="1" a="1"/>
  <c r="U296" i="1" s="1"/>
  <c r="U295" i="1" a="1"/>
  <c r="U295" i="1" s="1"/>
  <c r="U294" i="1" a="1"/>
  <c r="U294" i="1" s="1"/>
  <c r="U293" i="1" a="1"/>
  <c r="U293" i="1" s="1"/>
  <c r="U292" i="1" a="1"/>
  <c r="U292" i="1" s="1"/>
  <c r="U736" i="1" a="1"/>
  <c r="U736" i="1" s="1"/>
  <c r="U735" i="1" a="1"/>
  <c r="U735" i="1" s="1"/>
  <c r="U734" i="1" a="1"/>
  <c r="U734" i="1" s="1"/>
  <c r="U223" i="1" a="1"/>
  <c r="U223" i="1" s="1"/>
  <c r="U48" i="1" a="1"/>
  <c r="U48" i="1" s="1"/>
  <c r="U47" i="1" a="1"/>
  <c r="U47" i="1" s="1"/>
  <c r="U46" i="1" a="1"/>
  <c r="U46" i="1" s="1"/>
  <c r="U763" i="1" a="1"/>
  <c r="U763" i="1" s="1"/>
  <c r="U762" i="1" a="1"/>
  <c r="U762" i="1" s="1"/>
  <c r="U761" i="1" a="1"/>
  <c r="U761" i="1" s="1"/>
  <c r="U760" i="1" a="1"/>
  <c r="U760" i="1" s="1"/>
  <c r="U759" i="1" a="1"/>
  <c r="U759" i="1" s="1"/>
  <c r="U758" i="1" a="1"/>
  <c r="U758" i="1" s="1"/>
  <c r="U244" i="1" a="1"/>
  <c r="U244" i="1" s="1"/>
  <c r="U243" i="1" a="1"/>
  <c r="U243" i="1" s="1"/>
  <c r="U242" i="1" a="1"/>
  <c r="U242" i="1" s="1"/>
  <c r="U241" i="1" a="1"/>
  <c r="U241" i="1" s="1"/>
  <c r="U275" i="1" a="1"/>
  <c r="U275" i="1" s="1"/>
  <c r="U139" i="1" a="1"/>
  <c r="U139" i="1" s="1"/>
  <c r="U138" i="1" a="1"/>
  <c r="U138" i="1" s="1"/>
  <c r="U167" i="1" a="1"/>
  <c r="U167" i="1" s="1"/>
  <c r="U166" i="1" a="1"/>
  <c r="U166" i="1" s="1"/>
  <c r="U165" i="1" a="1"/>
  <c r="U165" i="1" s="1"/>
  <c r="U505" i="1" a="1"/>
  <c r="U505" i="1" s="1"/>
  <c r="U22" i="1" a="1"/>
  <c r="U22" i="1" s="1"/>
  <c r="U281" i="1" a="1"/>
  <c r="U281" i="1" s="1"/>
  <c r="U280" i="1" a="1"/>
  <c r="U280" i="1" s="1"/>
  <c r="U765" i="1" a="1"/>
  <c r="U765" i="1" s="1"/>
  <c r="U682" i="1" a="1"/>
  <c r="U682" i="1" s="1"/>
  <c r="U854" i="1" a="1"/>
  <c r="U854" i="1" s="1"/>
  <c r="U853" i="1" a="1"/>
  <c r="U853" i="1" s="1"/>
  <c r="U852" i="1" a="1"/>
  <c r="U852" i="1" s="1"/>
  <c r="U851" i="1" a="1"/>
  <c r="U851" i="1" s="1"/>
  <c r="U850" i="1" a="1"/>
  <c r="U850" i="1" s="1"/>
  <c r="U421" i="1" a="1"/>
  <c r="U421" i="1" s="1"/>
  <c r="U420" i="1" a="1"/>
  <c r="U420" i="1" s="1"/>
  <c r="U419" i="1" a="1"/>
  <c r="U419" i="1" s="1"/>
  <c r="U418" i="1" a="1"/>
  <c r="U418" i="1" s="1"/>
  <c r="U248" i="1" a="1"/>
  <c r="U248" i="1" s="1"/>
  <c r="U721" i="1" a="1"/>
  <c r="U721" i="1" s="1"/>
  <c r="U688" i="1" a="1"/>
  <c r="U688" i="1" s="1"/>
  <c r="U687" i="1" a="1"/>
  <c r="U687" i="1" s="1"/>
  <c r="U686" i="1" a="1"/>
  <c r="U686" i="1" s="1"/>
  <c r="U650" i="1" a="1"/>
  <c r="U650" i="1" s="1"/>
  <c r="U649" i="1" a="1"/>
  <c r="U649" i="1" s="1"/>
  <c r="U602" i="1" a="1"/>
  <c r="U602" i="1" s="1"/>
  <c r="U601" i="1" a="1"/>
  <c r="U601" i="1" s="1"/>
  <c r="U600" i="1" a="1"/>
  <c r="U600" i="1" s="1"/>
  <c r="U599" i="1" a="1"/>
  <c r="U599" i="1" s="1"/>
  <c r="U598" i="1" a="1"/>
  <c r="U598" i="1" s="1"/>
  <c r="U597" i="1" a="1"/>
  <c r="U597" i="1" s="1"/>
  <c r="U596" i="1" a="1"/>
  <c r="U596" i="1" s="1"/>
  <c r="U595" i="1" a="1"/>
  <c r="U595" i="1" s="1"/>
  <c r="U106" i="1" a="1"/>
  <c r="U106" i="1" s="1"/>
  <c r="U105" i="1" a="1"/>
  <c r="U105" i="1" s="1"/>
  <c r="U104" i="1" a="1"/>
  <c r="U104" i="1" s="1"/>
  <c r="U103" i="1" a="1"/>
  <c r="U103" i="1" s="1"/>
  <c r="U511" i="1" a="1"/>
  <c r="U511" i="1" s="1"/>
  <c r="U679" i="1" a="1"/>
  <c r="U679" i="1" s="1"/>
  <c r="U678" i="1" a="1"/>
  <c r="U678" i="1" s="1"/>
  <c r="U32" i="1" a="1"/>
  <c r="U32" i="1" s="1"/>
  <c r="U31" i="1" a="1"/>
  <c r="U31" i="1" s="1"/>
  <c r="U565" i="1" a="1"/>
  <c r="U565" i="1" s="1"/>
  <c r="U564" i="1" a="1"/>
  <c r="U564" i="1" s="1"/>
  <c r="U563" i="1" a="1"/>
  <c r="U563" i="1" s="1"/>
  <c r="U562" i="1" a="1"/>
  <c r="U562" i="1" s="1"/>
  <c r="U227" i="1" a="1"/>
  <c r="U227" i="1" s="1"/>
  <c r="U213" i="1" a="1"/>
  <c r="U213" i="1" s="1"/>
  <c r="U109" i="1" a="1"/>
  <c r="U109" i="1" s="1"/>
  <c r="U757" i="1" a="1"/>
  <c r="U757" i="1" s="1"/>
  <c r="U38" i="1" a="1"/>
  <c r="U38" i="1" s="1"/>
  <c r="U37" i="1" a="1"/>
  <c r="U37" i="1" s="1"/>
  <c r="U36" i="1" a="1"/>
  <c r="U36" i="1" s="1"/>
  <c r="U35" i="1" a="1"/>
  <c r="U35" i="1" s="1"/>
  <c r="U34" i="1" a="1"/>
  <c r="U34" i="1" s="1"/>
  <c r="U33" i="1" a="1"/>
  <c r="U33" i="1" s="1"/>
  <c r="U8" i="1" a="1"/>
  <c r="U8" i="1" s="1"/>
  <c r="U7" i="1" a="1"/>
  <c r="U7" i="1" s="1"/>
  <c r="U881" i="1" a="1"/>
  <c r="U881" i="1" s="1"/>
  <c r="U880" i="1" a="1"/>
  <c r="U880" i="1" s="1"/>
  <c r="U879" i="1" a="1"/>
  <c r="U879" i="1" s="1"/>
  <c r="U521" i="1" a="1"/>
  <c r="U521" i="1" s="1"/>
  <c r="U520" i="1" a="1"/>
  <c r="U520" i="1" s="1"/>
  <c r="U519" i="1" a="1"/>
  <c r="U519" i="1" s="1"/>
  <c r="U518" i="1" a="1"/>
  <c r="U518" i="1" s="1"/>
  <c r="U517" i="1" a="1"/>
  <c r="U517" i="1" s="1"/>
  <c r="U516" i="1" a="1"/>
  <c r="U516" i="1" s="1"/>
  <c r="U515" i="1" a="1"/>
  <c r="U515" i="1" s="1"/>
  <c r="U514" i="1" a="1"/>
  <c r="U514" i="1" s="1"/>
  <c r="U513" i="1" a="1"/>
  <c r="U513" i="1" s="1"/>
  <c r="U512" i="1" a="1"/>
  <c r="U512" i="1" s="1"/>
  <c r="U464" i="1" a="1"/>
  <c r="U464" i="1" s="1"/>
  <c r="U130" i="1" a="1"/>
  <c r="U130" i="1" s="1"/>
  <c r="U221" i="1" a="1"/>
  <c r="U221" i="1" s="1"/>
  <c r="U220" i="1" a="1"/>
  <c r="U220" i="1" s="1"/>
  <c r="U219" i="1" a="1"/>
  <c r="U219" i="1" s="1"/>
  <c r="U218" i="1" a="1"/>
  <c r="U218" i="1" s="1"/>
  <c r="U217" i="1" a="1"/>
  <c r="U217" i="1" s="1"/>
  <c r="U433" i="1" a="1"/>
  <c r="U433" i="1" s="1"/>
  <c r="U432" i="1" a="1"/>
  <c r="U432" i="1" s="1"/>
  <c r="U431" i="1" a="1"/>
  <c r="U431" i="1" s="1"/>
  <c r="U430" i="1" a="1"/>
  <c r="U430" i="1" s="1"/>
  <c r="U429" i="1" a="1"/>
  <c r="U429" i="1" s="1"/>
  <c r="U384" i="1" a="1"/>
  <c r="U384" i="1" s="1"/>
  <c r="U362" i="1" a="1"/>
  <c r="U362" i="1" s="1"/>
  <c r="U361" i="1" a="1"/>
  <c r="U361" i="1" s="1"/>
  <c r="U700" i="1" a="1"/>
  <c r="U700" i="1" s="1"/>
  <c r="U699" i="1" a="1"/>
  <c r="U699" i="1" s="1"/>
  <c r="U685" i="1" a="1"/>
  <c r="U6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Listed without middle name on 990, but with on website and Mays FDN 990; using middle name</t>
        </r>
      </text>
    </comment>
    <comment ref="E9" authorId="0" shapeId="0" xr:uid="{00000000-0006-0000-0000-00005E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without on Mercatus website; using middle initial</t>
        </r>
      </text>
    </comment>
    <comment ref="E4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Listed with middle initial on AEI website, but without on 990; using middle initial</t>
        </r>
      </text>
    </comment>
    <comment ref="E50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P initial used by Brittany Capital, his main occupation</t>
        </r>
      </text>
    </comment>
    <comment ref="E52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Listed as Steven on ACSH, but Stephen on all other sources; decision made to use Stephen</t>
        </r>
      </text>
    </comment>
    <comment ref="E78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Listed as "Arthur Brooks" on 990, but Arthur C. Brooks on Linkedin--&gt; chosen as precedent</t>
        </r>
      </text>
    </comment>
    <comment ref="E83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Listed without middle initial on Reason website, but with on 990; using middle initial</t>
        </r>
      </text>
    </comment>
    <comment ref="E102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Bruce M. Everett, PhD on CO2 Coalition website, use middle initial</t>
        </r>
      </text>
    </comment>
    <comment ref="E109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Listed with middle name on 99-, but without on Nexis Uni; using middle name</t>
        </r>
      </text>
    </comment>
    <comment ref="E11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Listed as Michael C. Maibach on CRI and LinkedIn, but Michael Maibach on other websites; using Michael C. Maibach</t>
        </r>
      </text>
    </comment>
    <comment ref="E129" authorId="0" shapeId="0" xr:uid="{00000000-0006-0000-0000-000058000000}">
      <text>
        <r>
          <rPr>
            <sz val="10"/>
            <color rgb="FF000000"/>
            <rFont val="Arial"/>
            <family val="2"/>
          </rPr>
          <t>JB Horton on Linkedin and core org website; using that</t>
        </r>
      </text>
    </comment>
    <comment ref="E157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T Kenneth Cribb Jr. on multiple websites and Guidestar, using that</t>
        </r>
      </text>
    </comment>
    <comment ref="E165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Listed with middle initial on AEI and Bloomberg website, but without on 990 and Linkedin; using middle initial</t>
        </r>
      </text>
    </comment>
    <comment ref="E175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Listed as Bob Chitester on both websites, but Robert J. Chitester on 990; using Robert J. Chitester because Bob is a nickname</t>
        </r>
      </text>
    </comment>
    <comment ref="C191" authorId="0" shapeId="0" xr:uid="{00000000-0006-0000-0000-00001A000000}">
      <text>
        <r>
          <rPr>
            <sz val="10"/>
            <color rgb="FF000000"/>
            <rFont val="Arial"/>
            <family val="2"/>
          </rPr>
          <t>confused a bit about this. RSM vs RMS https://www.rsmenergy.com/bios/JimClarkson.html</t>
        </r>
      </text>
    </comment>
    <comment ref="E201" authorId="0" shapeId="0" xr:uid="{00000000-0006-0000-0000-000025000000}">
      <text>
        <r>
          <rPr>
            <sz val="10"/>
            <color rgb="FF000000"/>
            <rFont val="Arial"/>
            <family val="2"/>
          </rPr>
          <t>alias: Frayda Levy</t>
        </r>
      </text>
    </comment>
    <comment ref="E209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 on Nexis Uni and org website; using middle initial</t>
        </r>
      </text>
    </comment>
    <comment ref="E214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Michael A. Kaufman on multiple sites, but Michael Kaufman at Agilysys; using middle initial</t>
        </r>
      </text>
    </comment>
    <comment ref="E217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Listed without middle initial on 990, but with on core website; using middle initial</t>
        </r>
      </text>
    </comment>
    <comment ref="E222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John P. Backiel on Heritage website; using that</t>
        </r>
      </text>
    </comment>
    <comment ref="E229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Listed as Tom Haynes on NexisUni, but W. Thomas Haynes on 990; using W. Thomas Haynes since Tom is a nickname</t>
        </r>
      </text>
    </comment>
    <comment ref="E237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John F Kirtley on website and core website; using middle initial</t>
        </r>
      </text>
    </comment>
    <comment ref="E240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Listed as "Glen Blauch" on website, but "Glen T Blauch" on Guidestar and Core website; decision made to use middle initial</t>
        </r>
      </text>
    </comment>
    <comment ref="E244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Listed with middle initial on AEI website, but without on 990; using middle initial</t>
        </r>
      </text>
    </comment>
    <comment ref="E245" authorId="0" shapeId="0" xr:uid="{00000000-0006-0000-0000-000027000000}">
      <text>
        <r>
          <rPr>
            <sz val="10"/>
            <color rgb="FF000000"/>
            <rFont val="Arial"/>
            <family val="2"/>
          </rPr>
          <t>Was without middle initial, but listed with on the Cato website along with her CEO position; decision made to use M as middle initial</t>
        </r>
      </text>
    </comment>
    <comment ref="E250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Decision made to use "John A. Allison IV" because middle initial listed in some other sources with career history; suffix comes from university position</t>
        </r>
      </text>
    </comment>
    <comment ref="E268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Daniel B. Hales on multiple websites, using that</t>
        </r>
      </text>
    </comment>
    <comment ref="E275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Listed with middle initial on 990 but with on AEI website; using middle initial</t>
        </r>
      </text>
    </comment>
    <comment ref="E276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Joseph L. Bast on Heartland website; using that</t>
        </r>
      </text>
    </comment>
    <comment ref="E285" authorId="0" shapeId="0" xr:uid="{00000000-0006-0000-0000-000056000000}">
      <text>
        <r>
          <rPr>
            <sz val="10"/>
            <color rgb="FF000000"/>
            <rFont val="Arial"/>
            <family val="2"/>
            <scheme val="minor"/>
          </rPr>
          <t>Listed as "Theodore D. Abram" on Guidestar; collapsed into Ted Abram because of other source evidence</t>
        </r>
      </text>
    </comment>
    <comment ref="E288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John G. Malcolm on Heritage website and Barber Family Foundation; using that</t>
        </r>
      </text>
    </comment>
    <comment ref="E312" authorId="0" shapeId="0" xr:uid="{00000000-0006-0000-0000-00001D000000}">
      <text>
        <r>
          <rPr>
            <sz val="10"/>
            <color rgb="FF000000"/>
            <rFont val="Arial"/>
            <family val="2"/>
          </rPr>
          <t>Marie-Josée Kravis on Hudson Institute website</t>
        </r>
      </text>
    </comment>
    <comment ref="E318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Was listed as "Pablo Carrillo," listed as "Pablo E. Carrillo" on Linkedin</t>
        </r>
      </text>
    </comment>
    <comment ref="E331" authorId="0" shapeId="0" xr:uid="{00000000-0006-0000-0000-00005F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without on website; using middle initial</t>
        </r>
      </text>
    </comment>
    <comment ref="E361" authorId="0" shapeId="0" xr:uid="{00000000-0006-0000-0000-000001000000}">
      <text>
        <r>
          <rPr>
            <sz val="10"/>
            <color rgb="FF000000"/>
            <rFont val="Arial"/>
            <family val="2"/>
          </rPr>
          <t>Listed without middle initial on 990, with on website and LinkedIn; using middle initial</t>
        </r>
      </text>
    </comment>
    <comment ref="E369" authorId="0" shapeId="0" xr:uid="{00000000-0006-0000-0000-000059000000}">
      <text>
        <r>
          <rPr>
            <sz val="10"/>
            <color rgb="FF000000"/>
            <rFont val="Arial"/>
            <family val="2"/>
            <scheme val="minor"/>
          </rPr>
          <t>Kevin D. Roberts on Linkedin, using that</t>
        </r>
      </text>
    </comment>
    <comment ref="E370" authorId="0" shapeId="0" xr:uid="{00000000-0006-0000-0000-000024000000}">
      <text>
        <r>
          <rPr>
            <sz val="10"/>
            <color rgb="FF000000"/>
            <rFont val="Arial"/>
            <family val="2"/>
          </rPr>
          <t>"Tom Deweese on Nexis Uni, but Thomas A. Deweese on 990; using Thomas A Deweese because nickname and to cover all names</t>
        </r>
      </text>
    </comment>
    <comment ref="E377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Listed as Rodney Nichols on Guidestar, but Rodney W. Nichols on CO2 Coalition website; using middle initial</t>
        </r>
      </text>
    </comment>
    <comment ref="E383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Chris Byrnes on Heritage website, but Christopher Byrnes on 990; using that</t>
        </r>
      </text>
    </comment>
    <comment ref="E409" authorId="0" shapeId="0" xr:uid="{00000000-0006-0000-0000-000026000000}">
      <text>
        <r>
          <rPr>
            <sz val="10"/>
            <color rgb="FF000000"/>
            <rFont val="Arial"/>
            <family val="2"/>
          </rPr>
          <t>Both "James Stephenson" and "James E. Stephenson" listed as board members of AFP in 2018; decision made to combine</t>
        </r>
      </text>
    </comment>
    <comment ref="E411" authorId="0" shapeId="0" xr:uid="{00000000-0006-0000-0000-000057000000}">
      <text>
        <r>
          <rPr>
            <sz val="10"/>
            <color rgb="FF000000"/>
            <rFont val="Arial"/>
            <family val="2"/>
            <scheme val="minor"/>
          </rPr>
          <t>Listed as Greg on website and Guidestar</t>
        </r>
      </text>
    </comment>
    <comment ref="J412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founder -- where to include this info/alternative position name?</t>
        </r>
      </text>
    </comment>
    <comment ref="E418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Listed without middle initial but with PhD on Reason website, but with middle initial and PhD on other org websites; using middle initial and PhD; can confirm same person bc Reason held event at ResMed HQ in 2016 (he is founder of ResMed)</t>
        </r>
      </text>
    </comment>
    <comment ref="E427" authorId="0" shapeId="0" xr:uid="{00000000-0006-0000-0000-000023000000}">
      <text>
        <r>
          <rPr>
            <sz val="10"/>
            <color rgb="FF000000"/>
            <rFont val="Arial"/>
            <family val="2"/>
          </rPr>
          <t>Listed as "Bill Meierling" on ALEC page, but "Wilhelm Meierling" on LinkedIn; using, Wilhelm</t>
        </r>
      </text>
    </comment>
    <comment ref="E429" authorId="0" shapeId="0" xr:uid="{00000000-0006-0000-0000-000002000000}">
      <text>
        <r>
          <rPr>
            <sz val="10"/>
            <color rgb="FF000000"/>
            <rFont val="Arial"/>
            <family val="2"/>
          </rPr>
          <t>Listed without middle initial on 990, but with on core website; using middle initial</t>
        </r>
      </text>
    </comment>
    <comment ref="E435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Kenneth Gilman on Linkedin, but Kenneth B. Gilman on Manhattan website, using Kenneth B. Gilman</t>
        </r>
      </text>
    </comment>
    <comment ref="E436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Listed as Steve on EE website, but Steven on Heartland and Nexis Uni; using Steven, since Steve is a nickname</t>
        </r>
      </text>
    </comment>
    <comment ref="F440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AKA American Transparency</t>
        </r>
      </text>
    </comment>
    <comment ref="E447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Listed with middle initial on BU website, but without on federalist society; using middle initial</t>
        </r>
      </text>
    </comment>
    <comment ref="J449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DIRECTOR, Orbis</t>
        </r>
      </text>
    </comment>
    <comment ref="I453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Do I put this info? Executive VP and Chief Operating Officer 1996-2015...</t>
        </r>
      </text>
    </comment>
    <comment ref="E464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Listed with middle initial on website but not on 990; using middle initial</t>
        </r>
      </text>
    </comment>
    <comment ref="E481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Robert J. Buford on Heartland website, using that</t>
        </r>
      </text>
    </comment>
    <comment ref="E488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Listed as Jim Curley on Linkedin; using James R. Curley since Jim is a nickname and positions line up</t>
        </r>
      </text>
    </comment>
    <comment ref="E490" authorId="0" shapeId="0" xr:uid="{00000000-0006-0000-0000-00002A000000}">
      <text>
        <r>
          <rPr>
            <sz val="10"/>
            <color rgb="FF000000"/>
            <rFont val="Arial"/>
            <family val="2"/>
          </rPr>
          <t>Listed as Tim Dalton, but using TImothy G. Dalton Jr. because TIm is a nickname</t>
        </r>
      </text>
    </comment>
    <comment ref="E498" authorId="0" shapeId="0" xr:uid="{00000000-0006-0000-0000-00005D000000}">
      <text>
        <r>
          <rPr>
            <sz val="10"/>
            <color rgb="FF000000"/>
            <rFont val="Arial"/>
            <family val="2"/>
            <scheme val="minor"/>
          </rPr>
          <t>Listed with middle initial on website, but without on 990; using middle initial and full first name (Don is a nickname for Donald)</t>
        </r>
      </text>
    </comment>
    <comment ref="E512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Listed as Dick on 990 and core website, but Richard M. Devos Jr. on WMAA website; using Richard M. Devos Jr. because Dick is a nickname</t>
        </r>
      </text>
    </comment>
    <comment ref="E522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Rejected initial of middle name because LinkedIn didn't have it and no other sources could corroborate</t>
        </r>
      </text>
    </comment>
    <comment ref="E547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NexisUni lists as "Dr. Harrison H. Schmitt," Guidestar lists as "The Honorable Harrison H. Schmitt; will use middle initial and Hon</t>
        </r>
      </text>
    </comment>
    <comment ref="E558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Mike Alissi on Reason website but Michael Alissi on 990; using Michael, as Mike is a nickname</t>
        </r>
      </text>
    </comment>
    <comment ref="E561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Listed without middle initial on FTC, but with on Foundation 990 and personal website; using middle initial</t>
        </r>
      </text>
    </comment>
    <comment ref="E567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Middle initial used on LinkedIn, using that</t>
        </r>
      </text>
    </comment>
    <comment ref="E57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LIsted as Rick Levinson on Caesar Rodney website, but Eric Levinson on Schagringas; using Eric Levinson because other roles listed on CRI website</t>
        </r>
      </text>
    </comment>
    <comment ref="F579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ASSOCIATED WITH US CHAMBER OF COMMERCE</t>
        </r>
      </text>
    </comment>
    <comment ref="E581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Listed with middle initial and suffix on AEI and Eagle Capital website, but "R. Boykin Curry" on 990; using Ravenel Boykin Curry III</t>
        </r>
      </text>
    </comment>
    <comment ref="E589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Middle initial on 990, but not Reason website; using middle initial</t>
        </r>
      </text>
    </comment>
    <comment ref="E595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LIsted with middle initial on core 990 and website, but without on Parental rights 990; using middle initial</t>
        </r>
      </text>
    </comment>
    <comment ref="E608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Different person than "David Fleming"</t>
        </r>
      </text>
    </comment>
    <comment ref="B612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Department of Energy position starting 2019 - Orbis --&gt; does this just get left out?</t>
        </r>
      </text>
    </comment>
    <comment ref="E622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Bridgett G. Wagner on Heritage website; using that</t>
        </r>
      </text>
    </comment>
    <comment ref="E630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Mary Albaugh is also used</t>
        </r>
      </text>
    </comment>
    <comment ref="E637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Tommy Binion on Heritage website, but Thomas Binion on 990; using Thomas Binion</t>
        </r>
      </text>
    </comment>
    <comment ref="E649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Listed middle initial as P on 990, but Peter on core org website; using Peter</t>
        </r>
      </text>
    </comment>
    <comment ref="E652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James L. Johnston on Heartland website, using that</t>
        </r>
      </text>
    </comment>
    <comment ref="E675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Listed with middle initial and Jr. on 990 and Chase website; using middle initial and Jr.</t>
        </r>
      </text>
    </comment>
    <comment ref="E683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Listed as "Arthur Brooks" on 990, but Arthur C. Brooks on Linkedin--&gt; chosen as precedent</t>
        </r>
      </text>
    </comment>
    <comment ref="E68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without on linkedin; using middle initial</t>
        </r>
      </text>
    </comment>
    <comment ref="E690" authorId="0" shapeId="0" xr:uid="{00000000-0006-0000-0000-00005A000000}">
      <text>
        <r>
          <rPr>
            <sz val="10"/>
            <color rgb="FF000000"/>
            <rFont val="Arial"/>
            <family val="2"/>
            <scheme val="minor"/>
          </rPr>
          <t>Listed on website as "The Honorable"; using to cover all names</t>
        </r>
      </text>
    </comment>
    <comment ref="E695" authorId="0" shapeId="0" xr:uid="{00000000-0006-0000-0000-000055000000}">
      <text>
        <r>
          <rPr>
            <sz val="10"/>
            <color rgb="FF000000"/>
            <rFont val="Arial"/>
            <family val="2"/>
            <scheme val="minor"/>
          </rPr>
          <t>Listed as Robert W. Poole, Jr. on Reason website; using that</t>
        </r>
      </text>
    </comment>
    <comment ref="E697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Listed as Bob on website, but Robert on Linkedin; decision made to use Robert</t>
        </r>
      </text>
    </comment>
    <comment ref="E704" authorId="0" shapeId="0" xr:uid="{00000000-0006-0000-0000-00005C000000}">
      <text>
        <r>
          <rPr>
            <sz val="10"/>
            <color rgb="FF000000"/>
            <rFont val="Arial"/>
            <family val="2"/>
            <scheme val="minor"/>
          </rPr>
          <t>Listed without middle initial on 990; using middle initial bc core org website did</t>
        </r>
      </text>
    </comment>
    <comment ref="E711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William S. Armistead on Heartland website, using that</t>
        </r>
      </text>
    </comment>
    <comment ref="E725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listed as "Steven Hayward" on IRS 990s, however, decision made to use "Stephen F. Hayward" because this is how it is denoted on the Donors Capital Fund website, a public website facing high scrutiny</t>
        </r>
      </text>
    </comment>
    <comment ref="E7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Bob Kuns on LinkedIn, but Robert Kuns on Guidestar; using Robert Kuns since Bob is a nickname</t>
        </r>
      </text>
    </comment>
    <comment ref="E755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Listed as "Lisa B. Nelson" on ALEC page, but "Lisa Britton Nelson" on LinkedIn; using Britton</t>
        </r>
      </text>
    </comment>
    <comment ref="E777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Sean Fieler instead of Sean Michael Fieler on many sources, using Sean Fieler</t>
        </r>
      </text>
    </comment>
    <comment ref="E821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Listed with E as middle initial on Nexis Uni, but without on website and Guidestar; leaving middle initial out, but likely is the same person so using data from Nexis Uni</t>
        </r>
      </text>
    </comment>
    <comment ref="E832" authorId="0" shapeId="0" xr:uid="{00000000-0006-0000-0000-00005B000000}">
      <text>
        <r>
          <rPr>
            <sz val="10"/>
            <color rgb="FF000000"/>
            <rFont val="Arial"/>
            <family val="2"/>
            <scheme val="minor"/>
          </rPr>
          <t>LIsted as "The Honorable" on website, using that to cover all potential names</t>
        </r>
      </text>
    </comment>
    <comment ref="E8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Was listed as "J. Robert McClure," but listed as "Robert McClure" on Linkedin</t>
        </r>
      </text>
    </comment>
    <comment ref="E84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Listed using middle initial on 990 and Foundation website, but without on Manhattan and Elliott corp website; using middle initial</t>
        </r>
      </text>
    </comment>
    <comment ref="E852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Listed as "Tom Beach" on Dunn 990, but Thomas E. Beach on Dunn and Reason website; using Thomas E. Beach since Tom is a nickname</t>
        </r>
      </text>
    </comment>
    <comment ref="E859" authorId="0" shapeId="0" xr:uid="{00000000-0006-0000-0000-000028000000}">
      <text>
        <r>
          <rPr>
            <sz val="10"/>
            <color rgb="FF000000"/>
            <rFont val="Arial"/>
            <family val="2"/>
          </rPr>
          <t>Listed as Joe York on Linkedin, but "Joe S. York" on AT&amp;T website and core org website; use middle initial</t>
        </r>
      </text>
    </comment>
    <comment ref="E865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Listed as Jan Breslow MD on Guidestar, but Jan L. Breslow MD on NexisUni; using middle initial</t>
        </r>
      </text>
    </comment>
    <comment ref="E867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Listed as Jon Graff on Reason website and Linkedin; using Jonathan Graff since Jon is a nickname</t>
        </r>
      </text>
    </comment>
    <comment ref="E87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Listed as Karen Wright on Nexis Uni, but with middle name on Ariel Corp; using middle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0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Rejected initial of middle name because LinkedIn didn't have it and no other sources could corroborate</t>
        </r>
      </text>
    </comment>
    <comment ref="E34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Listed as Tim Dalton, but using TImothy G. Dalton Jr. because TIm is a nickname</t>
        </r>
      </text>
    </comment>
    <comment ref="E36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Listed as Joe York on Linkedin, but "Joe S. York" on AT&amp;T website and core org website; use middle initial</t>
        </r>
      </text>
    </comment>
    <comment ref="E38" authorId="0" shapeId="0" xr:uid="{00000000-0006-0000-0100-000004000000}">
      <text>
        <r>
          <rPr>
            <sz val="10"/>
            <color rgb="FF000000"/>
            <rFont val="Arial"/>
            <family val="2"/>
            <scheme val="minor"/>
          </rPr>
          <t>Michael A. Kaufman on multiple sites, but Michael Kaufman at Agilysys; using middle initial</t>
        </r>
      </text>
    </comment>
    <comment ref="C43" authorId="0" shapeId="0" xr:uid="{00000000-0006-0000-0100-000005000000}">
      <text>
        <r>
          <rPr>
            <sz val="10"/>
            <color rgb="FF000000"/>
            <rFont val="Arial"/>
            <family val="2"/>
            <scheme val="minor"/>
          </rPr>
          <t>confused a bit about this. RSM vs RMS https://www.rsmenergy.com/bios/JimClarkson.html</t>
        </r>
      </text>
    </comment>
    <comment ref="I47" authorId="0" shapeId="0" xr:uid="{00000000-0006-0000-0100-000006000000}">
      <text>
        <r>
          <rPr>
            <sz val="10"/>
            <color rgb="FF000000"/>
            <rFont val="Arial"/>
            <family val="2"/>
            <scheme val="minor"/>
          </rPr>
          <t>Do I put this info? Executive VP and Chief Operating Officer 1996-2015...</t>
        </r>
      </text>
    </comment>
    <comment ref="E60" authorId="0" shapeId="0" xr:uid="{00000000-0006-0000-0100-000007000000}">
      <text>
        <r>
          <rPr>
            <sz val="10"/>
            <color rgb="FF000000"/>
            <rFont val="Arial"/>
            <family val="2"/>
            <scheme val="minor"/>
          </rPr>
          <t>Listed as "Tom Beach" on Dunn 990, but Thomas E. Beach on Dunn and Reason website; using Thomas E. Beach since Tom is a nickname</t>
        </r>
      </text>
    </comment>
    <comment ref="E94" authorId="0" shapeId="0" xr:uid="{00000000-0006-0000-0100-000008000000}">
      <text>
        <r>
          <rPr>
            <sz val="10"/>
            <color rgb="FF000000"/>
            <rFont val="Arial"/>
            <family val="2"/>
            <scheme val="minor"/>
          </rPr>
          <t>Listed as "Arthur Brooks" on 990, but Arthur C. Brooks on Linkedin--&gt; chosen as precedent</t>
        </r>
      </text>
    </comment>
    <comment ref="E96" authorId="0" shapeId="0" xr:uid="{00000000-0006-0000-0100-000009000000}">
      <text>
        <r>
          <rPr>
            <sz val="10"/>
            <color rgb="FF000000"/>
            <rFont val="Arial"/>
            <family val="2"/>
            <scheme val="minor"/>
          </rPr>
          <t>Listed as Jim Curley on Linkedin; using James R. Curley since Jim is a nickname and positions line up</t>
        </r>
      </text>
    </comment>
    <comment ref="E213" authorId="0" shapeId="0" xr:uid="{00000000-0006-0000-0100-00000A000000}">
      <text>
        <r>
          <rPr>
            <sz val="10"/>
            <color rgb="FF000000"/>
            <rFont val="Arial"/>
            <family val="2"/>
            <scheme val="minor"/>
          </rPr>
          <t>Listed with middle initial on BU website, but without on federalist society; using middle initial</t>
        </r>
      </text>
    </comment>
    <comment ref="E259" authorId="0" shapeId="0" xr:uid="{00000000-0006-0000-0100-00000B000000}">
      <text>
        <r>
          <rPr>
            <sz val="10"/>
            <color rgb="FF000000"/>
            <rFont val="Arial"/>
            <family val="2"/>
            <scheme val="minor"/>
          </rPr>
          <t>Listed as Steven on ACSH, but Stephen on all other sources; decision made to use Stephen</t>
        </r>
      </text>
    </comment>
    <comment ref="E261" authorId="0" shapeId="0" xr:uid="{00000000-0006-0000-0100-00000C000000}">
      <text>
        <r>
          <rPr>
            <sz val="10"/>
            <color rgb="FF000000"/>
            <rFont val="Arial"/>
            <family val="2"/>
            <scheme val="minor"/>
          </rPr>
          <t>Listed without middle initial on 990, with on website and LinkedIn; using middle initial</t>
        </r>
      </text>
    </comment>
    <comment ref="E263" authorId="0" shapeId="0" xr:uid="{00000000-0006-0000-0100-00000D000000}">
      <text>
        <r>
          <rPr>
            <sz val="10"/>
            <color rgb="FF000000"/>
            <rFont val="Arial"/>
            <family val="2"/>
            <scheme val="minor"/>
          </rPr>
          <t>Listed without middle initial on 990, but with on core website; using middle initial</t>
        </r>
      </text>
    </comment>
    <comment ref="E265" authorId="0" shapeId="0" xr:uid="{00000000-0006-0000-0100-00000E000000}">
      <text>
        <r>
          <rPr>
            <sz val="10"/>
            <color rgb="FF000000"/>
            <rFont val="Arial"/>
            <family val="2"/>
            <scheme val="minor"/>
          </rPr>
          <t>Listed without middle initial on 990, but with on core website; using middle initial</t>
        </r>
      </text>
    </comment>
    <comment ref="E268" authorId="0" shapeId="0" xr:uid="{00000000-0006-0000-0100-00000F000000}">
      <text>
        <r>
          <rPr>
            <sz val="10"/>
            <color rgb="FF000000"/>
            <rFont val="Arial"/>
            <family val="2"/>
            <scheme val="minor"/>
          </rPr>
          <t>Listed with middle initial on website but not on 990; using middle initial</t>
        </r>
      </text>
    </comment>
    <comment ref="E269" authorId="0" shapeId="0" xr:uid="{00000000-0006-0000-0100-000010000000}">
      <text>
        <r>
          <rPr>
            <sz val="10"/>
            <color rgb="FF000000"/>
            <rFont val="Arial"/>
            <family val="2"/>
            <scheme val="minor"/>
          </rPr>
          <t>Listed as Dick on 990 and core website, but Richard M. Devos Jr. on WMAA website; using Richard M. Devos Jr. because Dick is a nickname</t>
        </r>
      </text>
    </comment>
    <comment ref="E272" authorId="0" shapeId="0" xr:uid="{00000000-0006-0000-0100-000011000000}">
      <text>
        <r>
          <rPr>
            <sz val="10"/>
            <color rgb="FF000000"/>
            <rFont val="Arial"/>
            <family val="2"/>
            <scheme val="minor"/>
          </rPr>
          <t>Listed as Karen Wright on Nexis Uni, but with middle name on Ariel Corp; using middle name</t>
        </r>
      </text>
    </comment>
    <comment ref="E273" authorId="0" shapeId="0" xr:uid="{00000000-0006-0000-0100-000012000000}">
      <text>
        <r>
          <rPr>
            <sz val="10"/>
            <color rgb="FF000000"/>
            <rFont val="Arial"/>
            <family val="2"/>
            <scheme val="minor"/>
          </rPr>
          <t>Listed without middle name on 990, but with on website and Mays FDN 990; using middle name</t>
        </r>
      </text>
    </comment>
    <comment ref="E277" authorId="0" shapeId="0" xr:uid="{00000000-0006-0000-0100-000013000000}">
      <text>
        <r>
          <rPr>
            <sz val="10"/>
            <color rgb="FF000000"/>
            <rFont val="Arial"/>
            <family val="2"/>
            <scheme val="minor"/>
          </rPr>
          <t>Listed with middle name on 99-, but without on Nexis Uni; using middle name</t>
        </r>
      </text>
    </comment>
    <comment ref="E289" authorId="0" shapeId="0" xr:uid="{00000000-0006-0000-0100-000014000000}">
      <text>
        <r>
          <rPr>
            <sz val="10"/>
            <color rgb="FF000000"/>
            <rFont val="Arial"/>
            <family val="2"/>
            <scheme val="minor"/>
          </rPr>
          <t>LIsted with middle initial on core 990 and website, but without on Parental rights 990; using middle initial</t>
        </r>
      </text>
    </comment>
    <comment ref="E294" authorId="0" shapeId="0" xr:uid="{00000000-0006-0000-0100-000015000000}">
      <text>
        <r>
          <rPr>
            <sz val="10"/>
            <color rgb="FF000000"/>
            <rFont val="Arial"/>
            <family val="2"/>
            <scheme val="minor"/>
          </rPr>
          <t>Listed middle initial as P on 990, but Peter on core org website; using Peter</t>
        </r>
      </text>
    </comment>
    <comment ref="E295" authorId="0" shapeId="0" xr:uid="{00000000-0006-0000-0100-000016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without on linkedin; using middle initial</t>
        </r>
      </text>
    </comment>
    <comment ref="E298" authorId="0" shapeId="0" xr:uid="{00000000-0006-0000-0100-000017000000}">
      <text>
        <r>
          <rPr>
            <sz val="10"/>
            <color rgb="FF000000"/>
            <rFont val="Arial"/>
            <family val="2"/>
            <scheme val="minor"/>
          </rPr>
          <t>Listed without middle initial but with PhD on Reason website, but with middle initial and PhD on other org websites; using middle initial and PhD; can confirm same person bc Reason held event at ResMed HQ in 2016 (he is founder of ResMed)</t>
        </r>
      </text>
    </comment>
    <comment ref="E307" authorId="0" shapeId="0" xr:uid="{00000000-0006-0000-0100-000018000000}">
      <text>
        <r>
          <rPr>
            <sz val="10"/>
            <color rgb="FF000000"/>
            <rFont val="Arial"/>
            <family val="2"/>
            <scheme val="minor"/>
          </rPr>
          <t>Listed with middle initial on AEI and Bloomberg website, but without on 990 and Linkedin; using middle initial</t>
        </r>
      </text>
    </comment>
    <comment ref="E310" authorId="0" shapeId="0" xr:uid="{00000000-0006-0000-0100-000019000000}">
      <text>
        <r>
          <rPr>
            <sz val="10"/>
            <color rgb="FF000000"/>
            <rFont val="Arial"/>
            <family val="2"/>
            <scheme val="minor"/>
          </rPr>
          <t>Listed with middle initial on 990 but with on AEI website; using middle initial</t>
        </r>
      </text>
    </comment>
    <comment ref="E311" authorId="0" shapeId="0" xr:uid="{00000000-0006-0000-0100-00001A000000}">
      <text>
        <r>
          <rPr>
            <sz val="10"/>
            <color rgb="FF000000"/>
            <rFont val="Arial"/>
            <family val="2"/>
            <scheme val="minor"/>
          </rPr>
          <t>Listed with middle initial on AEI website, but without on 990; using middle initial</t>
        </r>
      </text>
    </comment>
    <comment ref="E313" authorId="0" shapeId="0" xr:uid="{00000000-0006-0000-0100-00001B000000}">
      <text>
        <r>
          <rPr>
            <sz val="10"/>
            <color rgb="FF000000"/>
            <rFont val="Arial"/>
            <family val="2"/>
            <scheme val="minor"/>
          </rPr>
          <t>Listed with middle initial on AEI website, but without on 990; using middle initial</t>
        </r>
      </text>
    </comment>
    <comment ref="E318" authorId="0" shapeId="0" xr:uid="{00000000-0006-0000-0100-00001C000000}">
      <text>
        <r>
          <rPr>
            <sz val="10"/>
            <color rgb="FF000000"/>
            <rFont val="Arial"/>
            <family val="2"/>
            <scheme val="minor"/>
          </rPr>
          <t>Listed with middle initial and suffix on AEI and Eagle Capital website, but "R. Boykin Curry" on 990; using Ravenel Boykin Curry III</t>
        </r>
      </text>
    </comment>
    <comment ref="E324" authorId="0" shapeId="0" xr:uid="{00000000-0006-0000-0100-00001D000000}">
      <text>
        <r>
          <rPr>
            <sz val="10"/>
            <color rgb="FF000000"/>
            <rFont val="Arial"/>
            <family val="2"/>
            <scheme val="minor"/>
          </rPr>
          <t>Listed as Tom Haynes on NexisUni, but W. Thomas Haynes on 990; using W. Thomas Haynes since Tom is a nickname</t>
        </r>
      </text>
    </comment>
    <comment ref="E332" authorId="0" shapeId="0" xr:uid="{00000000-0006-0000-0100-00001E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 on Nexis Uni and org website; using middle initial</t>
        </r>
      </text>
    </comment>
    <comment ref="F338" authorId="0" shapeId="0" xr:uid="{00000000-0006-0000-0100-00001F000000}">
      <text>
        <r>
          <rPr>
            <sz val="10"/>
            <color rgb="FF000000"/>
            <rFont val="Arial"/>
            <family val="2"/>
            <scheme val="minor"/>
          </rPr>
          <t>AKA American Transparency</t>
        </r>
      </text>
    </comment>
    <comment ref="E346" authorId="0" shapeId="0" xr:uid="{00000000-0006-0000-0100-000020000000}">
      <text>
        <r>
          <rPr>
            <sz val="10"/>
            <color rgb="FF000000"/>
            <rFont val="Arial"/>
            <family val="2"/>
            <scheme val="minor"/>
          </rPr>
          <t>Listed using middle initial on 990 and Foundation website, but without on Manhattan and Elliott corp website; using middle initial</t>
        </r>
      </text>
    </comment>
    <comment ref="J351" authorId="0" shapeId="0" xr:uid="{00000000-0006-0000-0100-000021000000}">
      <text>
        <r>
          <rPr>
            <sz val="10"/>
            <color rgb="FF000000"/>
            <rFont val="Arial"/>
            <family val="2"/>
            <scheme val="minor"/>
          </rPr>
          <t>founder -- where to include this info/alternative position name?</t>
        </r>
      </text>
    </comment>
    <comment ref="J355" authorId="0" shapeId="0" xr:uid="{00000000-0006-0000-0100-000022000000}">
      <text>
        <r>
          <rPr>
            <sz val="10"/>
            <color rgb="FF000000"/>
            <rFont val="Arial"/>
            <family val="2"/>
            <scheme val="minor"/>
          </rPr>
          <t>DIRECTOR, Orbis</t>
        </r>
      </text>
    </comment>
    <comment ref="B381" authorId="0" shapeId="0" xr:uid="{00000000-0006-0000-0100-000023000000}">
      <text>
        <r>
          <rPr>
            <sz val="10"/>
            <color rgb="FF000000"/>
            <rFont val="Arial"/>
            <family val="2"/>
            <scheme val="minor"/>
          </rPr>
          <t>Department of Energy position starting 2019 - Orbis --&gt; does this just get left out?</t>
        </r>
      </text>
    </comment>
    <comment ref="F383" authorId="0" shapeId="0" xr:uid="{00000000-0006-0000-0100-000024000000}">
      <text>
        <r>
          <rPr>
            <sz val="10"/>
            <color rgb="FF000000"/>
            <rFont val="Arial"/>
            <family val="2"/>
            <scheme val="minor"/>
          </rPr>
          <t>ASSOCIATED WITH US CHAMBER OF COMMERCE</t>
        </r>
      </text>
    </comment>
    <comment ref="E400" authorId="0" shapeId="0" xr:uid="{00000000-0006-0000-0100-000025000000}">
      <text>
        <r>
          <rPr>
            <sz val="10"/>
            <color rgb="FF000000"/>
            <rFont val="Arial"/>
            <family val="2"/>
            <scheme val="minor"/>
          </rPr>
          <t>Marie-Josée Kravis on Hudson Institute website</t>
        </r>
      </text>
    </comment>
    <comment ref="E408" authorId="0" shapeId="0" xr:uid="{00000000-0006-0000-0100-000026000000}">
      <text>
        <r>
          <rPr>
            <sz val="10"/>
            <color rgb="FF000000"/>
            <rFont val="Arial"/>
            <family val="2"/>
            <scheme val="minor"/>
          </rPr>
          <t>Mary Albaugh is also used</t>
        </r>
      </text>
    </comment>
    <comment ref="E482" authorId="0" shapeId="0" xr:uid="{00000000-0006-0000-0100-000027000000}">
      <text>
        <r>
          <rPr>
            <sz val="10"/>
            <color rgb="FF000000"/>
            <rFont val="Arial"/>
            <family val="2"/>
            <scheme val="minor"/>
          </rPr>
          <t>Listed as "Arthur Brooks" on 990, but Arthur C. Brooks on Linkedin--&gt; chosen as precedent</t>
        </r>
      </text>
    </comment>
    <comment ref="E488" authorId="0" shapeId="0" xr:uid="{00000000-0006-0000-0100-000028000000}">
      <text>
        <r>
          <rPr>
            <sz val="10"/>
            <color rgb="FF000000"/>
            <rFont val="Arial"/>
            <family val="2"/>
            <scheme val="minor"/>
          </rPr>
          <t>Listed as "Lisa B. Nelson" on ALEC page, but "Lisa Britton Nelson" on LinkedIn; using Britton</t>
        </r>
      </text>
    </comment>
    <comment ref="E497" authorId="0" shapeId="0" xr:uid="{00000000-0006-0000-0100-000029000000}">
      <text>
        <r>
          <rPr>
            <sz val="10"/>
            <color rgb="FF000000"/>
            <rFont val="Arial"/>
            <family val="2"/>
            <scheme val="minor"/>
          </rPr>
          <t>Listed as "Bill Meierling" on ALEC page, but "Wilhelm Meierling" on LinkedIn; using, Wilhelm</t>
        </r>
      </text>
    </comment>
    <comment ref="E501" authorId="0" shapeId="0" xr:uid="{00000000-0006-0000-0100-00002A000000}">
      <text>
        <r>
          <rPr>
            <sz val="10"/>
            <color rgb="FF000000"/>
            <rFont val="Arial"/>
            <family val="2"/>
            <scheme val="minor"/>
          </rPr>
          <t>"Tom Deweese on Nexis Uni, but Thomas A. Deweese on 990; using Thomas A Deweese because nickname and to cover all names</t>
        </r>
      </text>
    </comment>
    <comment ref="E503" authorId="0" shapeId="0" xr:uid="{00000000-0006-0000-0100-00002B000000}">
      <text>
        <r>
          <rPr>
            <sz val="10"/>
            <color rgb="FF000000"/>
            <rFont val="Arial"/>
            <family val="2"/>
            <scheme val="minor"/>
          </rPr>
          <t>alias: Frayda Levy</t>
        </r>
      </text>
    </comment>
    <comment ref="E507" authorId="0" shapeId="0" xr:uid="{00000000-0006-0000-0100-00002C000000}">
      <text>
        <r>
          <rPr>
            <sz val="10"/>
            <color rgb="FF000000"/>
            <rFont val="Arial"/>
            <family val="2"/>
            <scheme val="minor"/>
          </rPr>
          <t>Both "James Stephenson" and "James E. Stephenson" listed as board members of AFP in 2018; decision made to combine</t>
        </r>
      </text>
    </comment>
    <comment ref="E509" authorId="0" shapeId="0" xr:uid="{00000000-0006-0000-0100-00002D000000}">
      <text>
        <r>
          <rPr>
            <sz val="10"/>
            <color rgb="FF000000"/>
            <rFont val="Arial"/>
            <family val="2"/>
            <scheme val="minor"/>
          </rPr>
          <t>Was without middle initial, but listed with on the Cato website along with her CEO position; decision made to use M as middle initial</t>
        </r>
      </text>
    </comment>
    <comment ref="E522" authorId="0" shapeId="0" xr:uid="{00000000-0006-0000-0100-00002E000000}">
      <text>
        <r>
          <rPr>
            <sz val="10"/>
            <color rgb="FF000000"/>
            <rFont val="Arial"/>
            <family val="2"/>
            <scheme val="minor"/>
          </rPr>
          <t>LIsted as Rick Levinson on Caesar Rodney website, but Eric Levinson on Schagringas; using Eric Levinson because other roles listed on CRI website</t>
        </r>
      </text>
    </comment>
    <comment ref="E523" authorId="0" shapeId="0" xr:uid="{00000000-0006-0000-0100-00002F000000}">
      <text>
        <r>
          <rPr>
            <sz val="10"/>
            <color rgb="FF000000"/>
            <rFont val="Arial"/>
            <family val="2"/>
            <scheme val="minor"/>
          </rPr>
          <t>Listed as Michael C. Maibach on CRI and LinkedIn, but Michael Maibach on other websites; using Michael C. Maibach</t>
        </r>
      </text>
    </comment>
    <comment ref="E527" authorId="0" shapeId="0" xr:uid="{00000000-0006-0000-0100-000030000000}">
      <text>
        <r>
          <rPr>
            <sz val="10"/>
            <color rgb="FF000000"/>
            <rFont val="Arial"/>
            <family val="2"/>
            <scheme val="minor"/>
          </rPr>
          <t>Decision made to use "John A. Allison IV" because middle initial listed in some other sources with career history; suffix comes from university position</t>
        </r>
      </text>
    </comment>
    <comment ref="E535" authorId="0" shapeId="0" xr:uid="{00000000-0006-0000-0100-000031000000}">
      <text>
        <r>
          <rPr>
            <sz val="10"/>
            <color rgb="FF000000"/>
            <rFont val="Arial"/>
            <family val="2"/>
            <scheme val="minor"/>
          </rPr>
          <t>Listed with middle initial and Jr. on 990 and Chase website; using middle initial and Jr.</t>
        </r>
      </text>
    </comment>
    <comment ref="E539" authorId="0" shapeId="0" xr:uid="{00000000-0006-0000-0100-000032000000}">
      <text>
        <r>
          <rPr>
            <sz val="10"/>
            <color rgb="FF000000"/>
            <rFont val="Arial"/>
            <family val="2"/>
            <scheme val="minor"/>
          </rPr>
          <t>Bruce M. Everett, PhD on CO2 Coalition website, use middle initial</t>
        </r>
      </text>
    </comment>
    <comment ref="E540" authorId="0" shapeId="0" xr:uid="{00000000-0006-0000-0100-000033000000}">
      <text>
        <r>
          <rPr>
            <sz val="10"/>
            <color rgb="FF000000"/>
            <rFont val="Arial"/>
            <family val="2"/>
            <scheme val="minor"/>
          </rPr>
          <t>Listed as Jan Breslow MD on Guidestar, but Jan L. Breslow MD on NexisUni; using middle initial</t>
        </r>
      </text>
    </comment>
    <comment ref="E546" authorId="0" shapeId="0" xr:uid="{00000000-0006-0000-0100-000034000000}">
      <text>
        <r>
          <rPr>
            <sz val="10"/>
            <color rgb="FF000000"/>
            <rFont val="Arial"/>
            <family val="2"/>
            <scheme val="minor"/>
          </rPr>
          <t>NexisUni lists as "Dr. Harrison H. Schmitt," Guidestar lists as "The Honorable Harrison H. Schmitt; will use middle initial and Hon</t>
        </r>
      </text>
    </comment>
    <comment ref="E555" authorId="0" shapeId="0" xr:uid="{00000000-0006-0000-0100-000035000000}">
      <text>
        <r>
          <rPr>
            <sz val="10"/>
            <color rgb="FF000000"/>
            <rFont val="Arial"/>
            <family val="2"/>
            <scheme val="minor"/>
          </rPr>
          <t>Different person than "David Fleming"</t>
        </r>
      </text>
    </comment>
    <comment ref="E564" authorId="0" shapeId="0" xr:uid="{00000000-0006-0000-0100-000036000000}">
      <text>
        <r>
          <rPr>
            <sz val="10"/>
            <color rgb="FF000000"/>
            <rFont val="Arial"/>
            <family val="2"/>
            <scheme val="minor"/>
          </rPr>
          <t>T Kenneth Cribb Jr. on multiple websites and Guidestar, using that</t>
        </r>
      </text>
    </comment>
    <comment ref="E568" authorId="0" shapeId="0" xr:uid="{00000000-0006-0000-0100-000037000000}">
      <text>
        <r>
          <rPr>
            <sz val="10"/>
            <color rgb="FF000000"/>
            <rFont val="Arial"/>
            <family val="2"/>
            <scheme val="minor"/>
          </rPr>
          <t>Listed as Rodney Nichols on Guidestar, but Rodney W. Nichols on CO2 Coalition website; using middle initial</t>
        </r>
      </text>
    </comment>
    <comment ref="E575" authorId="0" shapeId="0" xr:uid="{00000000-0006-0000-0100-000038000000}">
      <text>
        <r>
          <rPr>
            <sz val="10"/>
            <color rgb="FF000000"/>
            <rFont val="Arial"/>
            <family val="2"/>
            <scheme val="minor"/>
          </rPr>
          <t>Listed as Bob Chitester on both websites, but Robert J. Chitester on 990; using Robert J. Chitester because Bob is a nickname</t>
        </r>
      </text>
    </comment>
    <comment ref="E576" authorId="0" shapeId="0" xr:uid="{00000000-0006-0000-0100-000039000000}">
      <text>
        <r>
          <rPr>
            <sz val="10"/>
            <color rgb="FF000000"/>
            <rFont val="Arial"/>
            <family val="2"/>
            <scheme val="minor"/>
          </rPr>
          <t>Listed without middle initial on FTC, but with on Foundation 990 and personal website; using middle initial</t>
        </r>
      </text>
    </comment>
    <comment ref="E594" authorId="0" shapeId="0" xr:uid="{00000000-0006-0000-0100-00003A000000}">
      <text>
        <r>
          <rPr>
            <sz val="10"/>
            <color rgb="FF000000"/>
            <rFont val="Arial"/>
            <family val="2"/>
            <scheme val="minor"/>
          </rPr>
          <t>Daniel B. Hales on multiple websites, using that</t>
        </r>
      </text>
    </comment>
    <comment ref="E597" authorId="0" shapeId="0" xr:uid="{00000000-0006-0000-0100-00003B000000}">
      <text>
        <r>
          <rPr>
            <sz val="10"/>
            <color rgb="FF000000"/>
            <rFont val="Arial"/>
            <family val="2"/>
            <scheme val="minor"/>
          </rPr>
          <t>James L. Johnston on Heartland website, using that</t>
        </r>
      </text>
    </comment>
    <comment ref="E600" authorId="0" shapeId="0" xr:uid="{00000000-0006-0000-0100-00003C000000}">
      <text>
        <r>
          <rPr>
            <sz val="10"/>
            <color rgb="FF000000"/>
            <rFont val="Arial"/>
            <family val="2"/>
            <scheme val="minor"/>
          </rPr>
          <t>Joseph L. Bast on Heartland website; using that</t>
        </r>
      </text>
    </comment>
    <comment ref="E601" authorId="0" shapeId="0" xr:uid="{00000000-0006-0000-0100-00003D000000}">
      <text>
        <r>
          <rPr>
            <sz val="10"/>
            <color rgb="FF000000"/>
            <rFont val="Arial"/>
            <family val="2"/>
            <scheme val="minor"/>
          </rPr>
          <t>Robert J. Buford on Heartland website, using that</t>
        </r>
      </text>
    </comment>
    <comment ref="E602" authorId="0" shapeId="0" xr:uid="{00000000-0006-0000-0100-00003E000000}">
      <text>
        <r>
          <rPr>
            <sz val="10"/>
            <color rgb="FF000000"/>
            <rFont val="Arial"/>
            <family val="2"/>
            <scheme val="minor"/>
          </rPr>
          <t>William S. Armistead on Heartland website, using that</t>
        </r>
      </text>
    </comment>
    <comment ref="E603" authorId="0" shapeId="0" xr:uid="{00000000-0006-0000-0100-00003F000000}">
      <text>
        <r>
          <rPr>
            <sz val="10"/>
            <color rgb="FF000000"/>
            <rFont val="Arial"/>
            <family val="2"/>
            <scheme val="minor"/>
          </rPr>
          <t>Middle initial used on LinkedIn, using that</t>
        </r>
      </text>
    </comment>
    <comment ref="E605" authorId="0" shapeId="0" xr:uid="{00000000-0006-0000-0100-000040000000}">
      <text>
        <r>
          <rPr>
            <sz val="10"/>
            <color rgb="FF000000"/>
            <rFont val="Arial"/>
            <family val="2"/>
            <scheme val="minor"/>
          </rPr>
          <t>Bridgett G. Wagner on Heritage website; using that</t>
        </r>
      </text>
    </comment>
    <comment ref="E606" authorId="0" shapeId="0" xr:uid="{00000000-0006-0000-0100-000041000000}">
      <text>
        <r>
          <rPr>
            <sz val="10"/>
            <color rgb="FF000000"/>
            <rFont val="Arial"/>
            <family val="2"/>
            <scheme val="minor"/>
          </rPr>
          <t>Chris Byrnes on Heritage website, but Christopher Byrnes on 990; using that</t>
        </r>
      </text>
    </comment>
    <comment ref="E612" authorId="0" shapeId="0" xr:uid="{00000000-0006-0000-0100-000042000000}">
      <text>
        <r>
          <rPr>
            <sz val="10"/>
            <color rgb="FF000000"/>
            <rFont val="Arial"/>
            <family val="2"/>
            <scheme val="minor"/>
          </rPr>
          <t>John G. Malcolm on Heritage website and Barber Family Foundation; using that</t>
        </r>
      </text>
    </comment>
    <comment ref="E614" authorId="0" shapeId="0" xr:uid="{00000000-0006-0000-0100-000043000000}">
      <text>
        <r>
          <rPr>
            <sz val="10"/>
            <color rgb="FF000000"/>
            <rFont val="Arial"/>
            <family val="2"/>
            <scheme val="minor"/>
          </rPr>
          <t>John P. Backiel on Heritage website; using that</t>
        </r>
      </text>
    </comment>
    <comment ref="E617" authorId="0" shapeId="0" xr:uid="{00000000-0006-0000-0100-000044000000}">
      <text>
        <r>
          <rPr>
            <sz val="10"/>
            <color rgb="FF000000"/>
            <rFont val="Arial"/>
            <family val="2"/>
            <scheme val="minor"/>
          </rPr>
          <t>Tommy Binion on Heritage website, but Thomas Binion on 990; using Thomas Binion</t>
        </r>
      </text>
    </comment>
    <comment ref="E621" authorId="0" shapeId="0" xr:uid="{00000000-0006-0000-0100-000045000000}">
      <text>
        <r>
          <rPr>
            <sz val="10"/>
            <color rgb="FF000000"/>
            <rFont val="Arial"/>
            <family val="2"/>
            <scheme val="minor"/>
          </rPr>
          <t>P initial used by Brittany Capital, his main occupation</t>
        </r>
      </text>
    </comment>
    <comment ref="E624" authorId="0" shapeId="0" xr:uid="{00000000-0006-0000-0100-000046000000}">
      <text>
        <r>
          <rPr>
            <sz val="10"/>
            <color rgb="FF000000"/>
            <rFont val="Arial"/>
            <family val="2"/>
            <scheme val="minor"/>
          </rPr>
          <t>listed as "Steven Hayward" on IRS 990s, however, decision made to use "Stephen F. Hayward" because this is how it is denoted on the Donors Capital Fund website, a public website facing high scrutiny</t>
        </r>
      </text>
    </comment>
    <comment ref="E634" authorId="0" shapeId="0" xr:uid="{00000000-0006-0000-0100-000047000000}">
      <text>
        <r>
          <rPr>
            <sz val="10"/>
            <color rgb="FF000000"/>
            <rFont val="Arial"/>
            <family val="2"/>
            <scheme val="minor"/>
          </rPr>
          <t>Listed as "Glen Blauch" on website, but "Glen T Blauch" on Guidestar and Core website; decision made to use middle initial</t>
        </r>
      </text>
    </comment>
    <comment ref="E638" authorId="0" shapeId="0" xr:uid="{00000000-0006-0000-0100-000048000000}">
      <text>
        <r>
          <rPr>
            <sz val="10"/>
            <color rgb="FF000000"/>
            <rFont val="Arial"/>
            <family val="2"/>
            <scheme val="minor"/>
          </rPr>
          <t>John F Kirtley on website and core website; using middle initial</t>
        </r>
      </text>
    </comment>
    <comment ref="E642" authorId="0" shapeId="0" xr:uid="{00000000-0006-0000-0100-000049000000}">
      <text>
        <r>
          <rPr>
            <sz val="10"/>
            <color rgb="FF000000"/>
            <rFont val="Arial"/>
            <family val="2"/>
            <scheme val="minor"/>
          </rPr>
          <t>Was listed as "J. Robert McClure," but listed as "Robert McClure" on Linkedin</t>
        </r>
      </text>
    </comment>
    <comment ref="E653" authorId="0" shapeId="0" xr:uid="{00000000-0006-0000-0100-00004A000000}">
      <text>
        <r>
          <rPr>
            <sz val="10"/>
            <color rgb="FF000000"/>
            <rFont val="Arial"/>
            <family val="2"/>
            <scheme val="minor"/>
          </rPr>
          <t>Kenneth Gilman on Linkedin, but Kenneth B. Gilman on Manhattan website, using Kenneth B. Gilman</t>
        </r>
      </text>
    </comment>
    <comment ref="E657" authorId="0" shapeId="0" xr:uid="{00000000-0006-0000-0100-00004B000000}">
      <text>
        <r>
          <rPr>
            <sz val="10"/>
            <color rgb="FF000000"/>
            <rFont val="Arial"/>
            <family val="2"/>
            <scheme val="minor"/>
          </rPr>
          <t>Sean Fieler instead of Sean Michael Fieler on many sources, using Sean Fieler</t>
        </r>
      </text>
    </comment>
    <comment ref="E681" authorId="0" shapeId="0" xr:uid="{00000000-0006-0000-0100-00004C000000}">
      <text>
        <r>
          <rPr>
            <sz val="10"/>
            <color rgb="FF000000"/>
            <rFont val="Arial"/>
            <family val="2"/>
            <scheme val="minor"/>
          </rPr>
          <t>Bob Kuns on LinkedIn, but Robert Kuns on Guidestar; using Robert Kuns since Bob is a nickname</t>
        </r>
      </text>
    </comment>
    <comment ref="E692" authorId="0" shapeId="0" xr:uid="{00000000-0006-0000-0100-00004D000000}">
      <text>
        <r>
          <rPr>
            <sz val="10"/>
            <color rgb="FF000000"/>
            <rFont val="Arial"/>
            <family val="2"/>
            <scheme val="minor"/>
          </rPr>
          <t>Was listed as "Pablo Carrillo," listed as "Pablo E. Carrillo" on Linkedin</t>
        </r>
      </text>
    </comment>
    <comment ref="E694" authorId="0" shapeId="0" xr:uid="{00000000-0006-0000-0100-00004E000000}">
      <text>
        <r>
          <rPr>
            <sz val="10"/>
            <color rgb="FF000000"/>
            <rFont val="Arial"/>
            <family val="2"/>
            <scheme val="minor"/>
          </rPr>
          <t>Listed as Bob on website, but Robert on Linkedin; decision made to use Robert</t>
        </r>
      </text>
    </comment>
    <comment ref="E698" authorId="0" shapeId="0" xr:uid="{00000000-0006-0000-0100-00004F000000}">
      <text>
        <r>
          <rPr>
            <sz val="10"/>
            <color rgb="FF000000"/>
            <rFont val="Arial"/>
            <family val="2"/>
            <scheme val="minor"/>
          </rPr>
          <t>Listed without middle initial on Reason website, but with on 990; using middle initial</t>
        </r>
      </text>
    </comment>
    <comment ref="E701" authorId="0" shapeId="0" xr:uid="{00000000-0006-0000-0100-000050000000}">
      <text>
        <r>
          <rPr>
            <sz val="10"/>
            <color rgb="FF000000"/>
            <rFont val="Arial"/>
            <family val="2"/>
            <scheme val="minor"/>
          </rPr>
          <t>Middle initial on 990, but not Reason website; using middle initial</t>
        </r>
      </text>
    </comment>
    <comment ref="E703" authorId="0" shapeId="0" xr:uid="{00000000-0006-0000-0100-000051000000}">
      <text>
        <r>
          <rPr>
            <sz val="10"/>
            <color rgb="FF000000"/>
            <rFont val="Arial"/>
            <family val="2"/>
            <scheme val="minor"/>
          </rPr>
          <t>Listed as Jon Graff on Reason website and Linkedin; using Jonathan Graff since Jon is a nickname</t>
        </r>
      </text>
    </comment>
    <comment ref="E707" authorId="0" shapeId="0" xr:uid="{00000000-0006-0000-0100-000052000000}">
      <text>
        <r>
          <rPr>
            <sz val="10"/>
            <color rgb="FF000000"/>
            <rFont val="Arial"/>
            <family val="2"/>
            <scheme val="minor"/>
          </rPr>
          <t>Mike Alissi on Reason website but Michael Alissi on 990; using Michael, as Mike is a nickname</t>
        </r>
      </text>
    </comment>
    <comment ref="E710" authorId="0" shapeId="0" xr:uid="{00000000-0006-0000-0100-000053000000}">
      <text>
        <r>
          <rPr>
            <sz val="10"/>
            <color rgb="FF000000"/>
            <rFont val="Arial"/>
            <family val="2"/>
            <scheme val="minor"/>
          </rPr>
          <t>Listed as Robert W. Poole, Jr. on Reason website; using that</t>
        </r>
      </text>
    </comment>
    <comment ref="E719" authorId="0" shapeId="0" xr:uid="{00000000-0006-0000-0100-000054000000}">
      <text>
        <r>
          <rPr>
            <sz val="10"/>
            <color rgb="FF000000"/>
            <rFont val="Arial"/>
            <family val="2"/>
            <scheme val="minor"/>
          </rPr>
          <t>Listed as "Theodore D. Abram" on Guidestar; collapsed into Ted Abram because of other source evidence</t>
        </r>
      </text>
    </comment>
    <comment ref="E730" authorId="0" shapeId="0" xr:uid="{00000000-0006-0000-0100-000055000000}">
      <text>
        <r>
          <rPr>
            <sz val="10"/>
            <color rgb="FF000000"/>
            <rFont val="Arial"/>
            <family val="2"/>
            <scheme val="minor"/>
          </rPr>
          <t>Listed as Greg on website and Guidestar</t>
        </r>
      </text>
    </comment>
    <comment ref="E732" authorId="0" shapeId="0" xr:uid="{00000000-0006-0000-0100-000056000000}">
      <text>
        <r>
          <rPr>
            <sz val="10"/>
            <color rgb="FF000000"/>
            <rFont val="Arial"/>
            <family val="2"/>
            <scheme val="minor"/>
          </rPr>
          <t>JB Horton on Linkedin and core org website; using that</t>
        </r>
      </text>
    </comment>
    <comment ref="E734" authorId="0" shapeId="0" xr:uid="{00000000-0006-0000-0100-000057000000}">
      <text>
        <r>
          <rPr>
            <sz val="10"/>
            <color rgb="FF000000"/>
            <rFont val="Arial"/>
            <family val="2"/>
            <scheme val="minor"/>
          </rPr>
          <t>Kevin D. Roberts on Linkedin, using that</t>
        </r>
      </text>
    </comment>
    <comment ref="E738" authorId="0" shapeId="0" xr:uid="{00000000-0006-0000-0100-000058000000}">
      <text>
        <r>
          <rPr>
            <sz val="10"/>
            <color rgb="FF000000"/>
            <rFont val="Arial"/>
            <family val="2"/>
            <scheme val="minor"/>
          </rPr>
          <t>Listed on website as "The Honorable"; using to cover all names</t>
        </r>
      </text>
    </comment>
    <comment ref="E739" authorId="0" shapeId="0" xr:uid="{00000000-0006-0000-0100-000059000000}">
      <text>
        <r>
          <rPr>
            <sz val="10"/>
            <color rgb="FF000000"/>
            <rFont val="Arial"/>
            <family val="2"/>
            <scheme val="minor"/>
          </rPr>
          <t>LIsted as "The Honorable" on website, using that to cover all potential names</t>
        </r>
      </text>
    </comment>
    <comment ref="E753" authorId="0" shapeId="0" xr:uid="{00000000-0006-0000-0100-00005A000000}">
      <text>
        <r>
          <rPr>
            <sz val="10"/>
            <color rgb="FF000000"/>
            <rFont val="Arial"/>
            <family val="2"/>
            <scheme val="minor"/>
          </rPr>
          <t>Listed with middle initial on website, but without on 990; using middle initial and full first name (Don is a nickname for Donald)</t>
        </r>
      </text>
    </comment>
    <comment ref="E757" authorId="0" shapeId="0" xr:uid="{00000000-0006-0000-0100-00005B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without on Mercatus website; using middle initial</t>
        </r>
      </text>
    </comment>
    <comment ref="E761" authorId="0" shapeId="0" xr:uid="{00000000-0006-0000-0100-00005C000000}">
      <text>
        <r>
          <rPr>
            <sz val="10"/>
            <color rgb="FF000000"/>
            <rFont val="Arial"/>
            <family val="2"/>
            <scheme val="minor"/>
          </rPr>
          <t>Listed with middle initial on 990, but without on website; using middle initial</t>
        </r>
      </text>
    </comment>
    <comment ref="E809" authorId="0" shapeId="0" xr:uid="{00000000-0006-0000-0100-00005D000000}">
      <text>
        <r>
          <rPr>
            <sz val="10"/>
            <color rgb="FF000000"/>
            <rFont val="Arial"/>
            <family val="2"/>
            <scheme val="minor"/>
          </rPr>
          <t>Listed with E as middle initial on Nexis Uni, but without on website and Guidestar; leaving middle initial out, but likely is the same person so using data from Nexis Uni</t>
        </r>
      </text>
    </comment>
    <comment ref="E811" authorId="0" shapeId="0" xr:uid="{00000000-0006-0000-0100-00005E000000}">
      <text>
        <r>
          <rPr>
            <sz val="10"/>
            <color rgb="FF000000"/>
            <rFont val="Arial"/>
            <family val="2"/>
            <scheme val="minor"/>
          </rPr>
          <t>Listed as Steve on EE website, but Steven on Heartland and Nexis Uni; using Steven, since Steve is a nickname</t>
        </r>
      </text>
    </comment>
    <comment ref="E819" authorId="0" shapeId="0" xr:uid="{00000000-0006-0000-0100-00005F000000}">
      <text>
        <r>
          <rPr>
            <sz val="10"/>
            <color rgb="FF000000"/>
            <rFont val="Arial"/>
            <family val="2"/>
            <scheme val="minor"/>
          </rPr>
          <t>Listed without middle initial on 990; using middle initial bc core org website did</t>
        </r>
      </text>
    </comment>
  </commentList>
</comments>
</file>

<file path=xl/sharedStrings.xml><?xml version="1.0" encoding="utf-8"?>
<sst xmlns="http://schemas.openxmlformats.org/spreadsheetml/2006/main" count="21972" uniqueCount="2596">
  <si>
    <t>E</t>
  </si>
  <si>
    <t>SOURCE1</t>
  </si>
  <si>
    <t>SOURCE2</t>
  </si>
  <si>
    <t>VERIFIED</t>
  </si>
  <si>
    <t>NAME</t>
  </si>
  <si>
    <t>ORG</t>
  </si>
  <si>
    <t>CORE_ORG</t>
  </si>
  <si>
    <t>CHILD_ORG/PROJECT</t>
  </si>
  <si>
    <t>YEAR</t>
  </si>
  <si>
    <t>POSITION</t>
  </si>
  <si>
    <t>POSITION_SIMPLE</t>
  </si>
  <si>
    <t>FIRST_NAME</t>
  </si>
  <si>
    <t>LAST_NAME</t>
  </si>
  <si>
    <t>MIDDLE_NAME</t>
  </si>
  <si>
    <t>HONORIFICS</t>
  </si>
  <si>
    <t>PREFIX</t>
  </si>
  <si>
    <t>SUFFIX</t>
  </si>
  <si>
    <t>EIN</t>
  </si>
  <si>
    <t>MULTIPLE</t>
  </si>
  <si>
    <t>UUID</t>
  </si>
  <si>
    <t>CRP_CODE</t>
  </si>
  <si>
    <t>KEN</t>
  </si>
  <si>
    <t>GUIDESTAR</t>
  </si>
  <si>
    <t>YES</t>
  </si>
  <si>
    <t>MARCUS STERNE</t>
  </si>
  <si>
    <t>DAILY CALLER NEWS FOUNDATION THE</t>
  </si>
  <si>
    <t>Director</t>
  </si>
  <si>
    <t>BOARD</t>
  </si>
  <si>
    <t>MARCUS</t>
  </si>
  <si>
    <t>STERNE</t>
  </si>
  <si>
    <t>d1e79b5a-84e9-4296-acc6-8e91261b8717</t>
  </si>
  <si>
    <t>CORE ORG WEBSITE</t>
  </si>
  <si>
    <t>TUCKER CARLSON</t>
  </si>
  <si>
    <t>Co-founder/Secretary</t>
  </si>
  <si>
    <t>BOARD, MANAGEMENT</t>
  </si>
  <si>
    <t>TUCKER</t>
  </si>
  <si>
    <t>CARLSON</t>
  </si>
  <si>
    <t>d786262d-f918-4d55-8f2f-b29e2d19bbee</t>
  </si>
  <si>
    <t>DAILY CALLER THE</t>
  </si>
  <si>
    <t>Co-founder</t>
  </si>
  <si>
    <t>DANIEL M ROTHSCHILD</t>
  </si>
  <si>
    <t>MERCATUS CENTER GEORGE MASON UNIVERSITY</t>
  </si>
  <si>
    <t>Executive Director</t>
  </si>
  <si>
    <t>MANAGEMENT</t>
  </si>
  <si>
    <t>DANIEL</t>
  </si>
  <si>
    <t>ROTHSCHILD</t>
  </si>
  <si>
    <t>M</t>
  </si>
  <si>
    <t>75cfa282-f0d9-40f8-b4f2-65ebd6a66329</t>
  </si>
  <si>
    <t>AMERICA'S FUTURE FOUNDATION</t>
  </si>
  <si>
    <t>Secretary</t>
  </si>
  <si>
    <t>JENNIFER ZAMBONE</t>
  </si>
  <si>
    <t>Secretary/Chief Operation Officer</t>
  </si>
  <si>
    <t>JENNIFER</t>
  </si>
  <si>
    <t>ZAMBONE</t>
  </si>
  <si>
    <t>7c1ce4bf-2659-44f8-ab51-460bb458447a</t>
  </si>
  <si>
    <t>GARY D LEFF</t>
  </si>
  <si>
    <t>Treasurer/Chief Financial Officer</t>
  </si>
  <si>
    <t>GARY</t>
  </si>
  <si>
    <t>LEFF</t>
  </si>
  <si>
    <t>D</t>
  </si>
  <si>
    <t>83db119e-9f0d-4ac2-808a-faa1891c11da</t>
  </si>
  <si>
    <t>LINKEDIN</t>
  </si>
  <si>
    <t>Dun &amp; Bradstreet Market Identifiers Plus</t>
  </si>
  <si>
    <t>MILES AND POINTS CONSULTING, LLC</t>
  </si>
  <si>
    <t>Chief Executive Officer/Chair</t>
  </si>
  <si>
    <t>ORG WEBSITE</t>
  </si>
  <si>
    <t>INSTITUTE FOR HUMANE STUDIES</t>
  </si>
  <si>
    <t>Secretary/Treasurer</t>
  </si>
  <si>
    <t>FREDDIE AWARDS</t>
  </si>
  <si>
    <t>Nominations Chair</t>
  </si>
  <si>
    <t>VIEW FROM THE WING BLOG</t>
  </si>
  <si>
    <t>Author</t>
  </si>
  <si>
    <t>OTHER</t>
  </si>
  <si>
    <t>DANIEL J MAHONEY</t>
  </si>
  <si>
    <t>NATIONAL REVIEW INSTITUTE</t>
  </si>
  <si>
    <t>Trustee</t>
  </si>
  <si>
    <t>MAHONEY</t>
  </si>
  <si>
    <t>J</t>
  </si>
  <si>
    <t>4d7c85b1-4e87-48cf-9cda-dd588edd0fd8</t>
  </si>
  <si>
    <t>Nexis Uni Zoom People Information</t>
  </si>
  <si>
    <t>JOHN ADAMS CENTER</t>
  </si>
  <si>
    <t>Board Member</t>
  </si>
  <si>
    <t>ERIC VOEGELIN SOCIETY</t>
  </si>
  <si>
    <t xml:space="preserve">VOEGELIN VIEW </t>
  </si>
  <si>
    <t>ALEKSANDR SOLZHENITSYN CENTER</t>
  </si>
  <si>
    <t>Secretary/Board Member</t>
  </si>
  <si>
    <t>ASSUMPTION UNIVERSITY</t>
  </si>
  <si>
    <t>Professor</t>
  </si>
  <si>
    <t>JOHN BUSER</t>
  </si>
  <si>
    <t>JOHN</t>
  </si>
  <si>
    <t>BUSER</t>
  </si>
  <si>
    <t>2c5a54e7-2a0c-4ff6-9705-a63f2cdb3b1a</t>
  </si>
  <si>
    <t>PETER J TRAVERS</t>
  </si>
  <si>
    <t>Chair</t>
  </si>
  <si>
    <t>PETER</t>
  </si>
  <si>
    <t>TRAVERS</t>
  </si>
  <si>
    <t>8ff1be3f-8cd5-453b-a47b-430578112e09</t>
  </si>
  <si>
    <t>RICHARD M DEVOS JR</t>
  </si>
  <si>
    <t xml:space="preserve">RICHARD </t>
  </si>
  <si>
    <t>DEVOS</t>
  </si>
  <si>
    <t>JR</t>
  </si>
  <si>
    <t>9dfd99e3-658f-45b9-9f0f-592765c0604e</t>
  </si>
  <si>
    <t>RDV CORPORATION</t>
  </si>
  <si>
    <t>FEDERAL AVIATION COMMITTEE</t>
  </si>
  <si>
    <t>Advisory Council Member</t>
  </si>
  <si>
    <t>GRAND ACTION COMMITTEE</t>
  </si>
  <si>
    <t>Co-chair</t>
  </si>
  <si>
    <t>WEST MICHIGAN AVIATION ACADEMY</t>
  </si>
  <si>
    <t>Founder/Chair</t>
  </si>
  <si>
    <t>SPECTRUM HEALTH SYSTEMS INC</t>
  </si>
  <si>
    <t>THE GLOBAL LEADERSHIP NETWORK</t>
  </si>
  <si>
    <t>WINDQUEST GROUP</t>
  </si>
  <si>
    <t>President</t>
  </si>
  <si>
    <t>AMERICAN ENTERPRISE INSTITUTE FOR PUBLIC POLICY RESEARCH</t>
  </si>
  <si>
    <t>DICK AND BETSY DEVOS FAMILY FOUNDATION</t>
  </si>
  <si>
    <t>KAREN BUCHWALD WRIGHT</t>
  </si>
  <si>
    <t>KAREN</t>
  </si>
  <si>
    <t>WRIGHT</t>
  </si>
  <si>
    <t>BUCHWALD</t>
  </si>
  <si>
    <t>ff8c0c7b-8727-475e-89de-0d74102085c5</t>
  </si>
  <si>
    <t>ARIEL CORPORATION</t>
  </si>
  <si>
    <t>President/Chief Executive Officer</t>
  </si>
  <si>
    <t>THE ARIEL FOUNDATION</t>
  </si>
  <si>
    <t>Supervising Director/Chair/President</t>
  </si>
  <si>
    <t>LINDA MAYS MCCAUL</t>
  </si>
  <si>
    <t>TEXAS PUBLIC POLICY FOUNDATION</t>
  </si>
  <si>
    <t>LINDA</t>
  </si>
  <si>
    <t>MCCAUL</t>
  </si>
  <si>
    <t>MAYS</t>
  </si>
  <si>
    <t>05a71337-2a14-4932-a2f9-b537da16be1a</t>
  </si>
  <si>
    <t>MAYS FAMILY FOUNDATION</t>
  </si>
  <si>
    <t>STACY HOCK</t>
  </si>
  <si>
    <t>STACY</t>
  </si>
  <si>
    <t>HOCK</t>
  </si>
  <si>
    <t>0d093556-f324-445e-9896-d2bd187a4ac8</t>
  </si>
  <si>
    <t>THE UNIVERSITY OF TEXAS AT AUSTIN</t>
  </si>
  <si>
    <t>RED MCCOMBS SCHOOL OF BUSINESS</t>
  </si>
  <si>
    <t>Advisory Board Member</t>
  </si>
  <si>
    <t>BLANTON MUSEUM OF ART</t>
  </si>
  <si>
    <t>National Leadership Board Member</t>
  </si>
  <si>
    <t>AMINEX THERAPEUTICS</t>
  </si>
  <si>
    <t>AFRICAN DREAM INITIATIVE</t>
  </si>
  <si>
    <t>TEXANS FOR EDUCATION OPPORTUNITY</t>
  </si>
  <si>
    <t>KENNETH A HAAPALA</t>
  </si>
  <si>
    <t>SCIENCE AND ENVIRONMENTAL POLICY PROJECT</t>
  </si>
  <si>
    <t>KENNETH</t>
  </si>
  <si>
    <t>HAAPALA</t>
  </si>
  <si>
    <t>A</t>
  </si>
  <si>
    <t>e3e7583e-0ff1-47f6-9d75-96a24ece110d</t>
  </si>
  <si>
    <t>DONNA FITZPATRICK BETHELL</t>
  </si>
  <si>
    <t>Treasurer/Secretary</t>
  </si>
  <si>
    <t>DONNA</t>
  </si>
  <si>
    <t>BETHELL</t>
  </si>
  <si>
    <t>FITZPATRICK</t>
  </si>
  <si>
    <t>24561eb4-cb2e-4e35-b564-f82a69301e6c</t>
  </si>
  <si>
    <t>THOMAS P SHEAHEN</t>
  </si>
  <si>
    <t>THOMAS</t>
  </si>
  <si>
    <t>SHEAHEN</t>
  </si>
  <si>
    <t>P</t>
  </si>
  <si>
    <t>4d078aee-6c89-48b3-b6d2-bea818de3f57</t>
  </si>
  <si>
    <t>IVAN BEKEY</t>
  </si>
  <si>
    <t>Executive Vice President</t>
  </si>
  <si>
    <t>IVAN</t>
  </si>
  <si>
    <t>BEKEY</t>
  </si>
  <si>
    <t>4f490995-f3fd-4a96-9d14-272dfeac1eb1</t>
  </si>
  <si>
    <t>CRAIG D IDSO PHD</t>
  </si>
  <si>
    <t>Member</t>
  </si>
  <si>
    <t>CRAIG</t>
  </si>
  <si>
    <t>IDSO</t>
  </si>
  <si>
    <t>PHD</t>
  </si>
  <si>
    <t>aadcb061-709d-43ec-9330-d0112d855537</t>
  </si>
  <si>
    <t>CO2 COALITION</t>
  </si>
  <si>
    <t>CENTER FOR THE STUDY OF CARBON DIOXIDE AND GLOBAL CHANGE</t>
  </si>
  <si>
    <t>Treasurer/Chair/Founder</t>
  </si>
  <si>
    <t>COMMITTEE FOR A CONSTRUCTIVE TOMORROW</t>
  </si>
  <si>
    <t>WILLIE SOON</t>
  </si>
  <si>
    <t>WILLIE</t>
  </si>
  <si>
    <t>SOON</t>
  </si>
  <si>
    <t>0cf6f435-aa3e-4399-a8aa-7e747a0483b2</t>
  </si>
  <si>
    <t>HARVARD-SMITHSONIAN CENTER FOR ASTROPHYSICS</t>
  </si>
  <si>
    <t>Astrophysicist</t>
  </si>
  <si>
    <t>DAVID R LEGATES</t>
  </si>
  <si>
    <t>DAVID</t>
  </si>
  <si>
    <t>LEGATES</t>
  </si>
  <si>
    <t>R</t>
  </si>
  <si>
    <t>cf4bc377-2f13-4268-aad6-451743b01574</t>
  </si>
  <si>
    <t>UNIVERSITY OF DELAWARE</t>
  </si>
  <si>
    <t>HOWARD C HAYDEN</t>
  </si>
  <si>
    <t>HOWARD</t>
  </si>
  <si>
    <t>HAYDEN</t>
  </si>
  <si>
    <t>C</t>
  </si>
  <si>
    <t>9d1bfdb7-861e-4f7b-8e66-e6a7b744fee7</t>
  </si>
  <si>
    <t>KAREN KERRIGAN</t>
  </si>
  <si>
    <t>AMERICANS FOR TAX REFORM</t>
  </si>
  <si>
    <t>KERRIGAN</t>
  </si>
  <si>
    <t>2373899b-e4e1-43a2-a166-f667aa84591d</t>
  </si>
  <si>
    <t>SMALL BUSINESS AND ENTREPRENEURSHIP COUNCIL</t>
  </si>
  <si>
    <t xml:space="preserve">CENTER FOR INTERNATIONAL PRIVATE ENTERPRISE INC </t>
  </si>
  <si>
    <t>WORLD ENTREPRENEURSHIP FORUM</t>
  </si>
  <si>
    <t>Founding Member</t>
  </si>
  <si>
    <t>GROVER G NORQUIST</t>
  </si>
  <si>
    <t>Founder/President</t>
  </si>
  <si>
    <t>GROVER</t>
  </si>
  <si>
    <t>NORQUIST</t>
  </si>
  <si>
    <t>G</t>
  </si>
  <si>
    <t>b92f9bfa-d790-487a-8c9a-717d6e3d9bb0</t>
  </si>
  <si>
    <t>PARENTAL RIGHTS ORGANIZATION</t>
  </si>
  <si>
    <t>PARENTAL RIGHTS FOUNDATION</t>
  </si>
  <si>
    <t>CENTER FOR THE NATIONAL INTEREST</t>
  </si>
  <si>
    <t>AMERICAN SOCIETY OF COMPETITIVENESS</t>
  </si>
  <si>
    <t>AMERICAN SPECTATOR FOUNDATION</t>
  </si>
  <si>
    <t>AMERICAN SPECTATOR</t>
  </si>
  <si>
    <t>Contributing Editor</t>
  </si>
  <si>
    <t>NATIONAL RIFLE ASSOCIATION OF AMERICA</t>
  </si>
  <si>
    <t>GRAVER</t>
  </si>
  <si>
    <t>EDWARD PETER STRINGHAM</t>
  </si>
  <si>
    <t>AMERICAN INSTITUTE FOR ECONOMIC RESEARCH</t>
  </si>
  <si>
    <t>President/Director of Research and Education</t>
  </si>
  <si>
    <t>EDWARD</t>
  </si>
  <si>
    <t>STRINGHAM</t>
  </si>
  <si>
    <t>c87cb4c3-3528-4ad2-8775-9c1e680065ae</t>
  </si>
  <si>
    <t>TRINITY COLLEGE</t>
  </si>
  <si>
    <t>DAVID C MICHAELS</t>
  </si>
  <si>
    <t>Chief Financial Officer/Comptroller</t>
  </si>
  <si>
    <t>MANAGEMENT, OTEHR</t>
  </si>
  <si>
    <t>MICHAELS</t>
  </si>
  <si>
    <t>d1f10e3e-5a57-40f0-9bff-a974055b7fad</t>
  </si>
  <si>
    <t>DAVID MICHAELS</t>
  </si>
  <si>
    <t>MECHANICAL TECHNOLOGY INC</t>
  </si>
  <si>
    <t>IVERSON GENETICS</t>
  </si>
  <si>
    <t>JONATHAN E SYLBERT</t>
  </si>
  <si>
    <t>Chief Operating Officer</t>
  </si>
  <si>
    <t>JONATHAN</t>
  </si>
  <si>
    <t>SYLBERT</t>
  </si>
  <si>
    <t>de4badd6-186b-4c22-9912-34c78e475c37</t>
  </si>
  <si>
    <t>LAURIE B PSHENISHNY</t>
  </si>
  <si>
    <t>Assistant Comptroller</t>
  </si>
  <si>
    <t>LAURIE</t>
  </si>
  <si>
    <t>PSHENISHNY</t>
  </si>
  <si>
    <t>B</t>
  </si>
  <si>
    <t>53c17eb3-696a-4462-8cf2-268589ddc08c</t>
  </si>
  <si>
    <t>PETER C FARRELL PHD</t>
  </si>
  <si>
    <t>REASON FOUNDATION</t>
  </si>
  <si>
    <t>FARRELL</t>
  </si>
  <si>
    <t>80727c77-c5d7-4d07-8aab-976626d92955</t>
  </si>
  <si>
    <t>PACIFIC RESEARCH INSTITUTE FOR PUBLIC POLICY</t>
  </si>
  <si>
    <t>RESMED INC</t>
  </si>
  <si>
    <t>Chairman/Founder</t>
  </si>
  <si>
    <t>FARRELL FAMILY FOUNDATION</t>
  </si>
  <si>
    <t>THOMAS E BEACH</t>
  </si>
  <si>
    <t>BEACH</t>
  </si>
  <si>
    <t>f9fa70ac-5fa5-400f-a796-a5b8d071c444</t>
  </si>
  <si>
    <t>COMMONWEALTH FOUNDATION</t>
  </si>
  <si>
    <t>DUNN FOUNDATION</t>
  </si>
  <si>
    <t>DONORS TRUST</t>
  </si>
  <si>
    <t>BEACH INVESTMENT COUNSEL</t>
  </si>
  <si>
    <t>Founder/Managing Director</t>
  </si>
  <si>
    <t>DAVID GERSON</t>
  </si>
  <si>
    <t>GERSON</t>
  </si>
  <si>
    <t>d1b01a9e-c17d-4d72-b892-27b729b32143</t>
  </si>
  <si>
    <t>JASON W BERTSCH</t>
  </si>
  <si>
    <t>Senior Vice President, Development/Executive Vice President</t>
  </si>
  <si>
    <t>JASON</t>
  </si>
  <si>
    <t>BERTSCH</t>
  </si>
  <si>
    <t>W</t>
  </si>
  <si>
    <t>e619ffbe-7ae8-4795-8a07-15261b042594</t>
  </si>
  <si>
    <t>DANIELLE PLETKA</t>
  </si>
  <si>
    <t>Senior Vice President</t>
  </si>
  <si>
    <t>DANIELLE</t>
  </si>
  <si>
    <t>PLETKA</t>
  </si>
  <si>
    <t>61b4d033-f915-4cd7-9d52-e5bbbce0b4bd</t>
  </si>
  <si>
    <t>COVANTA HOLDING CORPORATION</t>
  </si>
  <si>
    <t>RYAN STREETER</t>
  </si>
  <si>
    <t>Director, Domestic Policy</t>
  </si>
  <si>
    <t>RYAN</t>
  </si>
  <si>
    <t>STREETER</t>
  </si>
  <si>
    <t>0b567fb0-c3b1-4e0d-a7c0-1d3572094827</t>
  </si>
  <si>
    <t>TOBY STOCK</t>
  </si>
  <si>
    <t>Vice President, Development and Academic Programs/Senior Advisor</t>
  </si>
  <si>
    <t>MANAGEMENT, OTHER</t>
  </si>
  <si>
    <t>TOBY</t>
  </si>
  <si>
    <t>STOCK</t>
  </si>
  <si>
    <t>9c047bf5-1f76-4e59-ad10-f7e8da63e291</t>
  </si>
  <si>
    <t>MICHAEL R STRAIN</t>
  </si>
  <si>
    <t>Director, Economic Policy Studies/Senior Fellow</t>
  </si>
  <si>
    <t>MICHAEL</t>
  </si>
  <si>
    <t>STRAIN</t>
  </si>
  <si>
    <t>3d646985-21a0-4ae3-8392-d645d145de99</t>
  </si>
  <si>
    <t>ECONOFACT</t>
  </si>
  <si>
    <t>BLOOMBERG NEWS</t>
  </si>
  <si>
    <t>Opinion Columnist</t>
  </si>
  <si>
    <t>JOHN CUSEY</t>
  </si>
  <si>
    <t>Vice President, Communciations and Government Affairs/Director of Government Relations</t>
  </si>
  <si>
    <t>CUSEY</t>
  </si>
  <si>
    <t>2fdc1ceb-93ed-41a9-a3a8-251a8f5b554a</t>
  </si>
  <si>
    <t>KAZUKI KO</t>
  </si>
  <si>
    <t>Chief Financial Officer/Treasurer</t>
  </si>
  <si>
    <t>KAZUKI</t>
  </si>
  <si>
    <t>KO</t>
  </si>
  <si>
    <t>337a6bf6-c707-45d4-b410-f684e815a03d</t>
  </si>
  <si>
    <t>TULLY M FRIEDMAN</t>
  </si>
  <si>
    <t>TULLY</t>
  </si>
  <si>
    <t>FRIEDMAN</t>
  </si>
  <si>
    <t>5dae66e2-251f-4a2f-9f17-b19252c289a8</t>
  </si>
  <si>
    <t>TULLY AND ELISE FRIEDMAN FUND</t>
  </si>
  <si>
    <t>5295eff6-3da8-4b60-a5bb-eb1e31863ca9</t>
  </si>
  <si>
    <t>ORBIS</t>
  </si>
  <si>
    <t>FRIEDMAN FLEISCHER &amp; LOWE PARTNERS LLP</t>
  </si>
  <si>
    <t>Founder/Managing Partner</t>
  </si>
  <si>
    <t>TELLURIDE FOUNDATION</t>
  </si>
  <si>
    <t>DANIEL A D'ANIELLO</t>
  </si>
  <si>
    <t>D'ANIELLO</t>
  </si>
  <si>
    <t>ORANGE CRIMSON FOUNDATION</t>
  </si>
  <si>
    <t>Chair/Treasurer</t>
  </si>
  <si>
    <t>e558a9e3-59b4-4d82-8171-6892a45b9ad2</t>
  </si>
  <si>
    <t>CARLYLE GROUP</t>
  </si>
  <si>
    <t>Co-founder/Board Member</t>
  </si>
  <si>
    <t>https://www.carlyle.com/about-carlyle/team/daniel-daniello</t>
  </si>
  <si>
    <t>WOLF TRAP FOUNDATION OF THE PERFORMING ARTS</t>
  </si>
  <si>
    <t>LUMEN INSTITUTE</t>
  </si>
  <si>
    <t>CLIFFORD ASNESS</t>
  </si>
  <si>
    <t>CLIFFORD</t>
  </si>
  <si>
    <t>ASNESS</t>
  </si>
  <si>
    <t>S</t>
  </si>
  <si>
    <t>AQR CAPITAL MANAGEMENT LLC</t>
  </si>
  <si>
    <t>Managing and Founding Principal</t>
  </si>
  <si>
    <t>GORDON M BINDER</t>
  </si>
  <si>
    <t>GORDON</t>
  </si>
  <si>
    <t>BINDER</t>
  </si>
  <si>
    <t>0e891485-6f11-4039-8270-5ab2c5a0f1d9</t>
  </si>
  <si>
    <t>CALIFORNIA INSTITUTE OF TECHNOLOGY</t>
  </si>
  <si>
    <t>COASTVIEW CAPITAL LLC</t>
  </si>
  <si>
    <t>Managing Director</t>
  </si>
  <si>
    <t>THE HONORABLE RICHARD B CHENEY</t>
  </si>
  <si>
    <t>RICHARD</t>
  </si>
  <si>
    <t>CHENEY</t>
  </si>
  <si>
    <t>THE HONORABLE</t>
  </si>
  <si>
    <t>4eb6fa53-0e0f-4c92-ad39-813c7728c421</t>
  </si>
  <si>
    <t>PETER H COORS</t>
  </si>
  <si>
    <t>COORS</t>
  </si>
  <si>
    <t>H</t>
  </si>
  <si>
    <t>df79a357-9374-4873-985c-73c916026e5d</t>
  </si>
  <si>
    <t>ADOLPH COORS FOUNDATION</t>
  </si>
  <si>
    <t>President/Chair</t>
  </si>
  <si>
    <t>MOLSON COORS BREWING COMPANY</t>
  </si>
  <si>
    <t>Chair/Chief Customer Relations Officer</t>
  </si>
  <si>
    <t>HARLAN CROW</t>
  </si>
  <si>
    <t>HARLAN</t>
  </si>
  <si>
    <t>CROW</t>
  </si>
  <si>
    <t>63a2b079-36a0-47e9-bcb5-e1baf776000f</t>
  </si>
  <si>
    <t>CROW HOLDINGS</t>
  </si>
  <si>
    <t>GEORGE W. BUSH PRESIDENTIAL CENTER</t>
  </si>
  <si>
    <t>SOUTHWESTERN MEDICAL FOUNDATION</t>
  </si>
  <si>
    <t>SCENIC TEXAS</t>
  </si>
  <si>
    <t>RAVENEL BOYKIN CURRY III</t>
  </si>
  <si>
    <t>RAVENEL</t>
  </si>
  <si>
    <t>CURRY</t>
  </si>
  <si>
    <t>BOYKIN</t>
  </si>
  <si>
    <t>III</t>
  </si>
  <si>
    <t>b28408e4-3e59-4ef8-a808-12a4252ed4b5</t>
  </si>
  <si>
    <t>MANHATTAN INSTITUTE FOR POLICY RESEARCH</t>
  </si>
  <si>
    <t>ec1ff50c-ea4f-488b-b694-ca26c95fd8c2</t>
  </si>
  <si>
    <t>NEW AMERICA FOUNDATION</t>
  </si>
  <si>
    <t xml:space="preserve">BOARD </t>
  </si>
  <si>
    <t>EAGLE CAPITAL MANAGEMENT LLC</t>
  </si>
  <si>
    <t>Founder/Chief Executive Officer</t>
  </si>
  <si>
    <t xml:space="preserve">RAVENEL </t>
  </si>
  <si>
    <t>NEW YORK HISTORICAL SOCIETY</t>
  </si>
  <si>
    <t>PUBLIC PREP CHARTER SCHOOL ACADEMIES</t>
  </si>
  <si>
    <t xml:space="preserve">Chair </t>
  </si>
  <si>
    <t>FRED L SMITH JR</t>
  </si>
  <si>
    <t>COMPETITIVE ENTERPRISE INSTITUTE</t>
  </si>
  <si>
    <t>Founder/Chair Emeritus/Director, Center for Advancing Capitalism</t>
  </si>
  <si>
    <t>FRED</t>
  </si>
  <si>
    <t>SMITH</t>
  </si>
  <si>
    <t>L</t>
  </si>
  <si>
    <t>f534e8a9-a702-4520-bb90-e0ea968d9317</t>
  </si>
  <si>
    <t>MEGAN MCLAUGHLIN</t>
  </si>
  <si>
    <t>Senior Director, Finance and Administration</t>
  </si>
  <si>
    <t>MEGAN</t>
  </si>
  <si>
    <t>MCLAUGHLIN</t>
  </si>
  <si>
    <t>36caa8cc-222d-4936-9130-a596f4bafbf4</t>
  </si>
  <si>
    <t>AMANDA FRANCE</t>
  </si>
  <si>
    <t>Director, Events</t>
  </si>
  <si>
    <t>AMANDA</t>
  </si>
  <si>
    <t>FRANCE</t>
  </si>
  <si>
    <t>a130af33-06d1-453b-abe6-03a50144935c</t>
  </si>
  <si>
    <t>W THOMAS HAYNES</t>
  </si>
  <si>
    <t>HAYNES</t>
  </si>
  <si>
    <t>50491a3b-fe1c-4aa5-9902-7e0bc87a5a91</t>
  </si>
  <si>
    <t>EAGLE HEALTHPLANS</t>
  </si>
  <si>
    <t>Founder/Chief Administrative Officer</t>
  </si>
  <si>
    <t>KRISTINA CRANE</t>
  </si>
  <si>
    <t>KRISTINA</t>
  </si>
  <si>
    <t>CRANE</t>
  </si>
  <si>
    <t>5da06050-cf3b-41f1-9a68-5c67075707ce</t>
  </si>
  <si>
    <t>ATLAS NETWORK</t>
  </si>
  <si>
    <t>Operations Manager</t>
  </si>
  <si>
    <t>MICHAEL S GREVE</t>
  </si>
  <si>
    <t>GREVE</t>
  </si>
  <si>
    <t>39b8eba0-0fa1-44e1-9455-e08bd857ce64</t>
  </si>
  <si>
    <t>GEORGE MASON UNIVERSITY</t>
  </si>
  <si>
    <t>JEAN-CLAUDE GRUFFAT</t>
  </si>
  <si>
    <t>JEAN-CLAUDE</t>
  </si>
  <si>
    <t>GRUFFAT</t>
  </si>
  <si>
    <t>a1a0adcd-3678-4c1c-95cf-95153b9720ae</t>
  </si>
  <si>
    <t>GALILEO GLOBAL ADVISORS</t>
  </si>
  <si>
    <t>UNITED WAY WORLDWIDE</t>
  </si>
  <si>
    <t>Board Member/Chair, Resource Development Committee</t>
  </si>
  <si>
    <t>BOARD, OTHER</t>
  </si>
  <si>
    <t>KERRY HALFERTY HARDY</t>
  </si>
  <si>
    <t>KERRY</t>
  </si>
  <si>
    <t>HARDY</t>
  </si>
  <si>
    <t>HALFERTY</t>
  </si>
  <si>
    <t>b2df6f41-2046-405f-afd2-2c676ee1af4d</t>
  </si>
  <si>
    <t>INSTITUTE FOR ECONOMIC STUDIES</t>
  </si>
  <si>
    <t>LAURA HOLMES JOST</t>
  </si>
  <si>
    <t>LAURA</t>
  </si>
  <si>
    <t>JOST</t>
  </si>
  <si>
    <t>HOLMES</t>
  </si>
  <si>
    <t>c8df8ac2-c765-4aa2-bd2b-6b026ef88253</t>
  </si>
  <si>
    <t>CHANDLER MANAGEMENT CORPORATION</t>
  </si>
  <si>
    <t>Vice President</t>
  </si>
  <si>
    <t>RICHARD TREN</t>
  </si>
  <si>
    <t>TREN</t>
  </si>
  <si>
    <t>6fe019e8-b939-416a-8ae3-63e3fef088ab</t>
  </si>
  <si>
    <t>SEARLE FREEDOM TRUST</t>
  </si>
  <si>
    <t>Program Officer</t>
  </si>
  <si>
    <t>LAWRENCE J MONE</t>
  </si>
  <si>
    <t>LAWRENCE</t>
  </si>
  <si>
    <t>MONE</t>
  </si>
  <si>
    <t>4cda79f9-02a9-4b5f-9b95-af6bcee3af54</t>
  </si>
  <si>
    <t>ADAM SMITH SOCIETY</t>
  </si>
  <si>
    <t>COMMON SENSE INSTITUTE OF NEW JERSEY</t>
  </si>
  <si>
    <t>GARDEN STATE INITIATIVE</t>
  </si>
  <si>
    <t>VANESSA MENDOZA</t>
  </si>
  <si>
    <t>VANESSA</t>
  </si>
  <si>
    <t>MENDOZA</t>
  </si>
  <si>
    <t>84dae832-bb53-407b-bac3-670c206dc1cd</t>
  </si>
  <si>
    <t>OPENTHEBOOKS AKA AMERICAN TRANSPARENCY</t>
  </si>
  <si>
    <t>INTELLIGENCE SQUARED US DEBATES FOUNDATION</t>
  </si>
  <si>
    <t>TROY SENIK</t>
  </si>
  <si>
    <t>VICE PRES. POLICY &amp; PROG.</t>
  </si>
  <si>
    <t>TROY</t>
  </si>
  <si>
    <t>SENIK</t>
  </si>
  <si>
    <t>f245f6d4-3ba9-4e93-982c-b867935e3ddd</t>
  </si>
  <si>
    <t>HOOVER INSTITUTION</t>
  </si>
  <si>
    <t>Podcast Host</t>
  </si>
  <si>
    <t>ONE CURA WELLNESS</t>
  </si>
  <si>
    <t>HOWARD HUSOCK</t>
  </si>
  <si>
    <t>Vice President, Research and Publications</t>
  </si>
  <si>
    <t>HUSOCK</t>
  </si>
  <si>
    <t>66d0464a-7d7d-4f96-b574-922e861afc72</t>
  </si>
  <si>
    <t>MICHAEL BARREIRO</t>
  </si>
  <si>
    <t>Vice President, Operations</t>
  </si>
  <si>
    <t>BARREIRO</t>
  </si>
  <si>
    <t>1bff49a1-0cea-4cce-a02d-abe18641e057</t>
  </si>
  <si>
    <t>LEIGH HARRINGTON</t>
  </si>
  <si>
    <t>Vice President, Communications and Marketing</t>
  </si>
  <si>
    <t>LEIGH</t>
  </si>
  <si>
    <t>HARRINGTON</t>
  </si>
  <si>
    <t>e2f88376-e4c6-4836-b0a3-917019cdcb73</t>
  </si>
  <si>
    <t>PAUL E SINGER</t>
  </si>
  <si>
    <t>PAUL</t>
  </si>
  <si>
    <t>SINGER</t>
  </si>
  <si>
    <t>f7b9b68c-c548-46e1-b97d-90d376c2111c</t>
  </si>
  <si>
    <t>ELLIOT MANAGEMENT CORP</t>
  </si>
  <si>
    <t>Founder/President/Chief Executive Officer</t>
  </si>
  <si>
    <t>PAUL E SINGER FOUNDATION</t>
  </si>
  <si>
    <t>Founder/President/Treasurer</t>
  </si>
  <si>
    <t>AFSNC INC (AKA START-UP NATION CENTRAL)</t>
  </si>
  <si>
    <t>Co-Founder/Chair/President</t>
  </si>
  <si>
    <t>MICHAEL J FEDAK</t>
  </si>
  <si>
    <t>Vice Chair</t>
  </si>
  <si>
    <t>FEDAK</t>
  </si>
  <si>
    <t>2d075350-8e67-4c5f-a790-fba195eee8c9</t>
  </si>
  <si>
    <t>ANDREW CADER</t>
  </si>
  <si>
    <t>ANDREW</t>
  </si>
  <si>
    <t>CADER</t>
  </si>
  <si>
    <t>d22c758d-f399-426e-be30-7b06ca02f08a</t>
  </si>
  <si>
    <t>STINA</t>
  </si>
  <si>
    <t>https://www.instituteforenergyresearch.org/about/</t>
  </si>
  <si>
    <t>THOMAS PYLE</t>
  </si>
  <si>
    <t>INSTITUTE FOR ENERGY RESEARCH</t>
  </si>
  <si>
    <t>PRESIDENT</t>
  </si>
  <si>
    <t>PYLE</t>
  </si>
  <si>
    <t>J.</t>
  </si>
  <si>
    <t>70b4204d-20ba-441a-ac35-fa91bc960b32</t>
  </si>
  <si>
    <t>https://www.americanenergyalliance.org/about/staff/</t>
  </si>
  <si>
    <t>AMERICAN ENERGY ALLIANCE</t>
  </si>
  <si>
    <t>ROBERT BRADLEY</t>
  </si>
  <si>
    <t>CHIEF EXECUTIVE OFFICER</t>
  </si>
  <si>
    <t>ROBERT</t>
  </si>
  <si>
    <t>BRADLEY</t>
  </si>
  <si>
    <t>801ef21d-3c57-4f8b-8398-392b4f579b51</t>
  </si>
  <si>
    <t>https://www.aier.org/staff/</t>
  </si>
  <si>
    <t>ROBERT L BRADLEY JR</t>
  </si>
  <si>
    <t>SENIOR FELLOW</t>
  </si>
  <si>
    <t>LISA WALLACE</t>
  </si>
  <si>
    <t>SENIOR VICE PRESIDENT, SEC/TREASURER</t>
  </si>
  <si>
    <t>LISA</t>
  </si>
  <si>
    <t>WALLACE</t>
  </si>
  <si>
    <t>dd226e87-308f-49fa-8f09-497bb6ff34f0</t>
  </si>
  <si>
    <t>PRESTON MARSHALL</t>
  </si>
  <si>
    <t>CHAIRMAN</t>
  </si>
  <si>
    <t>PRESTON</t>
  </si>
  <si>
    <t>MARSHALL</t>
  </si>
  <si>
    <t>8973a572-27e1-4896-8b5c-db1961a1e417</t>
  </si>
  <si>
    <t>https://www.politico.com/story/2018/02/28/cato-institute-spousal-abuse-charge-430102</t>
  </si>
  <si>
    <t>CATO INSTITUTE</t>
  </si>
  <si>
    <t>PRESTON M.</t>
  </si>
  <si>
    <t>RUSK ENERGY CORPORATION</t>
  </si>
  <si>
    <t>M.</t>
  </si>
  <si>
    <t>RUSK CAPITAL MANAGEMENT LLC</t>
  </si>
  <si>
    <t>MARHSAL PETROLEUM, INC.</t>
  </si>
  <si>
    <t>EXECUTIVE VICE PRESIDENT AND CHIEF OPERATING OFFICER</t>
  </si>
  <si>
    <t>BILL OF RIGHTS INSTITUTE</t>
  </si>
  <si>
    <t>MEMBER BOARD OF DIRECTORS</t>
  </si>
  <si>
    <t>U.S.-RUSSIA CHAMBER OF COMMERCE</t>
  </si>
  <si>
    <t>JAMES CLARKSON</t>
  </si>
  <si>
    <t>DIRECTOR</t>
  </si>
  <si>
    <t>JAMES</t>
  </si>
  <si>
    <t>CLARKSON</t>
  </si>
  <si>
    <t>4774e126-b506-4acb-915a-91b71095666b</t>
  </si>
  <si>
    <t>ZOOM PEOPLE INFORMATION</t>
  </si>
  <si>
    <t>https://www.rsmenergy.com/bios/JimClarkson.html</t>
  </si>
  <si>
    <t>JIM CLARKSON</t>
  </si>
  <si>
    <t>RSM ENERGY CO.</t>
  </si>
  <si>
    <t>JIM</t>
  </si>
  <si>
    <t>https://americansforprosperity.org/about/</t>
  </si>
  <si>
    <t>EMILY SEIDEL</t>
  </si>
  <si>
    <t>AMERICANS FOR PROSPERITY</t>
  </si>
  <si>
    <t>Chief Executive Officer</t>
  </si>
  <si>
    <t>EMILY</t>
  </si>
  <si>
    <t>SEIDEL</t>
  </si>
  <si>
    <t>cf0e94b2-f106-417f-b121-b45f2f22b31a</t>
  </si>
  <si>
    <t>CHASE DOWNHAM</t>
  </si>
  <si>
    <t>Sr. VP State Ops &amp; Grassroots Strat.</t>
  </si>
  <si>
    <t>CHASE</t>
  </si>
  <si>
    <t>DOWNHAM</t>
  </si>
  <si>
    <t>b783156d-4cd4-4fa9-84f1-576938bd8bad</t>
  </si>
  <si>
    <t>VICTOR BERNSON</t>
  </si>
  <si>
    <t>Secretary, VP &amp; General Counsel</t>
  </si>
  <si>
    <t>BOARD, MANAGEMENT, OTHER</t>
  </si>
  <si>
    <t>VICTOR</t>
  </si>
  <si>
    <t>BERNSON</t>
  </si>
  <si>
    <t>2fc7028f-784a-4029-8030-a260beeb9c01</t>
  </si>
  <si>
    <t>VIC BERNSON</t>
  </si>
  <si>
    <t>YOUNG AMERICA'S FOUNDATION</t>
  </si>
  <si>
    <t>VP &amp; General Counsel</t>
  </si>
  <si>
    <t>VIC</t>
  </si>
  <si>
    <t>E.</t>
  </si>
  <si>
    <t>https://americansforprosperity.org/readout-governor-asa-hutchinson-shares-tax-freedom-day-message-with-afp-arkansas-activists/</t>
  </si>
  <si>
    <t>TERESA OELKE</t>
  </si>
  <si>
    <t>Senior VP of State Ops.(part year)</t>
  </si>
  <si>
    <t>TERESA</t>
  </si>
  <si>
    <t>OELKE</t>
  </si>
  <si>
    <t>6f5e24dd-0ceb-46e8-b52f-8f7260c2d0da</t>
  </si>
  <si>
    <t>MARK HOLDEN</t>
  </si>
  <si>
    <t>MARK</t>
  </si>
  <si>
    <t>HOLDEN</t>
  </si>
  <si>
    <t>15758937-c77e-4773-bed4-f8c091864be8</t>
  </si>
  <si>
    <t>MR. MARK VINCENT HOLDEN</t>
  </si>
  <si>
    <t>KOCH INDUSTRIES INC.</t>
  </si>
  <si>
    <t>Senior Vice President, General Counsel and Corporate Secretary</t>
  </si>
  <si>
    <t>VINCENT</t>
  </si>
  <si>
    <t>MR</t>
  </si>
  <si>
    <t>FREEDOM PARTNERS</t>
  </si>
  <si>
    <t>STAND TOGETHER</t>
  </si>
  <si>
    <t>SENIOR VICE PRESIDENT</t>
  </si>
  <si>
    <t>MICHELE M KEARNS</t>
  </si>
  <si>
    <t>VICE PRESIDENT, FINANCE</t>
  </si>
  <si>
    <t>MICHELE</t>
  </si>
  <si>
    <t>KEARNS</t>
  </si>
  <si>
    <t>168bb877-68ac-4644-8cfd-5834352adbef</t>
  </si>
  <si>
    <t>https://www.aier.org/governance/</t>
  </si>
  <si>
    <t>GREGORY M VAN KIPNIS</t>
  </si>
  <si>
    <t>CHAIR</t>
  </si>
  <si>
    <t>GREGORY</t>
  </si>
  <si>
    <t>VAN KIPNIS</t>
  </si>
  <si>
    <t>2384c0c5-7ea4-4510-9c73-445fa1882f35</t>
  </si>
  <si>
    <t>GREGORY VAN KIPNIS</t>
  </si>
  <si>
    <t>INVICTUS INVESTMENTS LLC</t>
  </si>
  <si>
    <t>MANAGING PARTNER</t>
  </si>
  <si>
    <t>GERALD E SOHAN</t>
  </si>
  <si>
    <t>TRUSTEE</t>
  </si>
  <si>
    <t>GERALD</t>
  </si>
  <si>
    <t>SOHAN</t>
  </si>
  <si>
    <t>f142497e-b889-4ee9-89dd-d821340e5bf1</t>
  </si>
  <si>
    <t>GERALD SOHAN</t>
  </si>
  <si>
    <t>DEPARTMENT OF THE AIR FORCE</t>
  </si>
  <si>
    <t>DEPUTY DIVISION CHIEF FOR STRATEGIC COMPETITION</t>
  </si>
  <si>
    <t>HEADQUARTERS U.S. AIR FORCE</t>
  </si>
  <si>
    <t>DEPUTY CHIEF STRATEGY APPLICATION BRANCH</t>
  </si>
  <si>
    <t>UNIVERSITY OF MARYLAND UNIVERSITY COLLEGE</t>
  </si>
  <si>
    <t>ADJUNCT ASSOCIATE PROFESSOR OF ECONOMICS</t>
  </si>
  <si>
    <t>KATHERINE H DELAY</t>
  </si>
  <si>
    <t>KATHERINE</t>
  </si>
  <si>
    <t>DELAY</t>
  </si>
  <si>
    <t>5b8d97f9-3da8-4e00-83d8-0edb2982cad1</t>
  </si>
  <si>
    <t>LATIMER B EDDY</t>
  </si>
  <si>
    <t>LATIMER</t>
  </si>
  <si>
    <t>EDDY</t>
  </si>
  <si>
    <t>ca9e86b5-7174-4330-a175-d795c3cfb96a</t>
  </si>
  <si>
    <t>KEITH A HOCTER</t>
  </si>
  <si>
    <t>KEITH</t>
  </si>
  <si>
    <t>HOCTER</t>
  </si>
  <si>
    <t>eaae51bb-5e39-4bcb-ae01-52aab4a5234a</t>
  </si>
  <si>
    <t>KEITH HOCTER</t>
  </si>
  <si>
    <t>BELLWETHER CONSULTING</t>
  </si>
  <si>
    <t>INVESTMENT CONSULTANT</t>
  </si>
  <si>
    <t>https://www.aier.org/wp-content/uploads/2020/01/FinalAnnualReport2018LowRes.pdf</t>
  </si>
  <si>
    <t>ROBERT J VODICKA</t>
  </si>
  <si>
    <t>VODICKA</t>
  </si>
  <si>
    <t>0d9652fa-fcc3-46d3-b1cc-8b5fe6a2e0cd</t>
  </si>
  <si>
    <t>WALKER F TODD</t>
  </si>
  <si>
    <t>WALKER</t>
  </si>
  <si>
    <t>TODD</t>
  </si>
  <si>
    <t>F</t>
  </si>
  <si>
    <t>81559340-8bf3-47f4-9c25-509ee027c698</t>
  </si>
  <si>
    <t>WILLIAM H SOUTHWICK</t>
  </si>
  <si>
    <t>WILLIAM</t>
  </si>
  <si>
    <t>SOUTHWICK</t>
  </si>
  <si>
    <t>d146e30c-ea36-45e2-919b-ebb575252c28</t>
  </si>
  <si>
    <t>GERALD W LAMARSH</t>
  </si>
  <si>
    <t>LAMARSH</t>
  </si>
  <si>
    <t>c145a613-2218-443a-b3cd-f6be5466b0f2</t>
  </si>
  <si>
    <t>BENJAMIN W POWELL</t>
  </si>
  <si>
    <t>BENJAMIN</t>
  </si>
  <si>
    <t>POWELL</t>
  </si>
  <si>
    <t>764ecca0-be4f-4ad5-8dda-b55112793528</t>
  </si>
  <si>
    <t>DOUGLAS L HARWOOD</t>
  </si>
  <si>
    <t>DOUGLAS</t>
  </si>
  <si>
    <t>HARWOOD</t>
  </si>
  <si>
    <t>ef621930-ebfd-435e-8870-7a2c9af86793</t>
  </si>
  <si>
    <t>https://www.aier.org/staffs/john-r-skar/</t>
  </si>
  <si>
    <t>JOHN R SKAR</t>
  </si>
  <si>
    <t>SECRETARY</t>
  </si>
  <si>
    <t>SKAR</t>
  </si>
  <si>
    <t>eeaa743a-ffc5-421a-a53d-403f4c06ead1</t>
  </si>
  <si>
    <t>JOHN SKAR</t>
  </si>
  <si>
    <t>SUTTER'S MILL VALUATION SERVICES</t>
  </si>
  <si>
    <t>https://co2coalition.org/about/</t>
  </si>
  <si>
    <t>NORMAN ROGERS</t>
  </si>
  <si>
    <t>NORMAN</t>
  </si>
  <si>
    <t>ROGERS</t>
  </si>
  <si>
    <t>50aa78ef-e224-4277-8bdc-3de77bf6237f</t>
  </si>
  <si>
    <t>https://co2coalition.org/members/norman-rogers/</t>
  </si>
  <si>
    <t>RABBIT SEMICONDUCTOR COMPANY</t>
  </si>
  <si>
    <t>FOUNDER</t>
  </si>
  <si>
    <t>https://www.nas.org/authors/norman-l-rogers</t>
  </si>
  <si>
    <t>NORMAN L ROGERS</t>
  </si>
  <si>
    <t>NATIONAL ASSOCIATION OF SCHOLARS</t>
  </si>
  <si>
    <t>MEMBER</t>
  </si>
  <si>
    <t>https://www.heartland.org/about-us/who-we-are/norman-rogers</t>
  </si>
  <si>
    <t>HEARTLAND INSTITUTE</t>
  </si>
  <si>
    <t>POLICY ADVISOR</t>
  </si>
  <si>
    <t>AMERICAN GEOPHYSICAL UNION</t>
  </si>
  <si>
    <t>AMERICAN METEOROLOGICAL SOCIETY</t>
  </si>
  <si>
    <t>https://www.heritage.org/about-heritage/staff/leadership</t>
  </si>
  <si>
    <t>KAY COLES JAMES</t>
  </si>
  <si>
    <t>HERITAGE FOUNDATION</t>
  </si>
  <si>
    <t>KAY</t>
  </si>
  <si>
    <t>COLES</t>
  </si>
  <si>
    <t>bcccc437-940a-4199-b870-90abb6e5b8eb</t>
  </si>
  <si>
    <t>https://www.heritage.org/staff/kay-c-james</t>
  </si>
  <si>
    <t>GLOUCESTER INSTITUTE</t>
  </si>
  <si>
    <t>PRESIDENT AND FOUNDER</t>
  </si>
  <si>
    <t>MS</t>
  </si>
  <si>
    <t>https://www.heritage.org/staff/kim-holmes</t>
  </si>
  <si>
    <t>KIM HOLMES</t>
  </si>
  <si>
    <t>EXECUTIVE VICE PRESIDENT</t>
  </si>
  <si>
    <t>KIM</t>
  </si>
  <si>
    <t>b042489a-0588-46b8-91d8-3d99d8973767</t>
  </si>
  <si>
    <t>https://www.cipe.org/who-we-are/people/kim-r-holmes/</t>
  </si>
  <si>
    <t>KIM R HOLMES</t>
  </si>
  <si>
    <t>CENTER FOR INTERNATIONAL PRIVATE ENTERPRISE</t>
  </si>
  <si>
    <t>DR</t>
  </si>
  <si>
    <t>https://www.neh.gov/staff/kim-r-holmes</t>
  </si>
  <si>
    <t>COUNCIL ON FOREIGN AFFAIRS</t>
  </si>
  <si>
    <t>https://www.heritage.org/staff/edwin-feulner</t>
  </si>
  <si>
    <t>EDWIN J FEULNER</t>
  </si>
  <si>
    <t>EDWIN</t>
  </si>
  <si>
    <t>FEULNER</t>
  </si>
  <si>
    <t>a1059783-641c-498e-b6d4-593730ae4f6b</t>
  </si>
  <si>
    <t>EDWIN J FEULNER, JR</t>
  </si>
  <si>
    <t>SARAH SCAIFE FOUNDATION</t>
  </si>
  <si>
    <t>EDWIN J. FEULNER JR</t>
  </si>
  <si>
    <t>ROE FOUNDATION THE</t>
  </si>
  <si>
    <t>VICE CHAIRMAN</t>
  </si>
  <si>
    <t>JUR</t>
  </si>
  <si>
    <t>INSTITUT D'ETUDES POLITIQUES</t>
  </si>
  <si>
    <t>BOARD MEMBER</t>
  </si>
  <si>
    <t>NATIONAL CHAMBER FOUNDATION</t>
  </si>
  <si>
    <t>REGIS UNIVERSITY</t>
  </si>
  <si>
    <t>MEMBER OF BOARD OF TRUSTEES</t>
  </si>
  <si>
    <t>HARVARD UNIVERSITY</t>
  </si>
  <si>
    <t>PUBLIC DIPLOMACY COLLABORATIVE AT THE KENNEDY SCHOOL</t>
  </si>
  <si>
    <t>ADVISORY COUNCIL MEMBER</t>
  </si>
  <si>
    <t>https://www.caesarrodney.org/print-press-release/Dr-Edwin-J-Feulner,-Jr-of-the-Heritage-Foundation-joins-CRI-Advisory-Council.htm</t>
  </si>
  <si>
    <t>DR. EDWIN J. FEULNER JR.</t>
  </si>
  <si>
    <t>CAESAR RODNEY INSTITUTE</t>
  </si>
  <si>
    <t>https://www.deepisolation.com/our-advisors/</t>
  </si>
  <si>
    <t>ED FEULNER</t>
  </si>
  <si>
    <t>DEEP ISOLATION INC</t>
  </si>
  <si>
    <t>ADVISOR</t>
  </si>
  <si>
    <t>ED</t>
  </si>
  <si>
    <t>JAMES CARAFANO</t>
  </si>
  <si>
    <t>VP, DAVIS INST. FOR NAT'L SECURITY</t>
  </si>
  <si>
    <t>CARAFANO</t>
  </si>
  <si>
    <t>89f3f236-11bd-47c2-9470-2d55ddeaf15a</t>
  </si>
  <si>
    <t>https://www.alexanderhamiltonsociety.org/new-events/2021/3/26/fighting-in-the-gray-zone-combating-foreign-influence-and-intelligence-operations</t>
  </si>
  <si>
    <t>JAMES JAY CARAFANO</t>
  </si>
  <si>
    <t>THE ALEXANDER HAMILTON SOCIETY</t>
  </si>
  <si>
    <t>JAY</t>
  </si>
  <si>
    <t>27-203524</t>
  </si>
  <si>
    <t>https://spiritofamerica.org/about/team/james-j-carafano</t>
  </si>
  <si>
    <t>SPIRIT OF AMERICA</t>
  </si>
  <si>
    <t>ADVISORY BOARD MEMBER</t>
  </si>
  <si>
    <t>ROBERT BLUEY</t>
  </si>
  <si>
    <t>VP, COMMUNICATIONS</t>
  </si>
  <si>
    <t>BLUEY</t>
  </si>
  <si>
    <t>725daf8a-94ad-4fe7-acb4-8f7a02e90d65</t>
  </si>
  <si>
    <t>https://www.dailysignal.com/author/rbluey/</t>
  </si>
  <si>
    <t>ROB BLUEY</t>
  </si>
  <si>
    <t>THE DAILY SIGNAL</t>
  </si>
  <si>
    <t>EXECUTIVE EDITOR</t>
  </si>
  <si>
    <t>ROB</t>
  </si>
  <si>
    <t>WESLEY DYCK</t>
  </si>
  <si>
    <t>VP, PERSONNEL</t>
  </si>
  <si>
    <t>WESLEY</t>
  </si>
  <si>
    <t>DYCK</t>
  </si>
  <si>
    <t>dc6b5a65-28df-42c9-ae90-47c49d960095</t>
  </si>
  <si>
    <t>https://www.hudson.org/experts/432-kenneth-r-weinstein</t>
  </si>
  <si>
    <t>KENNETH R WEINSTEIN</t>
  </si>
  <si>
    <t>HUDSON INSTITUTE</t>
  </si>
  <si>
    <t>PRESIDENT AND CEO</t>
  </si>
  <si>
    <t>WEINSTEIN</t>
  </si>
  <si>
    <t>42195e9e-5f4c-4c42-8b67-2c746c001062</t>
  </si>
  <si>
    <t>DR KENNETH R WEINSTEIN</t>
  </si>
  <si>
    <t>RADIO FREE ASIA</t>
  </si>
  <si>
    <t>UNITED STATES AGENCY FOR GLOBAL MEDIA</t>
  </si>
  <si>
    <t>MEMBER BROADCASTING BOARD OF GOVERNORS</t>
  </si>
  <si>
    <t>https://www.kesher.org/campaign/2016-kesher-annual-dinner.html</t>
  </si>
  <si>
    <t>KESHER ISRAEL CONGREGATION</t>
  </si>
  <si>
    <t>https://www.hudson.org/about/leadership</t>
  </si>
  <si>
    <t>JOHN P WALTERS</t>
  </si>
  <si>
    <t>CHIEF OPERATING OFFICER</t>
  </si>
  <si>
    <t>WALTERS</t>
  </si>
  <si>
    <t>707f5d75-55b1-4826-a349-c39574ee2041</t>
  </si>
  <si>
    <t>https://www.hudson.org/experts/559-john-p-walters</t>
  </si>
  <si>
    <t>INDEPENDENT REVIEW COMMITTEE</t>
  </si>
  <si>
    <t>LEWIS LIBBY</t>
  </si>
  <si>
    <t>LEWIS</t>
  </si>
  <si>
    <t>LIBBY</t>
  </si>
  <si>
    <t>6a329e26-0343-4520-ae27-7d743fb30fda</t>
  </si>
  <si>
    <t>DANIEL MCKIVERGAN</t>
  </si>
  <si>
    <t>VICE PRESIDENT, GOVERNMENT RELATIONS</t>
  </si>
  <si>
    <t>MCKIVERGAN</t>
  </si>
  <si>
    <t>ca48624a-92de-49b1-92ba-bcc1a44cf2bc</t>
  </si>
  <si>
    <t>R BRIAN BLAKE</t>
  </si>
  <si>
    <t>SENIOR FELLOW AND VP, DEVELOPMENT</t>
  </si>
  <si>
    <t>BLAKE</t>
  </si>
  <si>
    <t>BRIAN</t>
  </si>
  <si>
    <t>0986ceb7-dc5f-423a-b587-e12e6af1659d</t>
  </si>
  <si>
    <t>JOEL SCANLON</t>
  </si>
  <si>
    <t>DIR. OF STUDIES</t>
  </si>
  <si>
    <t>JOEL</t>
  </si>
  <si>
    <t>SCANLON</t>
  </si>
  <si>
    <t>8a4db266-b974-422c-a610-14bf24768427</t>
  </si>
  <si>
    <t>STEVE CORDER</t>
  </si>
  <si>
    <t>DIR. OF FINANCE AND TREASURER</t>
  </si>
  <si>
    <t>STEVE</t>
  </si>
  <si>
    <t>CORDER</t>
  </si>
  <si>
    <t>e1588352-1ed6-4ad8-aa4b-c91933d04ce1</t>
  </si>
  <si>
    <t>MATTHEW HUNTER</t>
  </si>
  <si>
    <t>DIR.STRATEGIC PARTNERSHIPS&amp;SECRETARY</t>
  </si>
  <si>
    <t>MATTHEW</t>
  </si>
  <si>
    <t>HUNTER</t>
  </si>
  <si>
    <t>a580a875-fcc6-488d-b3b5-3d9592132dd9</t>
  </si>
  <si>
    <t>SARAH MAY STERN</t>
  </si>
  <si>
    <t>SARAH</t>
  </si>
  <si>
    <t>STERN</t>
  </si>
  <si>
    <t>MAY</t>
  </si>
  <si>
    <t>eb247d44-bfac-4b48-b5c0-dbae576ea6b3</t>
  </si>
  <si>
    <t>WALTER P STERN</t>
  </si>
  <si>
    <t>CHAIRMAN EMERITUS</t>
  </si>
  <si>
    <t>WALTER</t>
  </si>
  <si>
    <t>69a37b25-19dd-4111-a399-422f98a9ef86</t>
  </si>
  <si>
    <t>https://www.hudson.org/experts/642-walter-p-stern</t>
  </si>
  <si>
    <t>CAPITAL GROUP COMPANIES</t>
  </si>
  <si>
    <t>NEW PERSPECTIVE FUND</t>
  </si>
  <si>
    <t>CAPITAL INTERNATIONAL INC.</t>
  </si>
  <si>
    <t>VICE CHAIRMAN AND DIRECTOR</t>
  </si>
  <si>
    <t>https://www.hudson.org/experts/225-marie-josee-kravis</t>
  </si>
  <si>
    <t>MARIE-JOSE KRAVIS</t>
  </si>
  <si>
    <t>VICE CHAIR</t>
  </si>
  <si>
    <t>MARIE-JOSE</t>
  </si>
  <si>
    <t>KRAVIS</t>
  </si>
  <si>
    <t>6bf48efa-25f8-4031-a533-9387d40148c9</t>
  </si>
  <si>
    <t>THOMAS C BARRY</t>
  </si>
  <si>
    <t>BARRY</t>
  </si>
  <si>
    <t>18dc47d3-7a58-4bf4-82ae-67cbbab75a87</t>
  </si>
  <si>
    <t>https://www.hudson.org/experts/737-thomas-c-barry</t>
  </si>
  <si>
    <t>ZEPHYR MANAGEMENT LP</t>
  </si>
  <si>
    <t>FOUNDER AND CEO</t>
  </si>
  <si>
    <t>JEFFREY L BERENSON</t>
  </si>
  <si>
    <t>JEFFREY</t>
  </si>
  <si>
    <t>BERENSON</t>
  </si>
  <si>
    <t>bec68afa-5713-44bb-81fa-46bc5a43ddd0</t>
  </si>
  <si>
    <t>JEFFREY BERENSON</t>
  </si>
  <si>
    <t>NOBLE ENERGY</t>
  </si>
  <si>
    <t>BERENSON &amp; COMPANY</t>
  </si>
  <si>
    <t>https://www.hudson.org/experts/568-linden-s-blue</t>
  </si>
  <si>
    <t>LINDEN S BLUE</t>
  </si>
  <si>
    <t>LINDEN</t>
  </si>
  <si>
    <t>BLUE</t>
  </si>
  <si>
    <t>2f4223e4-92be-41c7-85e4-c141c36f29fa</t>
  </si>
  <si>
    <t>GENERAL ATOMICS</t>
  </si>
  <si>
    <t>EXECUTIVE COMMITTEE OF CORDILLERA CORPORATION OF DENVER</t>
  </si>
  <si>
    <t>CO-FOUNDER AND CHAIRMAN</t>
  </si>
  <si>
    <t>https://www.hudson.org/experts/1254-rajeev-chandrasekhar</t>
  </si>
  <si>
    <t>RAJEEV CHANDRASEKHAR</t>
  </si>
  <si>
    <t>RAJEEV</t>
  </si>
  <si>
    <t>CHANDRASEKHAR</t>
  </si>
  <si>
    <t>cdeb7d27-1ac8-47fd-aa9b-a4f8d9f03b54</t>
  </si>
  <si>
    <t>INDIAN PARLIAMENT</t>
  </si>
  <si>
    <t>MEMBER OF PARLIAMENT</t>
  </si>
  <si>
    <t>JOHN V FARACI</t>
  </si>
  <si>
    <t>BD OF TRUSTEES</t>
  </si>
  <si>
    <t>FARACI</t>
  </si>
  <si>
    <t>V</t>
  </si>
  <si>
    <t>SEC FILINGS</t>
  </si>
  <si>
    <t>RAYTHEON TECHNOLOGIES CORPORATION</t>
  </si>
  <si>
    <t>INDEPENDENT DIRECTOR</t>
  </si>
  <si>
    <t>06-0570975</t>
  </si>
  <si>
    <t>https://www.ussteel.com/documents/40705/81751/Faraci+v2.pdf/4792ed09-e7f8-9992-f530-eaeab021631f?t=1605841008206</t>
  </si>
  <si>
    <t>UNITED STATES STEEL CORPORATION</t>
  </si>
  <si>
    <t>https://www.conocophillips.com/investor-relations/corporate-governance/board-of-directors/board-members/bio/john-v-faraci/</t>
  </si>
  <si>
    <t>CONOCOPHILLIPS</t>
  </si>
  <si>
    <t>https://corporate.ppg.com/Our-Company/Governance/Board-of-Directors.aspx</t>
  </si>
  <si>
    <t>PPG INDUSTRIES INC</t>
  </si>
  <si>
    <t>https://www.aei.org/about/board-of-trustees/</t>
  </si>
  <si>
    <t>CHRISTOPHER GALVIN</t>
  </si>
  <si>
    <t>BOARD OF TRUSTEES</t>
  </si>
  <si>
    <t>CHRISTOPHER</t>
  </si>
  <si>
    <t>GALVIN</t>
  </si>
  <si>
    <t>fd6a5265-526f-40d9-baad-a97ea7f976a0</t>
  </si>
  <si>
    <t>https://corporate.colliers.com/en/company-overview/board-of-directors/christopher-galvin</t>
  </si>
  <si>
    <t>CHRISTOPHER B GALVIN</t>
  </si>
  <si>
    <t xml:space="preserve">COLLIERS INTERNATIONAL GROUP INC </t>
  </si>
  <si>
    <t>https://www.kellogg.northwestern.edu/news_articles/2016/09232016-galvin-family-foundation-gift.aspx</t>
  </si>
  <si>
    <t>CHRIS GALVIN</t>
  </si>
  <si>
    <t>NORTHWESTERN UNIVERSITY</t>
  </si>
  <si>
    <t>https://www.state.gov/advisory-committee-on-international-economic-policy/advisory-committee-on-international-economic-policy-membership/</t>
  </si>
  <si>
    <t>UNITED STATES DEPARTMENT OF STATE</t>
  </si>
  <si>
    <t>ADVISORY COMMITTEE ON INTERNATIONAL ECONOMIC POLICY MEMBER</t>
  </si>
  <si>
    <t>https://cpl.hks.harvard.edu/people/chris-galvin</t>
  </si>
  <si>
    <t>LEADERSHIP COUNCIL MEMBER</t>
  </si>
  <si>
    <t>04-2103580</t>
  </si>
  <si>
    <t>https://www.thechicagocouncil.org/about-us/board-directors</t>
  </si>
  <si>
    <t>THE CHICAGO COUNCIL ON GLOBAL AFFAIRS</t>
  </si>
  <si>
    <t>HARRISON STREET REAL ESTATE CAPITAL LLC</t>
  </si>
  <si>
    <t>CHRIS</t>
  </si>
  <si>
    <t>BLYTHEBOURNE CAPITAL LLC</t>
  </si>
  <si>
    <t>CHAIRMAN AND CEO</t>
  </si>
  <si>
    <t>GORE CREEK ASSET MANAGEMENT LLC</t>
  </si>
  <si>
    <t>https://talkingpointsmemo.com/edblog/a-different-world-3</t>
  </si>
  <si>
    <t>BETSY ALBAUGH</t>
  </si>
  <si>
    <t>FREEDOMWORKS</t>
  </si>
  <si>
    <t>BETSY</t>
  </si>
  <si>
    <t>ALBAUGH</t>
  </si>
  <si>
    <t>c271c7b5-a6d6-4e2e-8cd8-402b9a781d64</t>
  </si>
  <si>
    <t>https://www.betsyfisher.com/stylists</t>
  </si>
  <si>
    <t>BETSY FISHER ALBAUGH</t>
  </si>
  <si>
    <t>BETSY FISHER INC</t>
  </si>
  <si>
    <t>FISHER</t>
  </si>
  <si>
    <t>https://www.freedomworks.org/about/board-of-directors</t>
  </si>
  <si>
    <t>THOMAS KNUDSEN</t>
  </si>
  <si>
    <t>KNUDSEN</t>
  </si>
  <si>
    <t>7f3ff696-fac1-493c-9aea-0af1c506a482</t>
  </si>
  <si>
    <t>THOMAS PUBLISHING COMPANY</t>
  </si>
  <si>
    <t>NEXIS UNI ZOOM PEOPLE INFORMATION</t>
  </si>
  <si>
    <t>FRANK M SANDS SR</t>
  </si>
  <si>
    <t>FRANK</t>
  </si>
  <si>
    <t>SANDS</t>
  </si>
  <si>
    <t>SR</t>
  </si>
  <si>
    <t>99c014d2-afb5-4a34-81e0-c1730feb0652</t>
  </si>
  <si>
    <t>https://www.sandscapital.com/celebrating-founder-frank-sands-sr/</t>
  </si>
  <si>
    <t>SANDS CAPITAL MANAGEMENT</t>
  </si>
  <si>
    <t>CHIEF EXECUTIVE AND INVESTMENT OFFICER</t>
  </si>
  <si>
    <t>RICHARD J STEPHENSON</t>
  </si>
  <si>
    <t>STEPHENSON</t>
  </si>
  <si>
    <t>e840ba71-6f95-493d-8eb5-192364b61313</t>
  </si>
  <si>
    <t>https://www.gatewaycr.org/about/board-of-directors/richard-j-stephenson</t>
  </si>
  <si>
    <t>GATEWAY FOR CANCER RESEARCH</t>
  </si>
  <si>
    <t>FOUNDER AND CHAIRMAN</t>
  </si>
  <si>
    <t>https://www.cancercenter.com/leadership/richard-stephenson</t>
  </si>
  <si>
    <t>CANCER TREATMENT CENTERS OF AMERICA INC</t>
  </si>
  <si>
    <t>SHERIDAN CAPITAL PARTNERS</t>
  </si>
  <si>
    <t>INTERNATIONAL CAPITAL &amp; MANAGEMENT COMPANY</t>
  </si>
  <si>
    <t>https://www.cato.org/people/peter-goettler</t>
  </si>
  <si>
    <t>PETER GOETTLER</t>
  </si>
  <si>
    <t>President and CEO</t>
  </si>
  <si>
    <t>GOETTLER</t>
  </si>
  <si>
    <t>57540c7c-70cb-455b-8c92-b4dd7f249e65</t>
  </si>
  <si>
    <t>MONT PELERIN SOCIETY</t>
  </si>
  <si>
    <t>NATIONAL MULTIPLE SCLEROSIS SOCIETY</t>
  </si>
  <si>
    <t>NEW YORK CHAPTER TRUSTEE</t>
  </si>
  <si>
    <t>https://www.cato.org/people/david-boaz</t>
  </si>
  <si>
    <t>DAVID BOAZ</t>
  </si>
  <si>
    <t>BOAZ</t>
  </si>
  <si>
    <t>7ad580d9-c224-4e40-997b-9927d9451551</t>
  </si>
  <si>
    <t>https://www.nndb.com/org/655/000051502/</t>
  </si>
  <si>
    <t>NATIONAL ORGANIZATION FOR THE REFORM OF MARIJUANA LAWS</t>
  </si>
  <si>
    <t>52-0909444</t>
  </si>
  <si>
    <t>JON HEIMERMAN</t>
  </si>
  <si>
    <t>VP/Chief Admin. Officer</t>
  </si>
  <si>
    <t>JON</t>
  </si>
  <si>
    <t>HEIMERMAN</t>
  </si>
  <si>
    <t>9543a62c-4bd9-43bc-9c0f-6a64c9711af7</t>
  </si>
  <si>
    <t>ELIZABETH SANTOS</t>
  </si>
  <si>
    <t>ELIZABETH</t>
  </si>
  <si>
    <t>SANTOS</t>
  </si>
  <si>
    <t>12434b99-9701-408f-bcc0-01e841ae2407</t>
  </si>
  <si>
    <t>https://www.cato.org/board-of-directors</t>
  </si>
  <si>
    <t>DAVID HUMPHREYS</t>
  </si>
  <si>
    <t>HUMPHREYS</t>
  </si>
  <si>
    <t>dbde4524-3dc0-4141-b8a0-5a4c6a6e335d</t>
  </si>
  <si>
    <t>PROPUBLICA</t>
  </si>
  <si>
    <t>DAVID C. HUMPHREYS</t>
  </si>
  <si>
    <t>J. P. HUMPHREYS FOUNDATION</t>
  </si>
  <si>
    <t>SECRETARY/TREASURER</t>
  </si>
  <si>
    <t>e8ac608b-069e-4cd2-83f5-af9972fd788a</t>
  </si>
  <si>
    <t>E. L. CRAIG FOUNDATION</t>
  </si>
  <si>
    <t>https://www.acton.org/about/our-team</t>
  </si>
  <si>
    <t>ACTON INSTITUTE FOR THE STUDY OF RELIGION AND LIBERTY</t>
  </si>
  <si>
    <t>Chairman</t>
  </si>
  <si>
    <t>TAMKO BUILDING PRODUCTS INC</t>
  </si>
  <si>
    <t>44-0502367</t>
  </si>
  <si>
    <t>DONALD G. SMITH</t>
  </si>
  <si>
    <t>DONALD</t>
  </si>
  <si>
    <t>https://www.cato.org/blog/remembering-don-smith</t>
  </si>
  <si>
    <t>https://www.donaldsmithandco.com/about-us</t>
  </si>
  <si>
    <t>DONALD SMITH &amp; CO</t>
  </si>
  <si>
    <t>FRED YOUNG</t>
  </si>
  <si>
    <t>YOUNG</t>
  </si>
  <si>
    <t>fcd43f9e-6128-4900-879f-f5b7683cf9e5</t>
  </si>
  <si>
    <t>HOWARD S RICH</t>
  </si>
  <si>
    <t>RICH</t>
  </si>
  <si>
    <t>8df072cb-ad1d-4e10-85d1-fc4846367284</t>
  </si>
  <si>
    <t>HOWARD RICH</t>
  </si>
  <si>
    <t>AMERICANS FOR LIMITED GOVERNMENT</t>
  </si>
  <si>
    <t>US TERM LIMITS FOUNDATION</t>
  </si>
  <si>
    <t>JAMES KILTS</t>
  </si>
  <si>
    <t>KILTS</t>
  </si>
  <si>
    <t>21c136a3-851c-4680-9ef3-80ee6ca017d1</t>
  </si>
  <si>
    <t>https://www.thesimplygoodfoodscompany.com/board-member/james-m-kilts</t>
  </si>
  <si>
    <t>JAMES MARSHALL KILTS JR</t>
  </si>
  <si>
    <t>SIMPLY GOOD FOODS COMPANY</t>
  </si>
  <si>
    <t>https://unifi.com/board-of-directors/james-m-kilts</t>
  </si>
  <si>
    <t>JAMES MARHSALL KILTS JR</t>
  </si>
  <si>
    <t>UNIFI INC</t>
  </si>
  <si>
    <t>METLIFE INC</t>
  </si>
  <si>
    <t>PFIZER INC</t>
  </si>
  <si>
    <t>https://www.centerviewcapital.com/team_consumer/jim-kilts/</t>
  </si>
  <si>
    <t>JIM KILTS</t>
  </si>
  <si>
    <t>CENTERVIEW CAPITAL</t>
  </si>
  <si>
    <t>FOUNDING PARTNER</t>
  </si>
  <si>
    <t>https://web.archive.org/web/20180715035128/http://www.aei.org/about/national-council/</t>
  </si>
  <si>
    <t>JAMES M KILTS</t>
  </si>
  <si>
    <t>NATIONAL COUNCIL CHAIR</t>
  </si>
  <si>
    <t>https://www.chicagobooth.edu/about/council-on-chicago-booth</t>
  </si>
  <si>
    <t>UNIVERSITY OF CHICAGO</t>
  </si>
  <si>
    <t>JAMES LAPEYRE</t>
  </si>
  <si>
    <t>LAPEYRE</t>
  </si>
  <si>
    <t>2605b365-a8c2-40c9-bc80-c7ddacf96bf0</t>
  </si>
  <si>
    <t>JAMES MARTIAL LAPEYRE</t>
  </si>
  <si>
    <t>LAITRAM LLC</t>
  </si>
  <si>
    <t>https://ir.iongeo.com/board-member/james-jay-lapeyre-jr</t>
  </si>
  <si>
    <t>JAY M LAPEYRE JR</t>
  </si>
  <si>
    <t>ION GEOPHYSICAL CORPORATION</t>
  </si>
  <si>
    <t>JAPEYRE</t>
  </si>
  <si>
    <t>JEFFREY S YASS</t>
  </si>
  <si>
    <t>YASS</t>
  </si>
  <si>
    <t>a5fa644d-45ef-425e-9167-cf53eeceb8d2</t>
  </si>
  <si>
    <t>JEFF S YASS</t>
  </si>
  <si>
    <t>CLAWS FOUNDATION</t>
  </si>
  <si>
    <t>JEFF</t>
  </si>
  <si>
    <t>64d3e2b7-1388-4ef4-ad56-b77686356fbf</t>
  </si>
  <si>
    <t>SUSQUEHANNA FOUNDATION</t>
  </si>
  <si>
    <t>VICE-PRESIDENT</t>
  </si>
  <si>
    <t>KENNETH N LEVY</t>
  </si>
  <si>
    <t>LEVY</t>
  </si>
  <si>
    <t>N</t>
  </si>
  <si>
    <t>LEWIS E RANDALL</t>
  </si>
  <si>
    <t>RANDALL</t>
  </si>
  <si>
    <t>1a55a57d-c075-4b40-a761-e886a3605baf</t>
  </si>
  <si>
    <t>NESTOR WEIGAND</t>
  </si>
  <si>
    <t>NESTOR</t>
  </si>
  <si>
    <t>WEIGAND</t>
  </si>
  <si>
    <t>9a006b83-662a-4125-80ad-13b7e5424591</t>
  </si>
  <si>
    <t>NESTOR R WEIGAND JR</t>
  </si>
  <si>
    <t>JP WEIGAND AND SONS INC</t>
  </si>
  <si>
    <t>CEO</t>
  </si>
  <si>
    <t>https://www.ihcglobal.org/about/board-and-staff/nestor-weigand-jr/</t>
  </si>
  <si>
    <t>IHC GLOBAL</t>
  </si>
  <si>
    <t>05-0626714</t>
  </si>
  <si>
    <t>DESMOG</t>
  </si>
  <si>
    <t>REBECCA DUNN</t>
  </si>
  <si>
    <t>REBECCA</t>
  </si>
  <si>
    <t>DUNN</t>
  </si>
  <si>
    <t>ebabf85d-1957-45e5-a452-5060bb592f15</t>
  </si>
  <si>
    <t>ZOOM PEOPLE INFORMATON</t>
  </si>
  <si>
    <t>https://www.dunnfoundation.org/trustees.htm</t>
  </si>
  <si>
    <t>REBECCA WALTER DUNN</t>
  </si>
  <si>
    <t>https://cei.org/about/team/</t>
  </si>
  <si>
    <t>KENT LASSMAN</t>
  </si>
  <si>
    <t>KENT</t>
  </si>
  <si>
    <t>LASSMAN</t>
  </si>
  <si>
    <t>7dc089fb-1286-47a4-b41d-d5e209c19b0a</t>
  </si>
  <si>
    <t>POWER SUPPLY COMPANY LLC</t>
  </si>
  <si>
    <t>SEED ROUND INVESTOR</t>
  </si>
  <si>
    <t>SENATOR ANDRE E CUSHING III, ME</t>
  </si>
  <si>
    <t>AMERICAN LEGISLATIVE EXCHANGE COUNCIL</t>
  </si>
  <si>
    <t>Second Vice Chair</t>
  </si>
  <si>
    <t>ANDRE</t>
  </si>
  <si>
    <t>CUSHING</t>
  </si>
  <si>
    <t>SENATOR</t>
  </si>
  <si>
    <t>0c3ac6e4-21d8-4db5-a5a9-71db7b8a21aa</t>
  </si>
  <si>
    <t>SEN ANDRE CUSHING</t>
  </si>
  <si>
    <t>MAINE STATE SENATE</t>
  </si>
  <si>
    <t>SEN</t>
  </si>
  <si>
    <t>ANDRE CUSHING</t>
  </si>
  <si>
    <t>ERA DAWSON BRADFORD CO</t>
  </si>
  <si>
    <t>ASSOCIATE BROKER</t>
  </si>
  <si>
    <t>COLONIAL CONTRACTING CORP</t>
  </si>
  <si>
    <t>https://www.alec.org/person/alan-clemmons/</t>
  </si>
  <si>
    <t>REPRESENTATIVE ALAN CLEMMONS</t>
  </si>
  <si>
    <t>SC; Treasurer</t>
  </si>
  <si>
    <t>ALAN</t>
  </si>
  <si>
    <t>CLEMMONS</t>
  </si>
  <si>
    <t>REPRESENTATIVE</t>
  </si>
  <si>
    <t>3744af13-0859-4959-93de-f08c0c694ece</t>
  </si>
  <si>
    <t xml:space="preserve">REP ALAN CLEMMONS </t>
  </si>
  <si>
    <t>SOUTH CAROLINA HOUSE OF REPRESENTATIVES</t>
  </si>
  <si>
    <t>ALAN D CLEMMONS ESQ</t>
  </si>
  <si>
    <t>CLEMMONS LAW FIRM LLC</t>
  </si>
  <si>
    <t>FOUNDING AND MANAGING ATTORNEY</t>
  </si>
  <si>
    <t>ESQ</t>
  </si>
  <si>
    <t>THE NATIONAL I73/I74/I75 CORRIDOR ASSOCIATION</t>
  </si>
  <si>
    <t>ALAN CLEMMONS</t>
  </si>
  <si>
    <t>INTERNATIONAL ISRAEL ALLIES CAUCUS FOUNDATION</t>
  </si>
  <si>
    <t>NATIONAL CHAIR</t>
  </si>
  <si>
    <t>CONGRESSIONAL SPORTSMENS FOUNDATION</t>
  </si>
  <si>
    <t>TREASURER, SOUTH CAROLINA</t>
  </si>
  <si>
    <t>https://www.alec.org/person/philip-gunn/</t>
  </si>
  <si>
    <t>SPEAKER PHILIP GUNN, MS</t>
  </si>
  <si>
    <t>PHILIP</t>
  </si>
  <si>
    <t>GUNN</t>
  </si>
  <si>
    <t>SPEAKER</t>
  </si>
  <si>
    <t>9c8b8d63-22f6-48aa-af50-3f554acba963</t>
  </si>
  <si>
    <t>SPEAKER PHILIP GUNN</t>
  </si>
  <si>
    <t>MISSISSIPPI HOUSE OF REPRESENTATIVES</t>
  </si>
  <si>
    <t>PHILIP GUNN</t>
  </si>
  <si>
    <t>WELLS MARBLE &amp; HURST PLLC</t>
  </si>
  <si>
    <t>ATTORNEY</t>
  </si>
  <si>
    <t>https://www.alec.org/person/sen-jim-buck/</t>
  </si>
  <si>
    <t>SENATOR JIM BUCK, IN</t>
  </si>
  <si>
    <t>Immediate Past Chair</t>
  </si>
  <si>
    <t>BUCK</t>
  </si>
  <si>
    <t>4c0308f9-6f40-469f-aa2a-778c58daae09</t>
  </si>
  <si>
    <t>SEN JIM BUCK</t>
  </si>
  <si>
    <t>INDIANA STATE SENATE</t>
  </si>
  <si>
    <t>https://www.alec.org/person/joel-c-anderson/</t>
  </si>
  <si>
    <t>SENATOR JOEL ANDERSON, CA</t>
  </si>
  <si>
    <t>ANDERSON</t>
  </si>
  <si>
    <t>5fb9e19b-6260-413a-8c32-96bd7b44c08f</t>
  </si>
  <si>
    <t>SEN JOEL ANDERSON</t>
  </si>
  <si>
    <t>CALIFORNIA STATE SENATE</t>
  </si>
  <si>
    <t>https://www.alec.org/person/kathy-byron-2/</t>
  </si>
  <si>
    <t>DELEGATE KATHY BYRON, VA</t>
  </si>
  <si>
    <t>KATHY</t>
  </si>
  <si>
    <t>BYRON</t>
  </si>
  <si>
    <t>DELEGATE</t>
  </si>
  <si>
    <t>161a6e56-9bfd-4de4-aa3e-f54addb83d96</t>
  </si>
  <si>
    <t>DEL KATHY BYRON</t>
  </si>
  <si>
    <t>VIRGINIA HOUSE OF DELEGATES</t>
  </si>
  <si>
    <t>DEL</t>
  </si>
  <si>
    <t>KATHY BYRON</t>
  </si>
  <si>
    <t>BYRON CONSULTING</t>
  </si>
  <si>
    <t>OWNER</t>
  </si>
  <si>
    <t>TOBACCO COMMUNITY REVITALIZATION COMMISSION</t>
  </si>
  <si>
    <t>CHAIRMAN OF RESEARCH AND DEVELOPMENT COMMITTEE</t>
  </si>
  <si>
    <t>https://www.alec.org/person/gary-daniels/</t>
  </si>
  <si>
    <t>SENATOR GARY DANIELS, NH</t>
  </si>
  <si>
    <t>DANIELS</t>
  </si>
  <si>
    <t>1634b015-b63d-43bb-a0ba-d1f164c18a7e</t>
  </si>
  <si>
    <t>http://garydaniels.org/gd/</t>
  </si>
  <si>
    <t>SEN GARY DANIELS</t>
  </si>
  <si>
    <t>NEW HAMPSHIRE STATE SENATE</t>
  </si>
  <si>
    <t>https://www.alec.org/person/david-frizzell/</t>
  </si>
  <si>
    <t>REPRESENTATIVE DAVE FRIZZELL</t>
  </si>
  <si>
    <t>IN; Director</t>
  </si>
  <si>
    <t>DAVE</t>
  </si>
  <si>
    <t>FRIZZELL</t>
  </si>
  <si>
    <t>4f2b87be-3f52-467e-98ca-3683c2ecc2cd</t>
  </si>
  <si>
    <t>DAVE FRIZZELL</t>
  </si>
  <si>
    <t>MARKETING INFORMATICS</t>
  </si>
  <si>
    <t>CONSULTANT</t>
  </si>
  <si>
    <t>INDIANA STATE HOUSE OF REPRESENTATIVES</t>
  </si>
  <si>
    <t>REP</t>
  </si>
  <si>
    <t>GALEN</t>
  </si>
  <si>
    <t>FRANK ATKINSON</t>
  </si>
  <si>
    <t>ATKINSON</t>
  </si>
  <si>
    <t>7c37e288-d16d-41c4-9037-10f1bfe4477d</t>
  </si>
  <si>
    <t>BOARDEX</t>
  </si>
  <si>
    <t>FRANK B ATKINSON</t>
  </si>
  <si>
    <t>MCGUIREWOODS LLP</t>
  </si>
  <si>
    <t>Partner</t>
  </si>
  <si>
    <t>MCGUIREWOODS CONSULTING LLC</t>
  </si>
  <si>
    <t>Founder</t>
  </si>
  <si>
    <t>JAMESTOWN-YORKTOWN FOUNDATION</t>
  </si>
  <si>
    <t>Treasurer</t>
  </si>
  <si>
    <t>MONTPELIER FOUNDATION</t>
  </si>
  <si>
    <t>EDWIN MEESE</t>
  </si>
  <si>
    <t>MEESE</t>
  </si>
  <si>
    <t>75069cae-22da-492f-af93-3b2a142b9cc3</t>
  </si>
  <si>
    <t>HONORABLE EDWIN MEESE III</t>
  </si>
  <si>
    <t>CAPITAL RESEARCH CENTER</t>
  </si>
  <si>
    <t>HONORABLE</t>
  </si>
  <si>
    <t>EDWIN MEESE III</t>
  </si>
  <si>
    <t>AMERICAN CONSTITUTIONAL RIGHTS UNION</t>
  </si>
  <si>
    <t>FEDERALIST SOCIETY FOR LAW AND PUBLIC POLICY STUDIES</t>
  </si>
  <si>
    <t>The Hon. Edwin (Ed) Meese III</t>
  </si>
  <si>
    <t>Visiting Fellow</t>
  </si>
  <si>
    <t>CORNERSTONE STRATEGIC VALUE FUND INC</t>
  </si>
  <si>
    <t>Independent Director</t>
  </si>
  <si>
    <t>Cornerstone Total Return Fund Inc</t>
  </si>
  <si>
    <t>EMILY CHAMLEE-WRIGHT</t>
  </si>
  <si>
    <t>CHAMLEE-WRIGHT</t>
  </si>
  <si>
    <t>9cb39c4b-c6a5-4e18-aecf-0736a799db0e</t>
  </si>
  <si>
    <t>BRIAN HOOKS</t>
  </si>
  <si>
    <t>HOOKS</t>
  </si>
  <si>
    <t>0daa628c-e36c-420a-9928-e888c37ce13a</t>
  </si>
  <si>
    <t>CHARLES KOCH INSTITUTE AND FOUNDATION</t>
  </si>
  <si>
    <t>PRESIDENT / DIRECTOR</t>
  </si>
  <si>
    <t>LinkedIn</t>
  </si>
  <si>
    <t>RICH LOWRY</t>
  </si>
  <si>
    <t>EDITOR -IN-CHIEF</t>
  </si>
  <si>
    <t>LOWRY</t>
  </si>
  <si>
    <t>e7c3df67-ab53-444b-a7d4-18ccc2c3ce44</t>
  </si>
  <si>
    <t>LINDSAY CRAIG</t>
  </si>
  <si>
    <t>LINDSAY</t>
  </si>
  <si>
    <t>e1e07af3-2033-4a77-b810-8d57ff27275d</t>
  </si>
  <si>
    <t>Org website</t>
  </si>
  <si>
    <t>2007-2013</t>
  </si>
  <si>
    <t>VICE PRESIDENT</t>
  </si>
  <si>
    <t>Fund for the American Studies</t>
  </si>
  <si>
    <t>Young Voices</t>
  </si>
  <si>
    <t>member, council of CEOs</t>
  </si>
  <si>
    <t>archived website</t>
  </si>
  <si>
    <t>JACK FOWLER</t>
  </si>
  <si>
    <t>JACK</t>
  </si>
  <si>
    <t>FOWLER</t>
  </si>
  <si>
    <t>b9e300de-8a25-4016-bf66-9d4e6fe1f5d6</t>
  </si>
  <si>
    <t>Linkedin</t>
  </si>
  <si>
    <t>Center for Civil Society</t>
  </si>
  <si>
    <t>THOMAS KILKENNY</t>
  </si>
  <si>
    <t>KILKENNY</t>
  </si>
  <si>
    <t>dd62ae1c-21cb-479d-8509-84b32153edf0</t>
  </si>
  <si>
    <t>Boardex</t>
  </si>
  <si>
    <t>Thomas John Kilkenny</t>
  </si>
  <si>
    <t>Accordion Partners LLC</t>
  </si>
  <si>
    <t>Financial Executives International</t>
  </si>
  <si>
    <t>McGraw-Hill Education</t>
  </si>
  <si>
    <t>2012-2017</t>
  </si>
  <si>
    <t>Vice PRESIDENT</t>
  </si>
  <si>
    <t>RICHARD SPENCER</t>
  </si>
  <si>
    <t>SPENCER</t>
  </si>
  <si>
    <t>7dbdd1ca-a8df-49cd-90ef-cb80d294a570</t>
  </si>
  <si>
    <t>Thomas Aquinas College website</t>
  </si>
  <si>
    <t>Richard F. Spencer</t>
  </si>
  <si>
    <t>Thomas Aquinas College</t>
  </si>
  <si>
    <t>Board member</t>
  </si>
  <si>
    <t>NexisUni</t>
  </si>
  <si>
    <t>Bloomberg</t>
  </si>
  <si>
    <t>Spencer Enterprises Inc.</t>
  </si>
  <si>
    <t>Founder/CEO</t>
  </si>
  <si>
    <t>NexisUni/Zoom People Information</t>
  </si>
  <si>
    <t>Equipment Parts Wholesale</t>
  </si>
  <si>
    <t>Founder/Owner</t>
  </si>
  <si>
    <t>California Manufacturing and Engineering Company (C-MEC)</t>
  </si>
  <si>
    <t>Fresno Bee</t>
  </si>
  <si>
    <t>Harris Construction</t>
  </si>
  <si>
    <t>California Consortium for Agricultural Export</t>
  </si>
  <si>
    <t>DAVID BAHNSEN</t>
  </si>
  <si>
    <t>BAHNSEN</t>
  </si>
  <si>
    <t>68b122ba-8266-4c04-8c33-34f8c33c20cd</t>
  </si>
  <si>
    <t>David L. Bahnsen</t>
  </si>
  <si>
    <t>The Bahnsen Group</t>
  </si>
  <si>
    <t>VALERIE SCHOOLEY</t>
  </si>
  <si>
    <t>VALERIE</t>
  </si>
  <si>
    <t>SCHOOLEY</t>
  </si>
  <si>
    <t>d1b4293b-28e0-4f90-ad5d-fffc8d621a68</t>
  </si>
  <si>
    <t>ROBERT AGNOSTINELLI</t>
  </si>
  <si>
    <t>AGNOSTINELLI</t>
  </si>
  <si>
    <t>e73b31ac-9a1c-4d3d-ac27-01daf0108992</t>
  </si>
  <si>
    <t>Orbis</t>
  </si>
  <si>
    <t>Robert Agostinelli</t>
  </si>
  <si>
    <t>UNIEURO S.P.A.</t>
  </si>
  <si>
    <t>Non-Executive Director (Board of Directors)</t>
  </si>
  <si>
    <t>AGOSTINELLI</t>
  </si>
  <si>
    <t>RHONE GROUP LLC</t>
  </si>
  <si>
    <t>Co-Founder and Managing Director</t>
  </si>
  <si>
    <t>EURAZEO</t>
  </si>
  <si>
    <t>CFR membership roster</t>
  </si>
  <si>
    <t>Council on Foreign Relations</t>
  </si>
  <si>
    <t>BRIAN MURDOCK</t>
  </si>
  <si>
    <t>MURDOCK</t>
  </si>
  <si>
    <t>a575a126-c28b-47dc-a2d1-4f9964747024</t>
  </si>
  <si>
    <t>BRIAN Andrew MURDOCK</t>
  </si>
  <si>
    <t>Strategic Investment Group</t>
  </si>
  <si>
    <t>President/CEO</t>
  </si>
  <si>
    <t>Strategic Business Group</t>
  </si>
  <si>
    <t>Brian Murdock</t>
  </si>
  <si>
    <t>GEORGETOWN UNIVERSITY</t>
  </si>
  <si>
    <t>MCDONOUGH SCHOOL OF BUSINESS</t>
  </si>
  <si>
    <t>L STANTON TOWNE</t>
  </si>
  <si>
    <t>TOWNE</t>
  </si>
  <si>
    <t>STANTON</t>
  </si>
  <si>
    <t>e6da7a78-4825-4707-913d-8aaa437b4e91</t>
  </si>
  <si>
    <t>savills</t>
  </si>
  <si>
    <t>Savills</t>
  </si>
  <si>
    <t>Executive Vice President &amp; Director &amp; General Counsel,</t>
  </si>
  <si>
    <t>ANDY WALTERS</t>
  </si>
  <si>
    <t>FREE TO CHOOSE NETWORK</t>
  </si>
  <si>
    <t>ANDY</t>
  </si>
  <si>
    <t>6d4191cf-f3b0-4272-87a6-38a968545496</t>
  </si>
  <si>
    <t>National Industrial Supply Company</t>
  </si>
  <si>
    <t>Manager</t>
  </si>
  <si>
    <t>CHRIS J RUFER</t>
  </si>
  <si>
    <t>RUFER</t>
  </si>
  <si>
    <t>22a21a17-4680-4c8f-9a0a-0b9c85ac8b35</t>
  </si>
  <si>
    <t>LexisNexis</t>
  </si>
  <si>
    <t>The Morning Star Company</t>
  </si>
  <si>
    <t>IHS website</t>
  </si>
  <si>
    <t>ELIZABETH ROSE</t>
  </si>
  <si>
    <t>ROSE</t>
  </si>
  <si>
    <t>9216b753-86bb-47dc-ae43-9d038b2ef23d</t>
  </si>
  <si>
    <t>New Order Coffee Roasters</t>
  </si>
  <si>
    <t>MICHAEL LS KEISER</t>
  </si>
  <si>
    <t>KEISER</t>
  </si>
  <si>
    <t>LS</t>
  </si>
  <si>
    <t>e8e724c9-919c-4fac-9ff2-4bf44abfd124</t>
  </si>
  <si>
    <t>MICHAEL L KEISER</t>
  </si>
  <si>
    <t>BRADLEY IMPACT FUND</t>
  </si>
  <si>
    <t>Brandon Dunes Golf Resort</t>
  </si>
  <si>
    <t>Recycled Paper Greetings</t>
  </si>
  <si>
    <t>Shirley Ryan Ability Lab</t>
  </si>
  <si>
    <t>Rebellion Research Partners</t>
  </si>
  <si>
    <t>Metropolitan Planning Council</t>
  </si>
  <si>
    <t>Executive Advisor</t>
  </si>
  <si>
    <t>PRESTON CODY</t>
  </si>
  <si>
    <t>CODY</t>
  </si>
  <si>
    <t>a1b544de-7690-4ed5-879c-cdca9fe4ef2d</t>
  </si>
  <si>
    <t>Wood mackenzie</t>
  </si>
  <si>
    <t>Wood Mackenzie</t>
  </si>
  <si>
    <t>RONALD H MUHLENKAMP</t>
  </si>
  <si>
    <t>TREASURER</t>
  </si>
  <si>
    <t>RONALD</t>
  </si>
  <si>
    <t>MUHLENKAMP</t>
  </si>
  <si>
    <t>0d099056-2016-45b3-95c4-57bc8c0e5158</t>
  </si>
  <si>
    <t>muhlenkamp</t>
  </si>
  <si>
    <t>Muhlenkamp and Co. Inc</t>
  </si>
  <si>
    <t>Chairman and founder</t>
  </si>
  <si>
    <t>MARYJO COHEN</t>
  </si>
  <si>
    <t>MARYJO</t>
  </si>
  <si>
    <t>COHEN</t>
  </si>
  <si>
    <t>ca3a1d12-d96a-4c54-a1cb-e5f091a81572</t>
  </si>
  <si>
    <t>National Presto Industries, Inc.</t>
  </si>
  <si>
    <t>JAMES J BOCHNOWSKI</t>
  </si>
  <si>
    <t>BOCHNOWSKI</t>
  </si>
  <si>
    <t>ed3e914a-d42f-4f64-85c4-cfdb350422af</t>
  </si>
  <si>
    <t>Delphi ventures</t>
  </si>
  <si>
    <t>Founder and partner emeritus</t>
  </si>
  <si>
    <t>Jaguar Health Inc</t>
  </si>
  <si>
    <t>SEAN FIELER</t>
  </si>
  <si>
    <t>SEAN</t>
  </si>
  <si>
    <t>FIELER</t>
  </si>
  <si>
    <t>e7b93333-5334-499d-8b16-49e4ea7e1390</t>
  </si>
  <si>
    <t xml:space="preserve">KEN </t>
  </si>
  <si>
    <t>JEFF SANDEFER</t>
  </si>
  <si>
    <t>ACTON SCHOOL OF BUSINESS</t>
  </si>
  <si>
    <t>Founder/Master Teacher</t>
  </si>
  <si>
    <t>SANDEFER</t>
  </si>
  <si>
    <t>7d08fb7b-0d40-4ff2-a082-9f25573bcd93</t>
  </si>
  <si>
    <t>MICHAEL A KAUFMAN</t>
  </si>
  <si>
    <t>AGILYSYS</t>
  </si>
  <si>
    <t>KAUFMAN</t>
  </si>
  <si>
    <t>4d680d3a-45eb-46a9-aedb-c36b17df82f4</t>
  </si>
  <si>
    <t>BARB VAN ANDEL-GABY</t>
  </si>
  <si>
    <t>ALTICOR CORPORATE ENTERPRISES</t>
  </si>
  <si>
    <t>AMWAY</t>
  </si>
  <si>
    <t>BARB</t>
  </si>
  <si>
    <t>VAN ANDEL-GABY</t>
  </si>
  <si>
    <t>82c39b53-03e1-43e8-b1a8-7d972c456465</t>
  </si>
  <si>
    <t>JAMES L JOHNSTON</t>
  </si>
  <si>
    <t>AMERICAN BEVERAGE ASSOCIATION</t>
  </si>
  <si>
    <t>JOHNSTON</t>
  </si>
  <si>
    <t>c8b77398-74e8-4a9b-8bf9-e0e07fb022a1</t>
  </si>
  <si>
    <t>STEPHEN MODZELEWSKI</t>
  </si>
  <si>
    <t>AMERICAN COUNCIL ON SCIENCE AND HEALTH</t>
  </si>
  <si>
    <t>STEVEN</t>
  </si>
  <si>
    <t>MODZELEWSKI</t>
  </si>
  <si>
    <t>12c51b01-2b6a-4003-add7-7d7615e66565</t>
  </si>
  <si>
    <t>ARTHUR C BROOKS</t>
  </si>
  <si>
    <t>ARTHUR</t>
  </si>
  <si>
    <t>BROOKS</t>
  </si>
  <si>
    <t xml:space="preserve">C </t>
  </si>
  <si>
    <t>1bfd193c-deb8-4160-8f34-f38ddba95dcb</t>
  </si>
  <si>
    <t>STEVEN F HAYWARD</t>
  </si>
  <si>
    <t>Resident Scholar</t>
  </si>
  <si>
    <t>HAYWARD</t>
  </si>
  <si>
    <t>df14b712-eded-4971-add1-8130b97de0e4</t>
  </si>
  <si>
    <t>TED ABRAM</t>
  </si>
  <si>
    <t>AMERICAN INSTITUTE FOR FULL EMPLOYMENT</t>
  </si>
  <si>
    <t>TED</t>
  </si>
  <si>
    <t>ABRAM</t>
  </si>
  <si>
    <t>61c96d17-e16a-4b82-b427-1cf2649af0eb</t>
  </si>
  <si>
    <t>FRAYDA LEVY</t>
  </si>
  <si>
    <t>FRAYDA</t>
  </si>
  <si>
    <t>4b4ad6f5-9284-4cc2-8d29-48e728e3b5de</t>
  </si>
  <si>
    <t>JONATHAN WILLIAMS</t>
  </si>
  <si>
    <t xml:space="preserve">Chief Economist/Founder, Center for State Fiscal Reform </t>
  </si>
  <si>
    <t>WILLIAMS</t>
  </si>
  <si>
    <t>989bb4e0-d5ae-4510-a61e-bd1a9df4d58a</t>
  </si>
  <si>
    <t>LISA BOWEN</t>
  </si>
  <si>
    <t>Chief Financial Officer</t>
  </si>
  <si>
    <t>BOWEN</t>
  </si>
  <si>
    <t>549a0f13-6e61-4fd7-acd3-650b446edb62</t>
  </si>
  <si>
    <t>LISA BRITTON NELSON</t>
  </si>
  <si>
    <t>NELSON</t>
  </si>
  <si>
    <t>BRITTON</t>
  </si>
  <si>
    <t>e2ec1986-30ec-444e-b2d1-dda2913e8a59</t>
  </si>
  <si>
    <t>MICHAEL BOWMAN</t>
  </si>
  <si>
    <t>Vice President, Policy</t>
  </si>
  <si>
    <t>BOWMAN</t>
  </si>
  <si>
    <t>b9dc876e-d6b2-4470-b7f5-292b170bef00</t>
  </si>
  <si>
    <t>REPRESENTATIVE DAWN PETTENGILL</t>
  </si>
  <si>
    <t>IA; Director</t>
  </si>
  <si>
    <t>DAWN</t>
  </si>
  <si>
    <t>PETTENGILL</t>
  </si>
  <si>
    <t>c6778f64-da6f-4ce3-8435-d889fb641fe3</t>
  </si>
  <si>
    <t>REPRESENTATIVE JASON SAINE</t>
  </si>
  <si>
    <t>Board Member/State Chair</t>
  </si>
  <si>
    <t xml:space="preserve">BOARD, OTHER </t>
  </si>
  <si>
    <t>SAINE</t>
  </si>
  <si>
    <t>a3bcdf7a-616e-40a8-bc8c-5d9378bcadad</t>
  </si>
  <si>
    <t>REPRESENTATIVE JOHN PISCOPO</t>
  </si>
  <si>
    <t>PISCOPO</t>
  </si>
  <si>
    <t>6d2569df-0b27-46fd-b6ee-73ad476ab32c</t>
  </si>
  <si>
    <t>REPRESENTATIVE PHIL KING</t>
  </si>
  <si>
    <t>PHIL</t>
  </si>
  <si>
    <t>KING</t>
  </si>
  <si>
    <t>b923fc07-d69a-4da1-820f-326e53d5f1e0</t>
  </si>
  <si>
    <t>REPRESENTATIVE YVETTE HERRELL</t>
  </si>
  <si>
    <t>NM; Director</t>
  </si>
  <si>
    <t>YVETTE</t>
  </si>
  <si>
    <t>HERRELL</t>
  </si>
  <si>
    <t>e253f322-ed42-4910-a198-20a262a9af6e</t>
  </si>
  <si>
    <t>SENATOR BRIAN KELSEY</t>
  </si>
  <si>
    <t>KELSEY</t>
  </si>
  <si>
    <t>df2ec051-189a-4bb6-bcbf-6af0b29c375e</t>
  </si>
  <si>
    <t>SENATOR WAYNE NIEDERHAUSER</t>
  </si>
  <si>
    <t>WAYNE</t>
  </si>
  <si>
    <t>NIEDERHAUSER</t>
  </si>
  <si>
    <t>aea08401-b4be-4494-ac6a-5afca5842203</t>
  </si>
  <si>
    <t>WILHELM MEIERLING</t>
  </si>
  <si>
    <t>Chief Marketing Officer/Executive Vice President, External Relations and Strategic Partnerships</t>
  </si>
  <si>
    <t>WILHELM</t>
  </si>
  <si>
    <t>MEIERLING</t>
  </si>
  <si>
    <t>83a1635b-3c26-4836-9895-22d391c83eae</t>
  </si>
  <si>
    <t>BONNER R COHEN</t>
  </si>
  <si>
    <t>AMERICAN POLICY CENTER</t>
  </si>
  <si>
    <t>BONNER</t>
  </si>
  <si>
    <t>d3df419e-c2a9-4033-b909-228b8326ca67</t>
  </si>
  <si>
    <t>JOHN MERIDETH</t>
  </si>
  <si>
    <t>MERIDETH</t>
  </si>
  <si>
    <t>60962118-ef38-456f-a193-002725af046f</t>
  </si>
  <si>
    <t>KATHLEEN MARQUARDT</t>
  </si>
  <si>
    <t>KATHLEEN</t>
  </si>
  <si>
    <t>MARQUARDT</t>
  </si>
  <si>
    <t>cd3d5449-8c0b-42bc-8e23-cd2ef05c8313</t>
  </si>
  <si>
    <t>THOMAS A DEWEESE</t>
  </si>
  <si>
    <t>DEWEESE</t>
  </si>
  <si>
    <t>79192b70-0275-4468-bea3-81a1eaa4b4ef</t>
  </si>
  <si>
    <t>AMERICAN PRINCIPLES PROJECT</t>
  </si>
  <si>
    <t>DANIEL B HALES</t>
  </si>
  <si>
    <t>AMERICANS FOR EFFECTIVE LAW ENFORCEMENT</t>
  </si>
  <si>
    <t>HALES</t>
  </si>
  <si>
    <t>5b99214a-e4e9-4379-a5bb-677453756605</t>
  </si>
  <si>
    <t>Dun &amp; Bradstreet for Professional Contacts</t>
  </si>
  <si>
    <t>FRAYDA LEVIN</t>
  </si>
  <si>
    <t>LEVIN</t>
  </si>
  <si>
    <t>JAMES C MILLER III</t>
  </si>
  <si>
    <t>MILLER</t>
  </si>
  <si>
    <t>fa3239e2-f76a-4a90-babf-56368b6653d1</t>
  </si>
  <si>
    <t>JAMES DAVIS</t>
  </si>
  <si>
    <t>DAVIS</t>
  </si>
  <si>
    <t>08a7b3a7-a7b3-43cc-9474-6b1324e13a42</t>
  </si>
  <si>
    <t>JAMES E STEPHENSON</t>
  </si>
  <si>
    <t>7f4889b1-1e47-470e-842c-c1aab63c1a11</t>
  </si>
  <si>
    <t>JOSH FISHER</t>
  </si>
  <si>
    <t>Treasurer (part year)</t>
  </si>
  <si>
    <t>JOSH</t>
  </si>
  <si>
    <t>b9f58d53-76ad-4a0f-ae67-c72922730023</t>
  </si>
  <si>
    <t>NANCY M PFOTENHAUER</t>
  </si>
  <si>
    <t>NANCY</t>
  </si>
  <si>
    <t>PFOTENHAUER</t>
  </si>
  <si>
    <t>5372e9b3-1e68-4d41-967b-c43430d1cec9</t>
  </si>
  <si>
    <t>ROBERT HEATON</t>
  </si>
  <si>
    <t>HEATON</t>
  </si>
  <si>
    <t>dbb6e4c4-093b-4a33-92ec-2800073c21ff</t>
  </si>
  <si>
    <t>TIM PHILLIPS</t>
  </si>
  <si>
    <t>TIM</t>
  </si>
  <si>
    <t>PHILLIPS</t>
  </si>
  <si>
    <t>bf5b416f-64d4-45b5-9f3f-05ed6b16545f</t>
  </si>
  <si>
    <t>MEGAN WORLEY</t>
  </si>
  <si>
    <t>Vice President, Finance</t>
  </si>
  <si>
    <t>WORLEY</t>
  </si>
  <si>
    <t>0c05bf1f-fe21-488b-b77d-35628ada6199</t>
  </si>
  <si>
    <t>PETER BALKIN</t>
  </si>
  <si>
    <t>BALKIN</t>
  </si>
  <si>
    <t>2fc4819f-9242-4c7c-8208-e6f0e80b7bff</t>
  </si>
  <si>
    <t>SHINYA KATANOZAKA</t>
  </si>
  <si>
    <t>ANA HOLDINGS INC</t>
  </si>
  <si>
    <t>SHINYA</t>
  </si>
  <si>
    <t>KATANOZAKA</t>
  </si>
  <si>
    <t>cc5fdb3a-4c6d-49a0-abf9-a63e883b07fc</t>
  </si>
  <si>
    <t>PETER P COPSES</t>
  </si>
  <si>
    <t>APOLLO MANAGEMENT LP</t>
  </si>
  <si>
    <t>Founding Senior Partner</t>
  </si>
  <si>
    <t>COPSES</t>
  </si>
  <si>
    <t>cf00fefd-1bea-4edd-a0d8-889de9defa96</t>
  </si>
  <si>
    <t>RYAN ALEXANDER</t>
  </si>
  <si>
    <t>APPALACHIAN MOUNTAIN ADVOCATES</t>
  </si>
  <si>
    <t>Board Chair/Founder</t>
  </si>
  <si>
    <t>ALEXANDER</t>
  </si>
  <si>
    <t>72449deb-78d7-4bd2-baf3-6568f4ffc9c9</t>
  </si>
  <si>
    <t>ARETE SCHOLARS</t>
  </si>
  <si>
    <t>Advisor</t>
  </si>
  <si>
    <t>JOE S YORK</t>
  </si>
  <si>
    <t>AT&amp;T, FLORIDA &amp; CARIBBEAN</t>
  </si>
  <si>
    <t xml:space="preserve">President </t>
  </si>
  <si>
    <t>JOE</t>
  </si>
  <si>
    <t>YORK</t>
  </si>
  <si>
    <t>fac55ea0-bd22-4b47-90db-1b0f1421a9fd</t>
  </si>
  <si>
    <t>C BOYDEN GRAY</t>
  </si>
  <si>
    <t>ATLANTIC COUNCIL</t>
  </si>
  <si>
    <t>GRAY</t>
  </si>
  <si>
    <t>BOYDEN</t>
  </si>
  <si>
    <t>e07cc107-5bf4-4385-b72a-8d37b1ae17f2</t>
  </si>
  <si>
    <t>BARON BOND</t>
  </si>
  <si>
    <t>ATLAS SOCIETY</t>
  </si>
  <si>
    <t>BARON</t>
  </si>
  <si>
    <t>BOND</t>
  </si>
  <si>
    <t>9079f8c9-9aaf-4263-bd32-8554fba0bcde</t>
  </si>
  <si>
    <t>JIM CARUSO</t>
  </si>
  <si>
    <t>CARUSO</t>
  </si>
  <si>
    <t>EMMANUEL G FOURNARIS</t>
  </si>
  <si>
    <t>ATTORNEYS FOR FAMILY-HELD ENTERPRISES</t>
  </si>
  <si>
    <t>EMMANUEL</t>
  </si>
  <si>
    <t>FOURNARIS</t>
  </si>
  <si>
    <t>cd1184cf-aa80-4c78-892d-249cf92a2711</t>
  </si>
  <si>
    <t>ROBERT MCCLURE</t>
  </si>
  <si>
    <t>AUBURN UNIVERSITY PARENTS ASSOCIATION</t>
  </si>
  <si>
    <t>MCCLURE</t>
  </si>
  <si>
    <t>f542a4ef-c0c9-487c-9151-e3fcbadbf5c0</t>
  </si>
  <si>
    <t>PERSONAL WEBSITE</t>
  </si>
  <si>
    <t>CARL BARNEY</t>
  </si>
  <si>
    <t>AYN RAND INSTITUTE</t>
  </si>
  <si>
    <t>CARL</t>
  </si>
  <si>
    <t>BARNEY</t>
  </si>
  <si>
    <t>9ff1b9d0-0e32-47e1-be55-27a237fda676</t>
  </si>
  <si>
    <t xml:space="preserve">JOHN A ALLISON IV </t>
  </si>
  <si>
    <t>ALLISON</t>
  </si>
  <si>
    <t>IV</t>
  </si>
  <si>
    <t>54314984-f7de-4bc2-baa8-e1609ada9bac</t>
  </si>
  <si>
    <t>JOHN G MALCOLM</t>
  </si>
  <si>
    <t>BARBER FAMILY FOUNDATION</t>
  </si>
  <si>
    <t>MALCOLM</t>
  </si>
  <si>
    <t>61d81f51-4915-49df-96b1-b5ef93890a29</t>
  </si>
  <si>
    <t>JEFFREY B MADDEN</t>
  </si>
  <si>
    <t>BARTLEY J MADDEN FOUNDATION</t>
  </si>
  <si>
    <t>MADDEN</t>
  </si>
  <si>
    <t>489ac6c3-f0ce-4fe6-a71c-0c221d471d4a</t>
  </si>
  <si>
    <t>JAN L BRESLOW MD</t>
  </si>
  <si>
    <t>BENJAMIN RUSH INSTITUTE</t>
  </si>
  <si>
    <t>JAN</t>
  </si>
  <si>
    <t>BRESLOW</t>
  </si>
  <si>
    <t>MD</t>
  </si>
  <si>
    <t>fb332cff-e295-454d-a54a-8b733942e3aa</t>
  </si>
  <si>
    <t>GLEN T BLAUCH</t>
  </si>
  <si>
    <t>BLAUCH AND ASSOCIATES</t>
  </si>
  <si>
    <t xml:space="preserve">President/CEO </t>
  </si>
  <si>
    <t>GLEN</t>
  </si>
  <si>
    <t>BLAUCH</t>
  </si>
  <si>
    <t>T</t>
  </si>
  <si>
    <t>52193cb4-df0a-468f-a019-3c3a98360a72</t>
  </si>
  <si>
    <t>NEIL PATEL</t>
  </si>
  <si>
    <t>BLUEBIRD ASSET MANAGEMENT</t>
  </si>
  <si>
    <t>NEIL</t>
  </si>
  <si>
    <t>PATEL</t>
  </si>
  <si>
    <t>c298feda-523b-4c0e-8c6e-ca1a6ce7c616</t>
  </si>
  <si>
    <t>RUSSELL P PENNOYER</t>
  </si>
  <si>
    <t>BODMAN FOUNDATIONS</t>
  </si>
  <si>
    <t>RUSSELL</t>
  </si>
  <si>
    <t>PENNOYER</t>
  </si>
  <si>
    <t>96c35a1c-f0bc-4025-bddc-599275fb3a05</t>
  </si>
  <si>
    <t>JF BRYAN IV</t>
  </si>
  <si>
    <t>BOK TOWER GARDENS</t>
  </si>
  <si>
    <t>JF</t>
  </si>
  <si>
    <t>BRYAN</t>
  </si>
  <si>
    <t>a2012bde-9fbd-4167-adcd-885e05d8d2d5</t>
  </si>
  <si>
    <t>GARY S LAWSON</t>
  </si>
  <si>
    <t>BOSTON UNIVERSITY</t>
  </si>
  <si>
    <t>LAWSON</t>
  </si>
  <si>
    <t>85e7e88d-4988-4a0b-a257-883c9ca2513e</t>
  </si>
  <si>
    <t>BOYDEN GRAY &amp; ASSOCIATES</t>
  </si>
  <si>
    <t>Founding Partner</t>
  </si>
  <si>
    <t>BOYS TOWN WASHINGTON DC</t>
  </si>
  <si>
    <t>TIMOTHY G DALTON JR</t>
  </si>
  <si>
    <t>BRAVO VAIL MUSIC FESTIVAL</t>
  </si>
  <si>
    <t>TIMOTHY</t>
  </si>
  <si>
    <t>DALTON</t>
  </si>
  <si>
    <t>98373d55-f5b4-4d77-b3bb-98dc23ce56b7</t>
  </si>
  <si>
    <t>T KENNETH CRIBB JR</t>
  </si>
  <si>
    <t>BREVARD MUSIC CENTER</t>
  </si>
  <si>
    <t>CRIBB</t>
  </si>
  <si>
    <t>393194fa-5d16-4a7f-8820-73b102e59181</t>
  </si>
  <si>
    <t>BRITTANY CAPITAL</t>
  </si>
  <si>
    <t>Senior Advisor</t>
  </si>
  <si>
    <t>0f1dd896-99cf-4da5-8fb3-7d645dff4c4c</t>
  </si>
  <si>
    <t>ERIC LEVINSON</t>
  </si>
  <si>
    <t>ERIC</t>
  </si>
  <si>
    <t>LEVINSON</t>
  </si>
  <si>
    <t>b01bff6c-95a9-4c51-9f9c-57b4a382b7e4</t>
  </si>
  <si>
    <t>MICHAEL C MAIBACH</t>
  </si>
  <si>
    <t>MAIBACH</t>
  </si>
  <si>
    <t>29ef45e1-f20e-4614-a33d-cf5bfd5c4327</t>
  </si>
  <si>
    <t>ROBERT PRYBUTOK</t>
  </si>
  <si>
    <t>PRYBUTOK</t>
  </si>
  <si>
    <t>e165217d-ca4a-4861-8f32-6ac332aef593</t>
  </si>
  <si>
    <t>TRENT SEBITS</t>
  </si>
  <si>
    <t>CAPITAL7</t>
  </si>
  <si>
    <t>TRENT</t>
  </si>
  <si>
    <t>SEBITS</t>
  </si>
  <si>
    <t>14a058e2-7185-42e8-be15-85f4a418e31d</t>
  </si>
  <si>
    <t>CARA COLLECTIVE</t>
  </si>
  <si>
    <t>3c2bf8c3-ee68-481f-8139-7070fe9f8b3b</t>
  </si>
  <si>
    <t>JOHN A ALLISON IV</t>
  </si>
  <si>
    <t>JULIAN MORRIS</t>
  </si>
  <si>
    <t>CAYMAN FINANCIAL REVIEW</t>
  </si>
  <si>
    <t>Editorial Board Member</t>
  </si>
  <si>
    <t>JULIAN</t>
  </si>
  <si>
    <t>MORRIS</t>
  </si>
  <si>
    <t>f2b4a959-85c2-4f83-98b5-8fab769ce8d4</t>
  </si>
  <si>
    <t>ELIZABETH FRAZEE</t>
  </si>
  <si>
    <t>CENTER FOR DEMOCRACY AND TECHNOLOGY</t>
  </si>
  <si>
    <t>FRAZEE</t>
  </si>
  <si>
    <t>57965b6a-7a08-474a-a991-06e932063484</t>
  </si>
  <si>
    <t>RYAN CALO</t>
  </si>
  <si>
    <t>CALO</t>
  </si>
  <si>
    <t>f0886955-30b3-4704-8804-123e20ed5e72</t>
  </si>
  <si>
    <t>CENTER FOR EXCELLENCE IN HIGHER EDUCATION</t>
  </si>
  <si>
    <t>Chair Emeritus</t>
  </si>
  <si>
    <t>M ANNE IDSO</t>
  </si>
  <si>
    <t>ANNE</t>
  </si>
  <si>
    <t>cb79abef-7103-4b4a-b63c-3f8e1ce84378</t>
  </si>
  <si>
    <t>SHERWOOD B IDSO</t>
  </si>
  <si>
    <t>SHERWOOD</t>
  </si>
  <si>
    <t>99611676-aa4a-477f-8d0c-26e95b3aa3a5</t>
  </si>
  <si>
    <t>KEITH IDSO</t>
  </si>
  <si>
    <t>c40fa8e4-4e32-48ae-a583-cde9e3ea1637</t>
  </si>
  <si>
    <t>DERWOOD S CHASE JR</t>
  </si>
  <si>
    <t>CHASE FOUNDATION OF VIRGINIA</t>
  </si>
  <si>
    <t>President/Trustee</t>
  </si>
  <si>
    <t>DERWOOD</t>
  </si>
  <si>
    <t>CHASE INVESTMENT COUNSEL CORPORATION</t>
  </si>
  <si>
    <t xml:space="preserve">Founder/Chairman Emeritus </t>
  </si>
  <si>
    <t>6724b2e5-1c28-4ddf-be41-b58982db8faf</t>
  </si>
  <si>
    <t>CHIAROSCURO FOUNDATION</t>
  </si>
  <si>
    <t>ROBERT J CHITESTER</t>
  </si>
  <si>
    <t>CHITESTER CREATIVE ASSOCIATES</t>
  </si>
  <si>
    <t>CHITESTER</t>
  </si>
  <si>
    <t>3f6e7fa1-3b8c-4d6e-8d41-8a63aeb16dc3</t>
  </si>
  <si>
    <t>CLEAN ENERGY FUELS CORPORATION</t>
  </si>
  <si>
    <t>CLUB FOR GROWTH</t>
  </si>
  <si>
    <t>THE HONORABLE DAVID M MCINTOSH</t>
  </si>
  <si>
    <t>MCINTOSH</t>
  </si>
  <si>
    <t>469ee28f-4ebd-448f-b7ee-7334c184bc50</t>
  </si>
  <si>
    <t>LISA SCHULTZ</t>
  </si>
  <si>
    <t>CNL FINANCIAL GROUP</t>
  </si>
  <si>
    <t>Board Member/Chief Services Officer</t>
  </si>
  <si>
    <t>SCHULTZ</t>
  </si>
  <si>
    <t>af0f055f-2d88-4ea8-8473-34338fc200ad</t>
  </si>
  <si>
    <t>BRUCE M EVERETT PHD</t>
  </si>
  <si>
    <t>Preisdent</t>
  </si>
  <si>
    <t>BRUCE</t>
  </si>
  <si>
    <t>EVERETT</t>
  </si>
  <si>
    <t>231a2f5e-c3de-40c8-9dcb-7735811dfb5c</t>
  </si>
  <si>
    <t>LEIGHTON STEWARD</t>
  </si>
  <si>
    <t>LEIGHTON</t>
  </si>
  <si>
    <t>STEWARD</t>
  </si>
  <si>
    <t>33ef7a53-5296-495f-aac1-8ba294fa09ac</t>
  </si>
  <si>
    <t>MARK HERLONG</t>
  </si>
  <si>
    <t>HERLONG</t>
  </si>
  <si>
    <t>5d56c56d-22d3-4a51-b38b-24f2d58700ac</t>
  </si>
  <si>
    <t>PATRICK MOORE PHD</t>
  </si>
  <si>
    <t>PATRICK</t>
  </si>
  <si>
    <t>MOORE</t>
  </si>
  <si>
    <t>0c0d3ea0-d5ca-42b1-ac89-0bc8d00b71d6</t>
  </si>
  <si>
    <t>RICHARD LINDZEN PHD</t>
  </si>
  <si>
    <t>LINDZEN</t>
  </si>
  <si>
    <t>e06633e4-af15-4bb6-b3b4-c39e4c14f62d</t>
  </si>
  <si>
    <t>RODNEY W NICHOLS</t>
  </si>
  <si>
    <t>RODNEY</t>
  </si>
  <si>
    <t>NICHOLS</t>
  </si>
  <si>
    <t>7b31cbe7-a566-48cf-8b6d-1eb2b871d7cc</t>
  </si>
  <si>
    <t>THE HONORABLE HARRISON H SCHMITT PHD</t>
  </si>
  <si>
    <t>HARRISON</t>
  </si>
  <si>
    <t>SCHMITT</t>
  </si>
  <si>
    <t>THE HONORABLE, PHD</t>
  </si>
  <si>
    <t>a3cd15c0-637b-4b29-96e5-41f575b7a861</t>
  </si>
  <si>
    <t>WILLIAM HAPPER PHD</t>
  </si>
  <si>
    <t>HAPPER</t>
  </si>
  <si>
    <t>071987a3-8c90-4cd6-8bce-0a2c81ce4710</t>
  </si>
  <si>
    <t>JENNIFER PATTERSON</t>
  </si>
  <si>
    <t>COLSON CENTER</t>
  </si>
  <si>
    <t>BREAKPOINT</t>
  </si>
  <si>
    <t>PATTERSON</t>
  </si>
  <si>
    <t>e9cdb7fb-5d60-4b0c-b946-f9ef549705c2</t>
  </si>
  <si>
    <t>CRAIG RUCKER</t>
  </si>
  <si>
    <t>Executive Director/Co-founder</t>
  </si>
  <si>
    <t>RUCKER</t>
  </si>
  <si>
    <t>cef7186f-b592-4345-8e67-86150aa442b2</t>
  </si>
  <si>
    <t>DARREN GIBBS</t>
  </si>
  <si>
    <t>DARREN</t>
  </si>
  <si>
    <t>GIBBS</t>
  </si>
  <si>
    <t>bd338371-3f84-43d1-9cc2-d8c4d14f0e7f</t>
  </si>
  <si>
    <t>DAVID ROTHBARD</t>
  </si>
  <si>
    <t>Chair/President/Co-founder</t>
  </si>
  <si>
    <t>ROTHBARD</t>
  </si>
  <si>
    <t>3d9d49e0-236a-4d50-b532-1a7291bd9fe4</t>
  </si>
  <si>
    <t>JERI GOETZ</t>
  </si>
  <si>
    <t>JERI</t>
  </si>
  <si>
    <t>GOETZ</t>
  </si>
  <si>
    <t>45a7a950-1f0c-4e2a-abfc-81e857d8350a</t>
  </si>
  <si>
    <t>TERESA ASH</t>
  </si>
  <si>
    <t>ASH</t>
  </si>
  <si>
    <t>90278288-03a4-453c-a08e-7a82afea24d7</t>
  </si>
  <si>
    <t>MICHAEL W GLEBA</t>
  </si>
  <si>
    <t>GLEBA</t>
  </si>
  <si>
    <t>20ec2738-6014-448d-af27-45be200c8d74</t>
  </si>
  <si>
    <t>CONNECTICUT HOUSE OF REPRESENTATIVES</t>
  </si>
  <si>
    <t>Representative/Chief House Republican Whip</t>
  </si>
  <si>
    <t>CORNWALL ALLIANCE FOR THE STEWARDSHIP OF CREATION</t>
  </si>
  <si>
    <t>JAMES R LEININGER</t>
  </si>
  <si>
    <t>COVENANT FOUNDATION, INC.</t>
  </si>
  <si>
    <t>CHAIRMAN/DIRECTOR</t>
  </si>
  <si>
    <t>LEININGER</t>
  </si>
  <si>
    <t>c18423eb-edba-4fad-9a03-9688287ce52b</t>
  </si>
  <si>
    <t>THOMAS W LYLES JR</t>
  </si>
  <si>
    <t>LYLES</t>
  </si>
  <si>
    <t>1d150da7-58ff-436a-9043-5dc468f45436</t>
  </si>
  <si>
    <t>CRDF GLOBAL</t>
  </si>
  <si>
    <t>TIM DUNN</t>
  </si>
  <si>
    <t>CROWNQUEST OPERATING</t>
  </si>
  <si>
    <t>758a7ddc-e1e8-407a-8f38-8c8849993489</t>
  </si>
  <si>
    <t>CW MANAGEMENT CORPORATION</t>
  </si>
  <si>
    <t>Principal Broker</t>
  </si>
  <si>
    <t>JOAN CARTER</t>
  </si>
  <si>
    <t>CYBEX INTERNATIONAL</t>
  </si>
  <si>
    <t>JOAN</t>
  </si>
  <si>
    <t>CARTER</t>
  </si>
  <si>
    <t>6e78a250-3211-481e-b986-b79cf994262d</t>
  </si>
  <si>
    <t>MARGARET CRILLEY</t>
  </si>
  <si>
    <t xml:space="preserve">Director of Operations and Public Affairs </t>
  </si>
  <si>
    <t>MARGARET</t>
  </si>
  <si>
    <t>CRILLEY</t>
  </si>
  <si>
    <t>9ea35452-d640-44a8-aeda-dde160c7880b</t>
  </si>
  <si>
    <t>Co-founder/President</t>
  </si>
  <si>
    <t>Founder/Publisher</t>
  </si>
  <si>
    <t>DALTON GREINER HARTMAN MAHER</t>
  </si>
  <si>
    <t xml:space="preserve">Executive Vice President </t>
  </si>
  <si>
    <t>DAVID G JORGENSEN</t>
  </si>
  <si>
    <t>DAVID &amp; ANNETTE JORGENSEN FOUNDATION</t>
  </si>
  <si>
    <t>JORGENSEN</t>
  </si>
  <si>
    <t>a91c5264-0d05-4f83-b722-68d3fc337029</t>
  </si>
  <si>
    <t>THE HONORABLE MICHAEL B MUKASEY</t>
  </si>
  <si>
    <t>DEBEVOISE &amp; PLIMPTON LLP</t>
  </si>
  <si>
    <t>MUKASEY</t>
  </si>
  <si>
    <t>0952ac13-b67c-4305-9229-bbdc99067d6a</t>
  </si>
  <si>
    <t>HILARY TILL</t>
  </si>
  <si>
    <t>DEPAUL UNIVERSITY</t>
  </si>
  <si>
    <t>HILARY</t>
  </si>
  <si>
    <t>TILL</t>
  </si>
  <si>
    <t>edcb2ef9-f142-429e-9140-13f874c306b5</t>
  </si>
  <si>
    <t>KYLE STALLINGS</t>
  </si>
  <si>
    <t>DESERT ROYALTY COMPANY LLC</t>
  </si>
  <si>
    <t>KYLE</t>
  </si>
  <si>
    <t>STALLINGS</t>
  </si>
  <si>
    <t>7b4c76da-e973-403a-a428-cf78d7a490ca</t>
  </si>
  <si>
    <t>ROBERT H GIDEL SR</t>
  </si>
  <si>
    <t>DEVELOPERS DIVERSIFIED REALTY</t>
  </si>
  <si>
    <t>GIDEL</t>
  </si>
  <si>
    <t>76702cb0-b911-4cf0-9f53-4416a8c98fae</t>
  </si>
  <si>
    <t>ANTHONY P COLES</t>
  </si>
  <si>
    <t>DLA PIPER</t>
  </si>
  <si>
    <t>ANTHONY</t>
  </si>
  <si>
    <t>7ad81fb3-5bdc-4123-9f2f-0afec718d84b</t>
  </si>
  <si>
    <t>DONORS CAPITAL FUND</t>
  </si>
  <si>
    <t>Treasurer/Board Member</t>
  </si>
  <si>
    <t>JAMES R CURLEY</t>
  </si>
  <si>
    <t>DUNN CAPITAL MANAGEMENT LLC</t>
  </si>
  <si>
    <t xml:space="preserve">MANAGEMENT </t>
  </si>
  <si>
    <t>CURLEY</t>
  </si>
  <si>
    <t>96dd45ee-7c72-4efb-9ec0-eaf67d5148b9</t>
  </si>
  <si>
    <t>HARVEY GOLUB</t>
  </si>
  <si>
    <t>DYNASTY FINANCIAL PARTNERS LLC</t>
  </si>
  <si>
    <t>HARVEY</t>
  </si>
  <si>
    <t>GOLUB</t>
  </si>
  <si>
    <t>33e2e885-55f3-4bbb-91ec-c9c7594fbfa0</t>
  </si>
  <si>
    <t>ECOLE DES HAUTES ETUDES COMMERCIALES DU NORD</t>
  </si>
  <si>
    <t>Research Associate</t>
  </si>
  <si>
    <t>ECONOMIC ADVISORY COUNCIL FOR GOVERNOR SCOTT</t>
  </si>
  <si>
    <t>EGGLESTON KING LLP</t>
  </si>
  <si>
    <t>EHE INTERNATIONAL</t>
  </si>
  <si>
    <t>CRAIG RICHARDSON</t>
  </si>
  <si>
    <t>ENERGY &amp; ENVIRONMENT LEGAL INSTITUTE</t>
  </si>
  <si>
    <t>RICHARDSON</t>
  </si>
  <si>
    <t>ee856a85-aca5-44d1-8f55-1ace1ea540d4</t>
  </si>
  <si>
    <t>GREG WALCHER</t>
  </si>
  <si>
    <t>GREG</t>
  </si>
  <si>
    <t>WALCHER</t>
  </si>
  <si>
    <t>36210c8c-3827-489b-a41f-45542e99e5ee</t>
  </si>
  <si>
    <t>STEVEN MILLOY</t>
  </si>
  <si>
    <t>MILLOY</t>
  </si>
  <si>
    <t>84cdaed1-b7fc-433c-8f6a-f5ae0f76da84</t>
  </si>
  <si>
    <t>ENTERPRISE FLORIDA</t>
  </si>
  <si>
    <t>EQUINOX PARTNERS LP</t>
  </si>
  <si>
    <t>Owner/Chief Investment Officer</t>
  </si>
  <si>
    <t>DAVID FLEMMING</t>
  </si>
  <si>
    <t>ETHAN ALLEN INSTITUTE</t>
  </si>
  <si>
    <t>Policy Analyst</t>
  </si>
  <si>
    <t>FLEMMING</t>
  </si>
  <si>
    <t>ba952a3e-ab80-4738-a4b0-5802f72cc95d</t>
  </si>
  <si>
    <t>ROBERT CHATFIELD</t>
  </si>
  <si>
    <t>EXIT STRATEGY LLC</t>
  </si>
  <si>
    <t>CHATFIELD</t>
  </si>
  <si>
    <t>afa38efe-9213-43d4-b3f1-708a6c4e79eb</t>
  </si>
  <si>
    <t>JERÉ C FABICK</t>
  </si>
  <si>
    <t>FABICK CAT</t>
  </si>
  <si>
    <t>JERE</t>
  </si>
  <si>
    <t>FABICK</t>
  </si>
  <si>
    <t>7f431607-22e3-463e-b874-c48875211ce7</t>
  </si>
  <si>
    <t>FAITH AND LAW INSTITUTE</t>
  </si>
  <si>
    <t>FEDERAL RESERVE BANK OF CHICAGO</t>
  </si>
  <si>
    <t xml:space="preserve">Member of working group </t>
  </si>
  <si>
    <t>BRENT O HATCH</t>
  </si>
  <si>
    <t>BRENT</t>
  </si>
  <si>
    <t>HATCH</t>
  </si>
  <si>
    <t>O</t>
  </si>
  <si>
    <t>bd748324-8537-4a08-82aa-deea2eea22bc</t>
  </si>
  <si>
    <t>DOUGLAS C UBBEN</t>
  </si>
  <si>
    <t>Vice President/Director, Finance</t>
  </si>
  <si>
    <t>UBBEN</t>
  </si>
  <si>
    <t>664f6933-c88d-4edb-b95e-d58a46a88f42</t>
  </si>
  <si>
    <t>EUGENE B MEYER</t>
  </si>
  <si>
    <t>President/Chief Executive Officer/Board Member</t>
  </si>
  <si>
    <t>EUGENE</t>
  </si>
  <si>
    <t>MEYER</t>
  </si>
  <si>
    <t>d7f5bd16-02f5-4019-88c8-3e6cbb6c8008</t>
  </si>
  <si>
    <t>LEONARD A LEO</t>
  </si>
  <si>
    <t>Executive Vice President/Board Member</t>
  </si>
  <si>
    <t>LEONARD</t>
  </si>
  <si>
    <t>LEO</t>
  </si>
  <si>
    <t>5b4e6164-ebc8-4be5-8b37-e0e40578717b</t>
  </si>
  <si>
    <t>NICHOLAS QUINN ROSENKRANZ</t>
  </si>
  <si>
    <t>NICHOLAS</t>
  </si>
  <si>
    <t>ROSENKRANZ</t>
  </si>
  <si>
    <t>QUINN</t>
  </si>
  <si>
    <t>57f2e335-00b7-400b-a918-1ac0fbb6776d</t>
  </si>
  <si>
    <t>STEVEN G CALABRESI</t>
  </si>
  <si>
    <t>Co-founder/Chair</t>
  </si>
  <si>
    <t>CALABRESI</t>
  </si>
  <si>
    <t>46c63f0d-c0bd-4235-8331-854d4abf53e1</t>
  </si>
  <si>
    <t>Board Member/Counselor</t>
  </si>
  <si>
    <t>Co-founder/Vice Chair/Board Member</t>
  </si>
  <si>
    <t>THE HONORABLE LEE LIBERMAN OTIS</t>
  </si>
  <si>
    <t>Board Member/Senior Vice President</t>
  </si>
  <si>
    <t>LEE</t>
  </si>
  <si>
    <t>OTIS</t>
  </si>
  <si>
    <t>LIBERMAN</t>
  </si>
  <si>
    <t>7dc317e9-1453-429b-aa71-3a65df22b158</t>
  </si>
  <si>
    <t>FEDERATION OF AMERICAN SCIENTISTS</t>
  </si>
  <si>
    <t>FLORIDA VIRTUAL SCHOOL</t>
  </si>
  <si>
    <t>Board Chair</t>
  </si>
  <si>
    <t xml:space="preserve">FLYING DOG BREWERY </t>
  </si>
  <si>
    <t>WAYNE OLSON</t>
  </si>
  <si>
    <t>FOUNDATION FOR ECONOMIC EDUCATION</t>
  </si>
  <si>
    <t>Executive Director/Trustee</t>
  </si>
  <si>
    <t>MANAGEMENT, BOARD</t>
  </si>
  <si>
    <t>OLSON</t>
  </si>
  <si>
    <t>BRIDGETT G WAGNER</t>
  </si>
  <si>
    <t>FOUNDATION FOR GOVERNMENT ACCOUNTABILITY</t>
  </si>
  <si>
    <t>BRIDGETT</t>
  </si>
  <si>
    <t>WAGNER</t>
  </si>
  <si>
    <t>bf812b55-c97e-446d-ace6-9229493e0792</t>
  </si>
  <si>
    <t>FOUNDATION GROUP LLC</t>
  </si>
  <si>
    <t>FRASER INSTITUTE</t>
  </si>
  <si>
    <t>BRIAN SINGER</t>
  </si>
  <si>
    <t>71605cca-c913-4fe2-bf3e-8714189c1846</t>
  </si>
  <si>
    <t>fbbaf34c-7b75-4faf-95da-8984f4ed7da4</t>
  </si>
  <si>
    <t>Founder/Chairman</t>
  </si>
  <si>
    <t>PAUL BECKNER</t>
  </si>
  <si>
    <t>FREEDOM MANAGEMENT GROUP</t>
  </si>
  <si>
    <t>FREEDOMWORKS FOUNDATION</t>
  </si>
  <si>
    <t>BECKNER</t>
  </si>
  <si>
    <t>2bb8e50d-d4ef-4ecd-8d48-013b07c816dd</t>
  </si>
  <si>
    <t xml:space="preserve">FREEDOM PARTNERS </t>
  </si>
  <si>
    <t>Executive Vice President, Marketing and Communications</t>
  </si>
  <si>
    <t>ADAM BRANDON</t>
  </si>
  <si>
    <t>ADAM</t>
  </si>
  <si>
    <t>BRANDON</t>
  </si>
  <si>
    <t>229ff67d-7438-4481-bb1e-29fbad82ade9</t>
  </si>
  <si>
    <t>FREEDOMWORKSFOUNDATION</t>
  </si>
  <si>
    <t xml:space="preserve">PARISSA SEDGHI  </t>
  </si>
  <si>
    <t>Vice President, Development</t>
  </si>
  <si>
    <t xml:space="preserve">PARISSA </t>
  </si>
  <si>
    <t xml:space="preserve">SEDGHI  </t>
  </si>
  <si>
    <t>ad1b034c-9682-47be-b11a-42317d6f9d21</t>
  </si>
  <si>
    <t>ROBERT TE LANSING</t>
  </si>
  <si>
    <t>LANSING</t>
  </si>
  <si>
    <t>TE</t>
  </si>
  <si>
    <t>dbfad576-5011-4c47-9647-1649b857e65e</t>
  </si>
  <si>
    <t>STEPHEN</t>
  </si>
  <si>
    <t>FUND FOR CONSTITUTIONAL GOVERNMENT</t>
  </si>
  <si>
    <t>PABLO E CARRILLO</t>
  </si>
  <si>
    <t>GENEVA CENTRE FOR SECURITY POLICY</t>
  </si>
  <si>
    <t>Executive in residence</t>
  </si>
  <si>
    <t>PABLO</t>
  </si>
  <si>
    <t>CARRILLO</t>
  </si>
  <si>
    <t>6d6c8fce-5fe7-445c-88cc-78ddf8890148</t>
  </si>
  <si>
    <t>GEORGE WASHINGTON UNIVERSITY</t>
  </si>
  <si>
    <t>Lecturer</t>
  </si>
  <si>
    <t>GEORGETOWN UNIVERSITY LAW CENTER</t>
  </si>
  <si>
    <t>Adjunct Professor</t>
  </si>
  <si>
    <t>GILDER LEHRMAN INSTITUTE OF AMERICAN HISTORY</t>
  </si>
  <si>
    <t>GLOBAL COMMODITIES APPLIED RESEARCH DIGEST</t>
  </si>
  <si>
    <t>GORDON, FOURNARIS, AND MAMMARELLA, PA</t>
  </si>
  <si>
    <t>TIMOTHY M CERIO</t>
  </si>
  <si>
    <t>GRAYROBINSON PA</t>
  </si>
  <si>
    <t>Of Counsel</t>
  </si>
  <si>
    <t>CERIO</t>
  </si>
  <si>
    <t>431a27a1-d02c-4d32-8cf7-2555874a1c94</t>
  </si>
  <si>
    <t>Policy Expert</t>
  </si>
  <si>
    <t>9402ab37-dff2-41d9-88d3-e335fa4d01c0</t>
  </si>
  <si>
    <t>CHUCK LANG</t>
  </si>
  <si>
    <t>CHUCK</t>
  </si>
  <si>
    <t>LANG</t>
  </si>
  <si>
    <t>296e671b-cdfb-4056-b7da-2de64402b318</t>
  </si>
  <si>
    <t>HARLEY MOODY</t>
  </si>
  <si>
    <t>HARLEY</t>
  </si>
  <si>
    <t>MOODY</t>
  </si>
  <si>
    <t>Board Member/Policy Advisor</t>
  </si>
  <si>
    <t>JOSEPH L BAST</t>
  </si>
  <si>
    <t>Board Member/Senior Fellow/Co-founder</t>
  </si>
  <si>
    <t>JOSEPH</t>
  </si>
  <si>
    <t>BAST</t>
  </si>
  <si>
    <t>5dce449b-90af-4dde-84fe-b6877aaa94cc</t>
  </si>
  <si>
    <t>ROBERT J BUFORD</t>
  </si>
  <si>
    <t>BUFORD</t>
  </si>
  <si>
    <t>961e6644-2441-4720-974e-35a6f02e5818</t>
  </si>
  <si>
    <t>WILLIAM S ARMISTEAD</t>
  </si>
  <si>
    <t>ARMISTEAD</t>
  </si>
  <si>
    <t>dc63c3b3-8639-4f62-a174-fe318810b795</t>
  </si>
  <si>
    <t>KENNETH B GILMAN</t>
  </si>
  <si>
    <t>HEBREW UNION COLLEGE – JEWISH INSTITUTE OF RELIGION</t>
  </si>
  <si>
    <t>Treasurer, Chair, Finance Committee</t>
  </si>
  <si>
    <t>GILMAN</t>
  </si>
  <si>
    <t>84c58db0-7a33-4f93-a7c7-56ab82c4a743</t>
  </si>
  <si>
    <t>ANDREW P MCINDOE</t>
  </si>
  <si>
    <t>MCINDOE</t>
  </si>
  <si>
    <t>ac4888bf-a910-4622-a7c1-3fe52608496b</t>
  </si>
  <si>
    <t>Vice President, Policy Promotion</t>
  </si>
  <si>
    <t>CHRISTOPHER BYRNES</t>
  </si>
  <si>
    <t>General Counsel/Secretary</t>
  </si>
  <si>
    <t>BYRNES</t>
  </si>
  <si>
    <t>7bc92806-0b2b-4c04-976a-3dc838a5c079</t>
  </si>
  <si>
    <t>ERIC KORSVALL</t>
  </si>
  <si>
    <t>KORSVALL</t>
  </si>
  <si>
    <t>026c4857-a18e-46d1-90ea-cb92a0e11d30</t>
  </si>
  <si>
    <t>JACK W SPENCER</t>
  </si>
  <si>
    <t>Vice President, Institute for Economic Freedom</t>
  </si>
  <si>
    <t>3429af12-3d7e-413b-9a4c-b90f990442a9</t>
  </si>
  <si>
    <t>JB HORTON</t>
  </si>
  <si>
    <t>Regional Manager, Major Gifts</t>
  </si>
  <si>
    <t>JB</t>
  </si>
  <si>
    <t>HORTON</t>
  </si>
  <si>
    <t>2c3fa30e-4d7a-4fea-95d2-064fdbd24342</t>
  </si>
  <si>
    <t>Vice President, Institute for Family Communication</t>
  </si>
  <si>
    <t>JOHN FOGARTY</t>
  </si>
  <si>
    <t>FOGARTY</t>
  </si>
  <si>
    <t>a8396683-d906-4864-958a-4e2b684de036</t>
  </si>
  <si>
    <t>Vice President, Institute for Constitutional Government/Director, Meese Center for Legal &amp; Judicial Studies</t>
  </si>
  <si>
    <t>JOHN MITNICK</t>
  </si>
  <si>
    <t>Senior Vice President/General Counsel/Secretary</t>
  </si>
  <si>
    <t xml:space="preserve">BOARD, MANAGEMENT, OTHER </t>
  </si>
  <si>
    <t>MITNICK</t>
  </si>
  <si>
    <t>353502c3-4e5f-4a39-8fd4-1147ac298092</t>
  </si>
  <si>
    <t>JOHN P BACKIEL</t>
  </si>
  <si>
    <t>Vice President, Finance and Accounting</t>
  </si>
  <si>
    <t>BACKIEL</t>
  </si>
  <si>
    <t>4e34439e-100d-48a4-9c2a-17c0eed47b12</t>
  </si>
  <si>
    <t>THOMAS BINION</t>
  </si>
  <si>
    <t>Vice President, Government Relations</t>
  </si>
  <si>
    <t>BINION</t>
  </si>
  <si>
    <t>c31df22d-162d-4ad5-9e08-16a1ed942658</t>
  </si>
  <si>
    <t>L CHARLES HILTON JR</t>
  </si>
  <si>
    <t>HILTON FAMILY FOUNDATION</t>
  </si>
  <si>
    <t>Board Member/Founder</t>
  </si>
  <si>
    <t>HILTON</t>
  </si>
  <si>
    <t>CHARLES</t>
  </si>
  <si>
    <t>624f20cc-89d9-46b2-99b8-39a63bdfdd8c</t>
  </si>
  <si>
    <t>HOLMAN FOUNDATION</t>
  </si>
  <si>
    <t>GILBERT D SCHARF</t>
  </si>
  <si>
    <t>GILBERT</t>
  </si>
  <si>
    <t>SCHARF</t>
  </si>
  <si>
    <t>JACK DAVID</t>
  </si>
  <si>
    <t>Board Member/Senior Fellow</t>
  </si>
  <si>
    <t>2b67030b-2530-450d-b986-1f7d2ec0e873</t>
  </si>
  <si>
    <t>LAURENCE C LEEDS JR</t>
  </si>
  <si>
    <t>LAURENCE</t>
  </si>
  <si>
    <t>LEEDS</t>
  </si>
  <si>
    <t>0d9cfbcb-7223-41af-b374-2c4cab851ad0</t>
  </si>
  <si>
    <t>TEVI TROY</t>
  </si>
  <si>
    <t>Senior Fellow</t>
  </si>
  <si>
    <t>TEVI</t>
  </si>
  <si>
    <t>80548182-a57c-4be7-b2bc-123a3ed9e1bd</t>
  </si>
  <si>
    <t>IN PURSUIT OF</t>
  </si>
  <si>
    <t>WAYNE GABLE</t>
  </si>
  <si>
    <t>GABLE</t>
  </si>
  <si>
    <t>3945039e-efc4-42b6-a4f0-bb0eac196ce6</t>
  </si>
  <si>
    <t>INSTITUTE FOR JUSTICE</t>
  </si>
  <si>
    <t>INTERCOLLEGIATE STUDIES INSTITUTE</t>
  </si>
  <si>
    <t xml:space="preserve">INTERNATIONAL ASSOCIATION FOR QUANTITATIVE FINANCE </t>
  </si>
  <si>
    <t>INTERNATIONAL POLICY NETWORK</t>
  </si>
  <si>
    <t>INTERNATIONAL TAX AND INVESTMENT CENTER</t>
  </si>
  <si>
    <t>THE HONORABLE JAMES C MILLER III</t>
  </si>
  <si>
    <t>Executive Committee Chair</t>
  </si>
  <si>
    <t xml:space="preserve">IOWA HOUSE OF REPRESENTATIVES </t>
  </si>
  <si>
    <t>Representative</t>
  </si>
  <si>
    <t>COMMERCE COMMITTEE</t>
  </si>
  <si>
    <t>STATE GOVERNMENT COMMITTEE</t>
  </si>
  <si>
    <t>WAYS AND MEANS COMMITTEE</t>
  </si>
  <si>
    <t>PUBLIC RETIREMENT SYSTEMS COMMITTEE</t>
  </si>
  <si>
    <t>STATE GOVERNMENT EFFICIENCY REVIEW COMMITTEE</t>
  </si>
  <si>
    <t>COMMISSION ON AGING</t>
  </si>
  <si>
    <t>INVESTMENT BOARD OF THE IOWA PUBLIC EMPLOYEES RETIREMENT SYSTEM</t>
  </si>
  <si>
    <t>STATEWIDE FIRE AND POLICE RETIREMENT SYSTEM</t>
  </si>
  <si>
    <t>JACKSONVILLE PORT AUTHORITY</t>
  </si>
  <si>
    <t>ALLAN G BENSE</t>
  </si>
  <si>
    <t>JAMES MADISON INSTITUTE</t>
  </si>
  <si>
    <t>Chairman Emeritus</t>
  </si>
  <si>
    <t>ALLAN</t>
  </si>
  <si>
    <t>BENSE</t>
  </si>
  <si>
    <t>bcb00976-f056-46f9-8629-00f32068d38f</t>
  </si>
  <si>
    <t xml:space="preserve">Vice Chair </t>
  </si>
  <si>
    <t>JEFFREY V SWAIN</t>
  </si>
  <si>
    <t>SWAIN</t>
  </si>
  <si>
    <t>3d9c3a74-0a82-424c-a114-1da1a478066b</t>
  </si>
  <si>
    <t>JOHN F KIRTLEY</t>
  </si>
  <si>
    <t>KIRTLEY</t>
  </si>
  <si>
    <t>50e12508-356f-44fa-8af0-40fcab9cd1c0</t>
  </si>
  <si>
    <t>JAMES WILSON INSTITUTE</t>
  </si>
  <si>
    <t>JOURNAL OF SCHOOL CHOICE</t>
  </si>
  <si>
    <t>JUNKSCIENCE.COM</t>
  </si>
  <si>
    <t>JUUL LABS</t>
  </si>
  <si>
    <t>Vice President, Public Policy</t>
  </si>
  <si>
    <t>KANSAS CHAMBER THE</t>
  </si>
  <si>
    <t>Co-Vice Chair/PAC Chair</t>
  </si>
  <si>
    <t>KANSAS INDEPENDENT OIL AND GAS ASSOCIATION</t>
  </si>
  <si>
    <t>KLH CAPITAL</t>
  </si>
  <si>
    <t>LEAVITT PARTNERS</t>
  </si>
  <si>
    <t>LIBERTY CAPITAL ADVISORS LLC</t>
  </si>
  <si>
    <t>Managing Partner</t>
  </si>
  <si>
    <t>LIBERTY JUSTICE CENTER</t>
  </si>
  <si>
    <t>Senior Attorney</t>
  </si>
  <si>
    <t>LIFT FOUNDATION</t>
  </si>
  <si>
    <t>ELI LEHRER</t>
  </si>
  <si>
    <t>LOG CABIN REPUBLICANS</t>
  </si>
  <si>
    <t>ELI</t>
  </si>
  <si>
    <t>LEHRER</t>
  </si>
  <si>
    <t>17821018-ba45-4c23-b0fb-abaf4bd32ca7</t>
  </si>
  <si>
    <t>LONDON SCHOOL OF ECONOMICS AND POLITICAL SCIENCE</t>
  </si>
  <si>
    <t>LUNAR EXPLORERS SOCIETY</t>
  </si>
  <si>
    <t>Honorary Board Member</t>
  </si>
  <si>
    <t>MAK CAPITAL INVESTMENTS</t>
  </si>
  <si>
    <t>ANN J CHARTERS</t>
  </si>
  <si>
    <t>ANN</t>
  </si>
  <si>
    <t>CHARTERS</t>
  </si>
  <si>
    <t>89a68e99-3517-4953-a6b5-31533ecf2906</t>
  </si>
  <si>
    <t>FLEUR HARLAN</t>
  </si>
  <si>
    <t>FLEUR</t>
  </si>
  <si>
    <t>dccf0f9d-b48a-43d2-8d66-d441c6f48742</t>
  </si>
  <si>
    <t>FLEUR HARLAN FOUNDATION</t>
  </si>
  <si>
    <t>MAURICE R GREENBERG</t>
  </si>
  <si>
    <t>MAURICE</t>
  </si>
  <si>
    <t>GREENBERG</t>
  </si>
  <si>
    <t>6e009826-0e79-48c8-bca2-171254473678</t>
  </si>
  <si>
    <t xml:space="preserve">MANHATTAN INSTITUTE FOR POLICY RESEARCH </t>
  </si>
  <si>
    <t>MANHATTAN INSTITUTE FOR PUBLIC POLICY RESEARCH</t>
  </si>
  <si>
    <t>MARIJUANA POLICY PROJECT</t>
  </si>
  <si>
    <t>MARKETPLACE MIDLAND</t>
  </si>
  <si>
    <t>MEDIASPEAK STRATEGIES</t>
  </si>
  <si>
    <t>MIC COALITION</t>
  </si>
  <si>
    <t>Co-director</t>
  </si>
  <si>
    <t xml:space="preserve">MILLER BUCKFIRE </t>
  </si>
  <si>
    <t>NATIONAL CENTER FOR PUBLIC POLICY RESEARCH</t>
  </si>
  <si>
    <t>NATIONAL SPACE SOCIETY</t>
  </si>
  <si>
    <t>Board of Governors Member</t>
  </si>
  <si>
    <t xml:space="preserve">NATIONSTAR MORTGAGE HOLDINGS INC (NOW MR.COOPER) </t>
  </si>
  <si>
    <t>NORTH CAROLINA HOUSE OF REPRESENTATIVES</t>
  </si>
  <si>
    <t>DAVID FLEMING</t>
  </si>
  <si>
    <t>OFFICE OF SENATOR ROBERT HERTZBERG</t>
  </si>
  <si>
    <t>FLEMING</t>
  </si>
  <si>
    <t>dfff5538-075d-47fd-8e3f-509940ceb50b</t>
  </si>
  <si>
    <t>OPENTHEBOOKS (AKA AMERICAN TRANSPARENCY)</t>
  </si>
  <si>
    <t>Company Annual Report</t>
  </si>
  <si>
    <t>JOAN P CARTER</t>
  </si>
  <si>
    <t>PENN MUTUAL LIFE INSURANCE</t>
  </si>
  <si>
    <t xml:space="preserve">PERFORMANCE VIDEO </t>
  </si>
  <si>
    <t>President/Owner</t>
  </si>
  <si>
    <t xml:space="preserve">PICKRELL DRILLING </t>
  </si>
  <si>
    <t>POLYMER TECHNOLOGIES</t>
  </si>
  <si>
    <t xml:space="preserve">STEVEN F HAYWARD </t>
  </si>
  <si>
    <t>POWERLINE BLOG</t>
  </si>
  <si>
    <t>Blog writer</t>
  </si>
  <si>
    <t>ALLEN ESTRIN</t>
  </si>
  <si>
    <t>PRAGERU (PRAGER UNIVERSITY)</t>
  </si>
  <si>
    <t>Executive Director, Co-founder</t>
  </si>
  <si>
    <t>ALLEN</t>
  </si>
  <si>
    <t>ESTRIN</t>
  </si>
  <si>
    <t>c2f11cc9-9731-40d3-80b5-4ea55dedaada</t>
  </si>
  <si>
    <t>BARAK LURIE</t>
  </si>
  <si>
    <t>BARAK</t>
  </si>
  <si>
    <t>LURIE</t>
  </si>
  <si>
    <t>25997d44-26c7-4f7a-909c-a166eacaa3c5</t>
  </si>
  <si>
    <t>BOB HUTT</t>
  </si>
  <si>
    <t>BOB</t>
  </si>
  <si>
    <t>HUTT</t>
  </si>
  <si>
    <t>634d46f8-1e76-4ae4-b585-5f3da300629c</t>
  </si>
  <si>
    <t>CRAIG STRAZZERI</t>
  </si>
  <si>
    <t>Chief Marketing Officer</t>
  </si>
  <si>
    <t>STRAZZERI</t>
  </si>
  <si>
    <t>903a57b2-5b1f-4b8e-9f6b-884d042877b2</t>
  </si>
  <si>
    <t>DAVID BLUMBERG</t>
  </si>
  <si>
    <t>BLUMBERG</t>
  </si>
  <si>
    <t>ba1691b2-e816-47af-b77c-749e887a5d02</t>
  </si>
  <si>
    <t>DENNIS BECK</t>
  </si>
  <si>
    <t>DENNIS</t>
  </si>
  <si>
    <t>BECK</t>
  </si>
  <si>
    <t>f3ce782e-b890-4880-b3dc-ee58bde740f8</t>
  </si>
  <si>
    <t xml:space="preserve">PERSONAL WEBSITE </t>
  </si>
  <si>
    <t>DENNIS PRAGER</t>
  </si>
  <si>
    <t>President/Founder</t>
  </si>
  <si>
    <t>PRAGER</t>
  </si>
  <si>
    <t>2a46ce5f-f740-4beb-a7dc-78935311a6d4</t>
  </si>
  <si>
    <t>GREG CASSILETH</t>
  </si>
  <si>
    <t>CASSILETH</t>
  </si>
  <si>
    <t>cec87800-b288-4c5e-9554-0aa0308b03ed</t>
  </si>
  <si>
    <t>JON FRANCIS</t>
  </si>
  <si>
    <t>DIRECTOR - UNTIL 08/2018</t>
  </si>
  <si>
    <t>FRANCIS</t>
  </si>
  <si>
    <t>5523c2b1-39e6-472e-9b09-2a663d9ce74b</t>
  </si>
  <si>
    <t>KIM BENGARD</t>
  </si>
  <si>
    <t>BENGARD</t>
  </si>
  <si>
    <t>0b74c1b9-4d23-490d-a2aa-ca265fb683b5</t>
  </si>
  <si>
    <t>LAYNE THRASHER</t>
  </si>
  <si>
    <t>LAYNE</t>
  </si>
  <si>
    <t>THRASHER</t>
  </si>
  <si>
    <t>55a8b94e-3999-461b-9748-3efc80ae0ee8</t>
  </si>
  <si>
    <t>MARISSA STREIT</t>
  </si>
  <si>
    <t>MARISSA</t>
  </si>
  <si>
    <t>STREIT</t>
  </si>
  <si>
    <t>e812401f-be3e-484e-ab3d-87ffdc693abf</t>
  </si>
  <si>
    <t>MARTY WATKINS</t>
  </si>
  <si>
    <t>MARTY</t>
  </si>
  <si>
    <t>WATKINS</t>
  </si>
  <si>
    <t>RICHARD LEDERER</t>
  </si>
  <si>
    <t>LEDERER</t>
  </si>
  <si>
    <t>ab3181fe-dd3c-4399-b200-34f3952719a4</t>
  </si>
  <si>
    <t>ROBERT KUNS</t>
  </si>
  <si>
    <t>Chief Content Officer</t>
  </si>
  <si>
    <t>KUNS</t>
  </si>
  <si>
    <t>e1525e13-569a-48c8-867d-b55be97ce0aa</t>
  </si>
  <si>
    <t>STEVE ROBINSON</t>
  </si>
  <si>
    <t>ROBINSON</t>
  </si>
  <si>
    <t>e5b99359-d84e-44f5-bd48-b68ed177b17d</t>
  </si>
  <si>
    <t>WILLIAM HERREID III</t>
  </si>
  <si>
    <t>HERREID</t>
  </si>
  <si>
    <t>0cebfbde-3f7d-417f-b9a4-c8f34d3ebdb3</t>
  </si>
  <si>
    <t>PREMIA CAPITAL MANAGEMENT</t>
  </si>
  <si>
    <t>Principal/Co-founder</t>
  </si>
  <si>
    <t>PROJECT ON GOVERNMENT OVERSIGHT</t>
  </si>
  <si>
    <t>PROMETHEUS FOUNDATION</t>
  </si>
  <si>
    <t xml:space="preserve"> </t>
  </si>
  <si>
    <t>PROTEUS ACTION LEAGUE</t>
  </si>
  <si>
    <t>R STREET INSTITUTE</t>
  </si>
  <si>
    <t>ERICA SCHODER</t>
  </si>
  <si>
    <t>Vice President, Operations/Corporate Treasurer</t>
  </si>
  <si>
    <t>ERICA</t>
  </si>
  <si>
    <t>SCHODER</t>
  </si>
  <si>
    <t>71802ee5-3f01-480f-ae9a-2c0d0ba1075c</t>
  </si>
  <si>
    <t>MARNI SOUPCOFF</t>
  </si>
  <si>
    <t>MARNI</t>
  </si>
  <si>
    <t>SOUPCOFF</t>
  </si>
  <si>
    <t>4fb0e7dc-5c92-4924-a0ab-c8ddc666bf48</t>
  </si>
  <si>
    <t>MICHAEL COHEN</t>
  </si>
  <si>
    <t>f492f9ab-1e27-4cd6-b6de-39cc182d09d8</t>
  </si>
  <si>
    <t>ROBERT INGLIS</t>
  </si>
  <si>
    <t>INGLIS</t>
  </si>
  <si>
    <t>a8f41a31-af87-4b65-b1db-12a775b1544d</t>
  </si>
  <si>
    <t>ROBERT WATKINS</t>
  </si>
  <si>
    <t>d6ed13c8-6067-4e87-988b-098bc77ddf02</t>
  </si>
  <si>
    <t>RATIONAL VACCINES INC</t>
  </si>
  <si>
    <t>ADRIAN T MOORE</t>
  </si>
  <si>
    <t xml:space="preserve">Vice President, Policy  </t>
  </si>
  <si>
    <t>ADRIAN</t>
  </si>
  <si>
    <t>1da9139f-7d93-43c7-be58-f15c5e3d98fa</t>
  </si>
  <si>
    <t>DAVID NOTT</t>
  </si>
  <si>
    <t>NOTT</t>
  </si>
  <si>
    <t>DREW A CAREY</t>
  </si>
  <si>
    <t>DREW</t>
  </si>
  <si>
    <t>CAREY</t>
  </si>
  <si>
    <t>b46454e1-c0c9-48ff-83de-44206db74242</t>
  </si>
  <si>
    <t>JONATHAN GRAFF</t>
  </si>
  <si>
    <t>GRAFF</t>
  </si>
  <si>
    <t>fb340533-b202-47da-89ac-1c55fe381c3e</t>
  </si>
  <si>
    <t>Vice President, Research/Senior Fellow</t>
  </si>
  <si>
    <t>KATHERINE MANGU-WARD</t>
  </si>
  <si>
    <t>Vice President, Journalism</t>
  </si>
  <si>
    <t>MANGU-WARD</t>
  </si>
  <si>
    <t>5c839300-4bbc-4cc5-808e-b8d06bb47045</t>
  </si>
  <si>
    <t>REASON MAGAZINE</t>
  </si>
  <si>
    <t>Editor-in-Chief</t>
  </si>
  <si>
    <t>MICHAEL ALISSI</t>
  </si>
  <si>
    <t>ALISSI</t>
  </si>
  <si>
    <t>a8aa5c8d-7975-4d57-a314-fd8287c2630a</t>
  </si>
  <si>
    <t>RICHARD J DENNIS</t>
  </si>
  <si>
    <t>2050628a-14e7-4038-9d71-a1802fff42ae</t>
  </si>
  <si>
    <t>ROBERT W POOLE JR</t>
  </si>
  <si>
    <t>Co-founder + Director of Transportation Policy</t>
  </si>
  <si>
    <t>POOLE</t>
  </si>
  <si>
    <t>d4894594-9680-4530-bf64-0e2b81bb25ee</t>
  </si>
  <si>
    <t xml:space="preserve">REASON FOUNDATION </t>
  </si>
  <si>
    <t xml:space="preserve">REASON FOUNDATION  </t>
  </si>
  <si>
    <t xml:space="preserve">REFORMED THEOLOGICAL SEMINARY </t>
  </si>
  <si>
    <t>Director, Visiting lecturer</t>
  </si>
  <si>
    <t>IRS 990</t>
  </si>
  <si>
    <t>REINHOLD FOUNDATION</t>
  </si>
  <si>
    <t>RICHARD AND BARBARA GABY FOUNDATION</t>
  </si>
  <si>
    <t xml:space="preserve">RMB CAPITAL </t>
  </si>
  <si>
    <t>Senior Vice President, Portfolio Manager</t>
  </si>
  <si>
    <t>Chair/Chief Executive Officer/Treasurer/Trustee</t>
  </si>
  <si>
    <t xml:space="preserve">BOARD, MANAGEMENT </t>
  </si>
  <si>
    <t>SCHAGRINGAS</t>
  </si>
  <si>
    <t>Chair/Chief Executive Officer</t>
  </si>
  <si>
    <t>SEGS4VETS</t>
  </si>
  <si>
    <t>SHEPHERD CENTER</t>
  </si>
  <si>
    <t>SQUIRE PATTON BOGGS</t>
  </si>
  <si>
    <t>Vice President, Partner Strategies</t>
  </si>
  <si>
    <t>STARR INSURANCE COMPANIES</t>
  </si>
  <si>
    <t>FLORIDA DEPARTMENT OF EDUCATION</t>
  </si>
  <si>
    <t>FLORIDA STATE BOARD OF EDUCATION</t>
  </si>
  <si>
    <t>STATE FARM</t>
  </si>
  <si>
    <t>Associate General Counsel</t>
  </si>
  <si>
    <t>STATE POLICY NETWORK</t>
  </si>
  <si>
    <t>STATE UNIVERSITY SYSTEM OF FLORIDA</t>
  </si>
  <si>
    <t>STEAMBOAT INSTITUTE</t>
  </si>
  <si>
    <t>Texas Comptroller of Public Accounts</t>
  </si>
  <si>
    <t>GEORGE W STRAKE JR</t>
  </si>
  <si>
    <t>STRAKE ENERGY INC</t>
  </si>
  <si>
    <t>GEORGE</t>
  </si>
  <si>
    <t>STRAKE</t>
  </si>
  <si>
    <t>3e71feb9-3681-4c6e-ab5f-92022eebc3c5</t>
  </si>
  <si>
    <t>STRAKE FOUNDATION</t>
  </si>
  <si>
    <t>President/Treasurer</t>
  </si>
  <si>
    <t>STUDENTS FOR LIBERTY</t>
  </si>
  <si>
    <t xml:space="preserve">SUSAN B ANTHONY LIST </t>
  </si>
  <si>
    <t>SYRACUSE UNIVERSITY</t>
  </si>
  <si>
    <t>Section Leader</t>
  </si>
  <si>
    <t>TAXPAYERS FOR COMMON SENSE</t>
  </si>
  <si>
    <t>TENNESSEE STATE SENATE</t>
  </si>
  <si>
    <t>Senator</t>
  </si>
  <si>
    <t>JUDICIARY COMMITTEE</t>
  </si>
  <si>
    <t>EDUCATION COMMITTEE</t>
  </si>
  <si>
    <t>JOINT FISCAL REVIEW COMMITTEE</t>
  </si>
  <si>
    <t>TEXANS FOR FISCAL RESPONSIBILITY</t>
  </si>
  <si>
    <t>TEXAS CONSERVATIVE COALITION RESEARCH INSTITUTE</t>
  </si>
  <si>
    <t>TEXAS HOUSE OF REPRESENTATIVES</t>
  </si>
  <si>
    <t>BRENDA PEJOVICH</t>
  </si>
  <si>
    <t>BRENDA</t>
  </si>
  <si>
    <t>PEJOVICH</t>
  </si>
  <si>
    <t>34659dc4-e4fd-4cab-aecc-2bfe90c3b12f</t>
  </si>
  <si>
    <t>BROOKE L ROLLINS</t>
  </si>
  <si>
    <t>BROOKE</t>
  </si>
  <si>
    <t>ROLLINS</t>
  </si>
  <si>
    <t>47d3161c-a1a1-44e5-b57c-45f230e5c873</t>
  </si>
  <si>
    <t>ERNEST ANGELO JR</t>
  </si>
  <si>
    <t>ERNEST</t>
  </si>
  <si>
    <t>ANGELO</t>
  </si>
  <si>
    <t>3c83a07c-088c-4c15-b354-6f60edd4dc65</t>
  </si>
  <si>
    <t>GREG SINDELAR</t>
  </si>
  <si>
    <t>GREEG</t>
  </si>
  <si>
    <t>SINDELAR</t>
  </si>
  <si>
    <t>7fdfa09b-6e20-430c-9929-3714cd5a3e14</t>
  </si>
  <si>
    <t>JAMES R LEININGER MD</t>
  </si>
  <si>
    <t>CHAIRMAN EME</t>
  </si>
  <si>
    <t>Chief Development Officer</t>
  </si>
  <si>
    <t>KEVIN D ROBERTS</t>
  </si>
  <si>
    <t>KEVIN</t>
  </si>
  <si>
    <t>ROBERTS</t>
  </si>
  <si>
    <t>76d49c41-e6d3-4b0b-94bd-bb31bccc3a64</t>
  </si>
  <si>
    <t>LC NEELY</t>
  </si>
  <si>
    <t>LC</t>
  </si>
  <si>
    <t>NEELY</t>
  </si>
  <si>
    <t>d32c8de9-6d5e-4a5d-822b-687150a89341</t>
  </si>
  <si>
    <t>RICK FLETCHER</t>
  </si>
  <si>
    <t>RICK</t>
  </si>
  <si>
    <t>FLETCHER</t>
  </si>
  <si>
    <t>75cacffc-b250-4543-a2fe-938a7525eb01</t>
  </si>
  <si>
    <t>THE HONORABLE CHUCK DEVORE</t>
  </si>
  <si>
    <t>Vice President of National Initiatives</t>
  </si>
  <si>
    <t>DEVORE</t>
  </si>
  <si>
    <t>d2df9535-967a-4ff5-80bf-581f531e6648</t>
  </si>
  <si>
    <t>THE HONORABLE ROBERT HENNEKE</t>
  </si>
  <si>
    <t>General Counsel, Director</t>
  </si>
  <si>
    <t>OTHER, MANAGEMENT</t>
  </si>
  <si>
    <t>HENNEKE</t>
  </si>
  <si>
    <t>f23f701e-8f9f-4b0b-828d-3fdbdbc57aa0</t>
  </si>
  <si>
    <t>WENDY LEE GRAMM PHD</t>
  </si>
  <si>
    <t>CHAIRWOMAN</t>
  </si>
  <si>
    <t>WENDY</t>
  </si>
  <si>
    <t>GRAMM</t>
  </si>
  <si>
    <t>d6b8420b-bdd4-4416-bb83-f4e26689385f</t>
  </si>
  <si>
    <t>WINDI GRIMES</t>
  </si>
  <si>
    <t>WINDI</t>
  </si>
  <si>
    <t>GRIMES</t>
  </si>
  <si>
    <t>4a8bd8fb-caf2-4d01-b684-60c77eca9eb2</t>
  </si>
  <si>
    <t>THANKSUSA</t>
  </si>
  <si>
    <t>THE DENNIS PRAGER SHOW</t>
  </si>
  <si>
    <t>Executive Producer</t>
  </si>
  <si>
    <t>Host</t>
  </si>
  <si>
    <t>THE PHILADELPHIA SOCIETY</t>
  </si>
  <si>
    <t>Assistant Secretary</t>
  </si>
  <si>
    <t>THE ROCKEFELLER UNIVERSITY</t>
  </si>
  <si>
    <t>TRUST FOR THE NATIONAL MALL</t>
  </si>
  <si>
    <t>CHARLIE KIRK</t>
  </si>
  <si>
    <t>TURNING POINT USA</t>
  </si>
  <si>
    <t>President/Founder/CEO</t>
  </si>
  <si>
    <t>CHARLIE</t>
  </si>
  <si>
    <t>KIRK</t>
  </si>
  <si>
    <t>14294109-3b98-4993-b8d3-49b91dac0ccb</t>
  </si>
  <si>
    <t>GEORGE HAMSTRA</t>
  </si>
  <si>
    <t>HAMSTRA</t>
  </si>
  <si>
    <t>d0e8219a-184e-44d4-8ae2-548f00de852f</t>
  </si>
  <si>
    <t>WILLIAM MONTGOMERY</t>
  </si>
  <si>
    <t>MONTGOMERY</t>
  </si>
  <si>
    <t>e28e895f-d723-4cf0-8576-258612aa7980</t>
  </si>
  <si>
    <t>TWINLOGIC STRATEGIES LLP</t>
  </si>
  <si>
    <t>CEO/Co-founder</t>
  </si>
  <si>
    <t>UM HOLDINGS</t>
  </si>
  <si>
    <t>President/Co-founder</t>
  </si>
  <si>
    <t>UNITED STATES TELECOMMUNICATION TRAINING INSTITUTE</t>
  </si>
  <si>
    <t>UNIVERSITY OF COLORADO DENVER</t>
  </si>
  <si>
    <t>CENTER FOR COMMODITIES</t>
  </si>
  <si>
    <t>Advisory Council Member/Research Council Member</t>
  </si>
  <si>
    <t xml:space="preserve">UNIVERSITY OF DALLAS </t>
  </si>
  <si>
    <t>UNIVERSITY OF WASHINGTON LAW SCHOOL</t>
  </si>
  <si>
    <t>US CHESS CENTER FOUNDATION</t>
  </si>
  <si>
    <t>US DEPARTMENT OF HOMELAND SECURITY</t>
  </si>
  <si>
    <t>General Counsel</t>
  </si>
  <si>
    <t>WAKE FOREST UNIVERSITY</t>
  </si>
  <si>
    <t>Executive advisor</t>
  </si>
  <si>
    <t>WASHINGTON, JEFFERSON, AND MADISON INSTITUTE</t>
  </si>
  <si>
    <t>WATCH AND PRAY MINISTRIES</t>
  </si>
  <si>
    <t>WESTMINSTER CAPITAL LLC</t>
  </si>
  <si>
    <t>Chair/Founder</t>
  </si>
  <si>
    <t>WILLIAM BLAIR AND COMPANY</t>
  </si>
  <si>
    <t>Head, Dynamic Allocation Strategies</t>
  </si>
  <si>
    <t>WILLIAM T GRANT FOUNDATION</t>
  </si>
  <si>
    <t>WITHERSPOON INSTITUTE</t>
  </si>
  <si>
    <t>DONALD J BOUDREAUX</t>
  </si>
  <si>
    <t>BOUDREAUX</t>
  </si>
  <si>
    <t>99f27415-2c68-4c91-9cf4-cb8044307f30</t>
  </si>
  <si>
    <t>Adjunct Scholar</t>
  </si>
  <si>
    <t>TYLER COWEN</t>
  </si>
  <si>
    <t>TYLER</t>
  </si>
  <si>
    <t>COWEN</t>
  </si>
  <si>
    <t>851b7e15-1c86-4af4-8c07-5086db8357ea</t>
  </si>
  <si>
    <t>MARGINAL REVOLUTION BLOG</t>
  </si>
  <si>
    <t>MARGINAL REVOLUTION UNIVERSITY</t>
  </si>
  <si>
    <t>Co-founder/Author</t>
  </si>
  <si>
    <t>CHARLES G KOCH</t>
  </si>
  <si>
    <t>KOCH</t>
  </si>
  <si>
    <t>06893767-607d-428c-b568-acbff39e3b39</t>
  </si>
  <si>
    <t>CHARLES KOCH FOUNDATION</t>
  </si>
  <si>
    <t>CHARLES KOCH INSTITUTE</t>
  </si>
  <si>
    <t>KOCH INDUSTRIES INC</t>
  </si>
  <si>
    <t>Board Chair/Chief Executive Officer</t>
  </si>
  <si>
    <t>KNOWLEDGE AND PROGRESS FUND</t>
  </si>
  <si>
    <t>KOCH FAMILY FOUNDATION</t>
  </si>
  <si>
    <t>RICHARD H FINK</t>
  </si>
  <si>
    <t>FINK</t>
  </si>
  <si>
    <t>7023dd4c-f804-4723-ac3e-51af8a4fae00</t>
  </si>
  <si>
    <t>VERNON L SMITH</t>
  </si>
  <si>
    <t>VERNON</t>
  </si>
  <si>
    <t>00728f44-2176-4e55-b2ca-dc2d51824578</t>
  </si>
  <si>
    <t>CHAPMAN UNIVERSITY</t>
  </si>
  <si>
    <t>CENTER FOR GROWTH AND OPPORTUNITY UTAH STATE UNIVERSITY</t>
  </si>
  <si>
    <t>MANUEL H JOHNSON</t>
  </si>
  <si>
    <t>MANUEL</t>
  </si>
  <si>
    <t>JOHNSON</t>
  </si>
  <si>
    <t>cdba7e93-a137-4b2d-8e7e-5bb634a0a0b3</t>
  </si>
  <si>
    <t>US Executive Compensation Database - Executive Biographies</t>
  </si>
  <si>
    <t>JOHNSON SMICK INTERNATIONAL INC</t>
  </si>
  <si>
    <t>Senior Partner</t>
  </si>
  <si>
    <t>ANNUAL REPORT</t>
  </si>
  <si>
    <t xml:space="preserve">MORGAN STANLEY </t>
  </si>
  <si>
    <t>CHINA A SHARE FUND</t>
  </si>
  <si>
    <t>EMERGING MARKETS DEBT FUND</t>
  </si>
  <si>
    <t>CODER</t>
  </si>
  <si>
    <t>A: 4</t>
  </si>
  <si>
    <t>B: 5</t>
  </si>
  <si>
    <t>C: 24</t>
  </si>
  <si>
    <t>D: 2</t>
  </si>
  <si>
    <t>E: 12</t>
  </si>
  <si>
    <t>F: 87</t>
  </si>
  <si>
    <t>G: 28</t>
  </si>
  <si>
    <t>H: 64</t>
  </si>
  <si>
    <t>FASLE</t>
  </si>
  <si>
    <t>J: 151</t>
  </si>
  <si>
    <t>K: 9</t>
  </si>
  <si>
    <t>M: 8</t>
  </si>
  <si>
    <t>T: 2</t>
  </si>
  <si>
    <t>X: 92</t>
  </si>
  <si>
    <t>org</t>
  </si>
  <si>
    <t>crp_code</t>
  </si>
  <si>
    <t>crp_cat1</t>
  </si>
  <si>
    <t>crp_cat2</t>
  </si>
  <si>
    <t>F5000</t>
  </si>
  <si>
    <t>FINANCIAL SERVICES &amp; CONSULTING</t>
  </si>
  <si>
    <t>FINANCE, INSURANCE &amp; REAL ESTATE</t>
  </si>
  <si>
    <t>J9000</t>
  </si>
  <si>
    <t>OTHER SINGLE-ISSUE OR IDEOLOGICAL GROUPS</t>
  </si>
  <si>
    <t>IDEOLOGICAL/SINGLE-ISSUE</t>
  </si>
  <si>
    <t>H5200</t>
  </si>
  <si>
    <t>TECHNICAL, BUSINESS, AND VOCATIONAL SCHOOL AND SVCS</t>
  </si>
  <si>
    <t>X4100</t>
  </si>
  <si>
    <t>NON-PROFIT FOUNDATIONS</t>
  </si>
  <si>
    <t>X4000</t>
  </si>
  <si>
    <t>NON-PROFITS</t>
  </si>
  <si>
    <t>AFSNC INC AKA START-UP NATION CENTRAL</t>
  </si>
  <si>
    <t>J5100</t>
  </si>
  <si>
    <t>PRO-ISRAEL</t>
  </si>
  <si>
    <t>C5120</t>
  </si>
  <si>
    <t>COMPUTER SOFTWARE</t>
  </si>
  <si>
    <t>COMMUNICATIONS/ELECTRONICS</t>
  </si>
  <si>
    <t>G0000</t>
  </si>
  <si>
    <t>GENERAL COMMERCE</t>
  </si>
  <si>
    <t>MISC BUSINESS</t>
  </si>
  <si>
    <t>G1000</t>
  </si>
  <si>
    <t>GENERAL BUSINESS ASSOCIATIONS</t>
  </si>
  <si>
    <t>J3000</t>
  </si>
  <si>
    <t>CONSUMER GROUPS</t>
  </si>
  <si>
    <t>C1100</t>
  </si>
  <si>
    <t>BOOK, NEWSPAPER &amp; PERIODICAL PUBLISHING</t>
  </si>
  <si>
    <t>H4500</t>
  </si>
  <si>
    <t>BIOTECH PRODUCTS &amp; RESEARCH</t>
  </si>
  <si>
    <t>PHARMACEUTICALS/HEALTH PRODUCTS</t>
  </si>
  <si>
    <t>T1600</t>
  </si>
  <si>
    <t>AVIATION SERVICES &amp; AIRPORTS</t>
  </si>
  <si>
    <t>TRANSPORTATION</t>
  </si>
  <si>
    <t>F2600</t>
  </si>
  <si>
    <t>PRIVATE EQUITY &amp; INVESTMENT FIRMS</t>
  </si>
  <si>
    <t>FINANCE, INSURANCE, AND REAL ESTATE</t>
  </si>
  <si>
    <t>X4110</t>
  </si>
  <si>
    <t>PHILANTHROPISTS</t>
  </si>
  <si>
    <t>M2000</t>
  </si>
  <si>
    <t>HEAVY INDUSTRIAL MANUFACTURING</t>
  </si>
  <si>
    <t xml:space="preserve">MANUFACTURING &amp; DISTRIBUTING </t>
  </si>
  <si>
    <t>H5100</t>
  </si>
  <si>
    <t>SCHOOLS &amp; COLLEGES</t>
  </si>
  <si>
    <t>C4000</t>
  </si>
  <si>
    <t>TELECOMMUNICATIONS</t>
  </si>
  <si>
    <t>K1000</t>
  </si>
  <si>
    <t>ATTORNEYS &amp; LAW FIRMS</t>
  </si>
  <si>
    <t>LAWYERS &amp; LOBBYISTS</t>
  </si>
  <si>
    <t>G4100</t>
  </si>
  <si>
    <t>APPAREL &amp; ACCESSORY STORES</t>
  </si>
  <si>
    <t>H5000</t>
  </si>
  <si>
    <t>EDUCATION</t>
  </si>
  <si>
    <t>X4200</t>
  </si>
  <si>
    <t xml:space="preserve">MUSEUMS, ART GALLERIES, LIBRARIES, ETC. </t>
  </si>
  <si>
    <t>NON-PROFIT INSTITUTIONS</t>
  </si>
  <si>
    <t>C2300</t>
  </si>
  <si>
    <t>TV PRODUCTION</t>
  </si>
  <si>
    <t>F4700</t>
  </si>
  <si>
    <t>OTHER REAL ESTATE SERVICES</t>
  </si>
  <si>
    <t>A8000</t>
  </si>
  <si>
    <t>FLORIST &amp; NURSERY SERVICES</t>
  </si>
  <si>
    <t>AGRIBUSINESS</t>
  </si>
  <si>
    <t>K0000</t>
  </si>
  <si>
    <t>LEGAL SERVICES</t>
  </si>
  <si>
    <t>H0000</t>
  </si>
  <si>
    <t>HEALTH, EDUCATION &amp; HUMAN RESOURCES</t>
  </si>
  <si>
    <t>HEALTH</t>
  </si>
  <si>
    <t>G6400</t>
  </si>
  <si>
    <t>PROFESSIONAL SPORTS, ARENAS &amp; RELATED EQUIP &amp; SVCS</t>
  </si>
  <si>
    <t>RECREATION/LIVE ENTERTAINMENT</t>
  </si>
  <si>
    <t>C2800</t>
  </si>
  <si>
    <t>BANDS, ORCHESTRAS &amp; OTHER LIVE MUSIC PRODUCTION</t>
  </si>
  <si>
    <t>A0000</t>
  </si>
  <si>
    <t>AGRICULTURE</t>
  </si>
  <si>
    <t>J2400</t>
  </si>
  <si>
    <t>REPUBLICAN OFFICIALS, CANDIDATES &amp; FORMER MEMBERS</t>
  </si>
  <si>
    <t>H2000</t>
  </si>
  <si>
    <t>HEALTH CARE INSTITUTIONS</t>
  </si>
  <si>
    <t>C1000</t>
  </si>
  <si>
    <t>PRINTING AND PUBLISHING (PRINTED &amp; ONLINE)</t>
  </si>
  <si>
    <t>CENTER FOR INTERNATIONAL PRIVATE ENTERPRISE INC</t>
  </si>
  <si>
    <t>F4100</t>
  </si>
  <si>
    <t>REAL ESTATE DEVELOPERS &amp; SUBDIVIDERS</t>
  </si>
  <si>
    <t xml:space="preserve">CHARLES KOCH INSTITUTE </t>
  </si>
  <si>
    <t>E1000</t>
  </si>
  <si>
    <t>ENERGY PRODUCTION &amp; DISTRIBUTION</t>
  </si>
  <si>
    <t>ENERGY &amp; NATURAL RESOURCES</t>
  </si>
  <si>
    <t>F2500</t>
  </si>
  <si>
    <t>VENTURE CAPITAL</t>
  </si>
  <si>
    <t>COLLIERS INTERNATIONAL GROUP INC</t>
  </si>
  <si>
    <t>B0000</t>
  </si>
  <si>
    <t>CONSTRUCTION &amp; PUBLIC WORKS</t>
  </si>
  <si>
    <t>CONSTRUCTION</t>
  </si>
  <si>
    <t>X7000</t>
  </si>
  <si>
    <t>CHURCHES, CLERGY &amp; RELIGIOUS ORGANIZATIONS</t>
  </si>
  <si>
    <t>CLERGY &amp; RELIGIOUS ORGANIZATIONS</t>
  </si>
  <si>
    <t>J1100</t>
  </si>
  <si>
    <t>REPUBLICAN/CONSERVATIVE</t>
  </si>
  <si>
    <t>E1110</t>
  </si>
  <si>
    <t>MAJOR (MULTINATIONAL) OIL &amp; GAS PRODUCERS</t>
  </si>
  <si>
    <t>COUNCIL ON FOREIGN RELATIONS</t>
  </si>
  <si>
    <t>E3000</t>
  </si>
  <si>
    <t>WASTE MANAGEMENT</t>
  </si>
  <si>
    <t>E1120</t>
  </si>
  <si>
    <t>INDEPENDENT OIL &amp; GAS PRODUCERS</t>
  </si>
  <si>
    <t>F4500</t>
  </si>
  <si>
    <t>BUILDING OPERATORS AND MANAGERS</t>
  </si>
  <si>
    <t>M3600</t>
  </si>
  <si>
    <t xml:space="preserve">SPORTING GOODS SALES &amp; MANUFACTURING </t>
  </si>
  <si>
    <t>K1200</t>
  </si>
  <si>
    <t>CORPORATE LAWYERS &amp; LAW FIRMS</t>
  </si>
  <si>
    <t>E1320</t>
  </si>
  <si>
    <t>NUCLEAR PLANT CONSTRUCTION, EQUIPMENT &amp; SVCS</t>
  </si>
  <si>
    <t>X5000</t>
  </si>
  <si>
    <t>MILITARY</t>
  </si>
  <si>
    <t>DEVELOPERS DIVERSIFIED REALTY AKA SITE CENTERS CORP; DDR</t>
  </si>
  <si>
    <t xml:space="preserve">FINANCIAL SERVICES &amp; CONSULTING </t>
  </si>
  <si>
    <t>F3100</t>
  </si>
  <si>
    <t>INSURANCE COMPANIES, BROKERS &amp; AGENTS</t>
  </si>
  <si>
    <t>H3000</t>
  </si>
  <si>
    <t>HEALTH CARE SERVICES</t>
  </si>
  <si>
    <t xml:space="preserve">CAPITAL GROUP </t>
  </si>
  <si>
    <t>G1300</t>
  </si>
  <si>
    <t>PRO-BUSINESS ASSOCIATION</t>
  </si>
  <si>
    <t>F4200</t>
  </si>
  <si>
    <t>REAL ESTATE AGENTS</t>
  </si>
  <si>
    <t>F4000</t>
  </si>
  <si>
    <t xml:space="preserve">REAL ESTATE </t>
  </si>
  <si>
    <t>B6000</t>
  </si>
  <si>
    <t>CONSTRUCTION EQUIPMENT</t>
  </si>
  <si>
    <t>X3000</t>
  </si>
  <si>
    <t>CIVIL SERVANT/PUBLIC EMPLOYEE</t>
  </si>
  <si>
    <t>NONPROFIT FOUNDATIONS</t>
  </si>
  <si>
    <t>FLYING DOG BREWERY</t>
  </si>
  <si>
    <t>G2800</t>
  </si>
  <si>
    <t>ALCOHOL</t>
  </si>
  <si>
    <t>T9400</t>
  </si>
  <si>
    <t>TRAVEL AGENTS</t>
  </si>
  <si>
    <t>D4000</t>
  </si>
  <si>
    <t>DEFENSE RESEARCH &amp; DEVELOPMENT</t>
  </si>
  <si>
    <t>DEFENSE</t>
  </si>
  <si>
    <t xml:space="preserve">NON-PROFIT FOUNDATIONS </t>
  </si>
  <si>
    <t>G5280</t>
  </si>
  <si>
    <t>MARKETING RESEARCH</t>
  </si>
  <si>
    <t>X9000</t>
  </si>
  <si>
    <t>FOREIGN GOVERNMENT</t>
  </si>
  <si>
    <t>INTERNATIONAL ASSOCIATION FOR QUANTITATIVE FINANCE</t>
  </si>
  <si>
    <t>C5130</t>
  </si>
  <si>
    <t>DATA PROCESSING &amp; COMPUTER SERVICES</t>
  </si>
  <si>
    <t>IOWA HOUSE OF REPRESENTATIVES</t>
  </si>
  <si>
    <t>H3400</t>
  </si>
  <si>
    <t>MEDICAL LABORATORIES</t>
  </si>
  <si>
    <t>H4300</t>
  </si>
  <si>
    <t>PHARMACEUTICAL MANUFACTURING</t>
  </si>
  <si>
    <t>REAL ESTATE</t>
  </si>
  <si>
    <t>A1300</t>
  </si>
  <si>
    <t>TOBACCO &amp; TOBACCO PRODUCTS</t>
  </si>
  <si>
    <t>G1100</t>
  </si>
  <si>
    <t>CHAMBERS OF COMMERCE</t>
  </si>
  <si>
    <t>M0000</t>
  </si>
  <si>
    <t>MANUFACTURING</t>
  </si>
  <si>
    <t>H3900</t>
  </si>
  <si>
    <t>HEALTH CARE CONSULTANTS</t>
  </si>
  <si>
    <t>OTHER REAL ESTATES SERVICES</t>
  </si>
  <si>
    <t xml:space="preserve">SCHOOLS &amp; COLLEGES </t>
  </si>
  <si>
    <t>G5210</t>
  </si>
  <si>
    <t>ADVERTISING &amp; PUBLIC RELATIONS SERVICES</t>
  </si>
  <si>
    <t>B3400</t>
  </si>
  <si>
    <t>PLUMBING, HEATING &amp; AIR CONDITIONING</t>
  </si>
  <si>
    <t>MILLER BUCKFIRE</t>
  </si>
  <si>
    <t>F2300</t>
  </si>
  <si>
    <t>INVESTMENT BANKING</t>
  </si>
  <si>
    <t>G2700</t>
  </si>
  <si>
    <t>BEVERAGE BOTTLING &amp; DISTRIBUTION</t>
  </si>
  <si>
    <t>MORGAN STANLEY CHINA A SHARE FUND</t>
  </si>
  <si>
    <t>MORGAN STANLEY EMERGING MARKETS DEBT FUND</t>
  </si>
  <si>
    <t>B5300</t>
  </si>
  <si>
    <t>PLUMBING &amp; PIPE PRODUCTS</t>
  </si>
  <si>
    <t>G2000</t>
  </si>
  <si>
    <t>FOOD &amp; BEVERAGE PRODUCTS AND SERVICES</t>
  </si>
  <si>
    <t>NATIONSTAR MORTGAGE HOLDINGS INC (AKA MR. COOPER)</t>
  </si>
  <si>
    <t>NOBLE ENERGY (NOW CHEVRON)</t>
  </si>
  <si>
    <t>J1200</t>
  </si>
  <si>
    <t>DEMOCRAT/LIBERAL</t>
  </si>
  <si>
    <t>PERFORMANCE VIDEO</t>
  </si>
  <si>
    <t>C2400</t>
  </si>
  <si>
    <t>MOTION PICTURE PRODUCTION &amp; DISTRIBUTION</t>
  </si>
  <si>
    <t>PICKRELL DRILLING</t>
  </si>
  <si>
    <t>M2300</t>
  </si>
  <si>
    <t>INDUSTRIAL/COMMERCIAL EQUIPMENT &amp; MATERIALS</t>
  </si>
  <si>
    <t>E1620</t>
  </si>
  <si>
    <t>GAS &amp; ELECTRIC UTILITIES</t>
  </si>
  <si>
    <t>M1600</t>
  </si>
  <si>
    <t>PAINTS, SOLVENTS &amp; COATINGS</t>
  </si>
  <si>
    <t>C5000</t>
  </si>
  <si>
    <t>ELECTRONICS MANUFACTURING &amp; SERVICES</t>
  </si>
  <si>
    <t>D0000</t>
  </si>
  <si>
    <t xml:space="preserve">DEFENSE  </t>
  </si>
  <si>
    <t>C1400</t>
  </si>
  <si>
    <t>GREETING CARD PUBLISHING</t>
  </si>
  <si>
    <t>REFORMED THEOLOGICAL SEMINARY</t>
  </si>
  <si>
    <t>H4100</t>
  </si>
  <si>
    <t>MEDICAL DEVICES &amp; SUPPLIES</t>
  </si>
  <si>
    <t>RMB CAPITAL</t>
  </si>
  <si>
    <t xml:space="preserve">ENERGY PRODUCTION &amp; DISTRIBUTION </t>
  </si>
  <si>
    <t>E1190</t>
  </si>
  <si>
    <t>LPG/LIQUID PROPANE DEALERS &amp; PRODUCERS</t>
  </si>
  <si>
    <t>H2100</t>
  </si>
  <si>
    <t xml:space="preserve">HOSPITALS </t>
  </si>
  <si>
    <t>SUSAN B ANTHONY LIST</t>
  </si>
  <si>
    <t>B5000</t>
  </si>
  <si>
    <t>BUILDING MATERIALS</t>
  </si>
  <si>
    <t>C2100</t>
  </si>
  <si>
    <t>COMMERCIAL TV &amp; RADIO STATIONS</t>
  </si>
  <si>
    <t>A1000</t>
  </si>
  <si>
    <t>CROP PRODUCTION &amp; BASIC PROCESSING</t>
  </si>
  <si>
    <t>C1520</t>
  </si>
  <si>
    <t>K2000</t>
  </si>
  <si>
    <t>LOBBYISTS &amp; PUBLIC RELATIONS</t>
  </si>
  <si>
    <t>G4200</t>
  </si>
  <si>
    <t>CONSUMER ELECTRONICS &amp; COMPUTER STORES</t>
  </si>
  <si>
    <t>M8000</t>
  </si>
  <si>
    <t>TEXTILES &amp; FABRICS</t>
  </si>
  <si>
    <t>M2100</t>
  </si>
  <si>
    <t>STEEL</t>
  </si>
  <si>
    <t>UNIVERSITY OF DALLAS</t>
  </si>
  <si>
    <t>CHURCHES, LERGY &amp; RELIGIOUS ORGANIZATIONS</t>
  </si>
  <si>
    <t>X8000</t>
  </si>
  <si>
    <t>INTERNATIONAL ASSOCIATIONS</t>
  </si>
  <si>
    <t xml:space="preserve">NON-PROFITS </t>
  </si>
  <si>
    <t>CAT1</t>
  </si>
  <si>
    <t>CAT2</t>
  </si>
  <si>
    <t>fossil_fuel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</si>
</sst>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Roboto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AFBFC"/>
        <bgColor rgb="FFFAFBFC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4" borderId="0" xfId="0" applyFont="1" applyFill="1"/>
    <xf numFmtId="0" fontId="5" fillId="0" borderId="0" xfId="0" applyFont="1"/>
    <xf numFmtId="0" fontId="3" fillId="5" borderId="0" xfId="0" applyFont="1" applyFill="1"/>
    <xf numFmtId="0" fontId="6" fillId="6" borderId="0" xfId="0" applyFont="1" applyFill="1"/>
    <xf numFmtId="0" fontId="3" fillId="6" borderId="0" xfId="0" applyFont="1" applyFill="1"/>
    <xf numFmtId="0" fontId="7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right"/>
    </xf>
    <xf numFmtId="0" fontId="3" fillId="0" borderId="1" xfId="0" applyFont="1" applyBorder="1"/>
    <xf numFmtId="0" fontId="3" fillId="6" borderId="1" xfId="0" applyFont="1" applyFill="1" applyBorder="1"/>
    <xf numFmtId="0" fontId="3" fillId="7" borderId="0" xfId="0" applyFont="1" applyFill="1"/>
    <xf numFmtId="0" fontId="8" fillId="7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right"/>
    </xf>
    <xf numFmtId="0" fontId="3" fillId="7" borderId="1" xfId="0" applyFont="1" applyFill="1" applyBorder="1"/>
    <xf numFmtId="0" fontId="9" fillId="0" borderId="1" xfId="0" applyFont="1" applyBorder="1"/>
    <xf numFmtId="0" fontId="3" fillId="8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3" fillId="7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0" fontId="3" fillId="9" borderId="0" xfId="0" applyFont="1" applyFill="1"/>
    <xf numFmtId="0" fontId="3" fillId="6" borderId="1" xfId="0" applyFont="1" applyFill="1" applyBorder="1" applyAlignment="1">
      <alignment horizontal="center"/>
    </xf>
    <xf numFmtId="0" fontId="10" fillId="6" borderId="1" xfId="0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11" fillId="7" borderId="1" xfId="0" applyFont="1" applyFill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3" fillId="10" borderId="1" xfId="0" applyFont="1" applyFill="1" applyBorder="1"/>
    <xf numFmtId="0" fontId="3" fillId="10" borderId="0" xfId="0" applyFont="1" applyFill="1" applyAlignment="1">
      <alignment horizontal="right"/>
    </xf>
    <xf numFmtId="0" fontId="4" fillId="10" borderId="0" xfId="0" applyFont="1" applyFill="1"/>
    <xf numFmtId="0" fontId="3" fillId="7" borderId="2" xfId="0" applyFont="1" applyFill="1" applyBorder="1"/>
    <xf numFmtId="0" fontId="3" fillId="6" borderId="2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4" fillId="0" borderId="1" xfId="0" applyFont="1" applyBorder="1"/>
    <xf numFmtId="0" fontId="16" fillId="7" borderId="0" xfId="0" applyFont="1" applyFill="1"/>
    <xf numFmtId="0" fontId="17" fillId="6" borderId="0" xfId="0" applyFont="1" applyFill="1"/>
    <xf numFmtId="0" fontId="18" fillId="0" borderId="0" xfId="0" applyFont="1"/>
    <xf numFmtId="0" fontId="12" fillId="0" borderId="0" xfId="0" applyFont="1"/>
    <xf numFmtId="0" fontId="19" fillId="10" borderId="0" xfId="0" applyFont="1" applyFill="1"/>
    <xf numFmtId="0" fontId="4" fillId="0" borderId="1" xfId="0" applyFont="1" applyBorder="1"/>
    <xf numFmtId="0" fontId="3" fillId="8" borderId="2" xfId="0" applyFont="1" applyFill="1" applyBorder="1"/>
    <xf numFmtId="0" fontId="20" fillId="7" borderId="2" xfId="0" applyFont="1" applyFill="1" applyBorder="1"/>
    <xf numFmtId="0" fontId="21" fillId="6" borderId="2" xfId="0" applyFont="1" applyFill="1" applyBorder="1"/>
    <xf numFmtId="0" fontId="13" fillId="0" borderId="0" xfId="0" applyFont="1"/>
    <xf numFmtId="0" fontId="15" fillId="6" borderId="1" xfId="0" applyFont="1" applyFill="1" applyBorder="1" applyAlignment="1">
      <alignment horizontal="left"/>
    </xf>
    <xf numFmtId="0" fontId="0" fillId="0" borderId="2" xfId="0" applyBorder="1"/>
    <xf numFmtId="0" fontId="12" fillId="0" borderId="2" xfId="0" applyFont="1" applyBorder="1"/>
    <xf numFmtId="0" fontId="22" fillId="0" borderId="2" xfId="0" applyFont="1" applyBorder="1" applyAlignment="1">
      <alignment horizontal="center" vertical="top"/>
    </xf>
    <xf numFmtId="0" fontId="24" fillId="0" borderId="2" xfId="0" applyFont="1" applyBorder="1"/>
    <xf numFmtId="0" fontId="12" fillId="0" borderId="2" xfId="0" applyFont="1" applyBorder="1" applyAlignment="1">
      <alignment horizontal="left"/>
    </xf>
    <xf numFmtId="0" fontId="23" fillId="0" borderId="2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21205-27AE-144A-A0E3-9F57E08F03FE}" name="Table1" displayName="Table1" ref="A1:X881" totalsRowShown="0">
  <autoFilter ref="A1:X881" xr:uid="{D2D21205-27AE-144A-A0E3-9F57E08F03FE}"/>
  <sortState xmlns:xlrd2="http://schemas.microsoft.com/office/spreadsheetml/2017/richdata2" ref="A2:X881">
    <sortCondition ref="T1:T881"/>
  </sortState>
  <tableColumns count="24">
    <tableColumn id="1" xr3:uid="{D2B3DCB6-640A-D645-B4F0-8512D0CE22B4}" name="CODER"/>
    <tableColumn id="2" xr3:uid="{611EB437-ED40-B949-A38E-1BDBD5206057}" name="SOURCE1"/>
    <tableColumn id="3" xr3:uid="{99A37D1C-CE89-FD4C-995C-9772B3CF6155}" name="SOURCE2"/>
    <tableColumn id="4" xr3:uid="{009DB8C1-642E-0743-9989-9BBD4695F350}" name="VERIFIED"/>
    <tableColumn id="5" xr3:uid="{DDDF9D0F-115B-DA46-8CF6-196CEFECF8AA}" name="NAME"/>
    <tableColumn id="6" xr3:uid="{DC36F856-BADC-6247-B567-83ECE3EFBF76}" name="ORG"/>
    <tableColumn id="7" xr3:uid="{5F09C098-1CF5-194B-ABF1-F5C5C25A67F6}" name="CORE_ORG"/>
    <tableColumn id="8" xr3:uid="{FE0A8077-EA97-934D-8C45-4C27CD88E2BF}" name="CHILD_ORG/PROJECT"/>
    <tableColumn id="9" xr3:uid="{B0E9F82D-468D-634D-B8D7-8EF2776B8C7A}" name="YEAR"/>
    <tableColumn id="10" xr3:uid="{B6CE5C83-918F-554F-8129-943E20024251}" name="POSITION"/>
    <tableColumn id="11" xr3:uid="{5ABA7DB6-8DD3-A540-88F8-6D68F47958FF}" name="POSITION_SIMPLE"/>
    <tableColumn id="12" xr3:uid="{13C85EB6-B13E-EE43-8C35-08C0A4FE35E9}" name="FIRST_NAME"/>
    <tableColumn id="13" xr3:uid="{4ABF7032-442F-3E4B-9471-6BEBDF19C184}" name="LAST_NAME"/>
    <tableColumn id="14" xr3:uid="{D72C0929-23C0-AF41-8D5E-32A6775BCD85}" name="MIDDLE_NAME"/>
    <tableColumn id="15" xr3:uid="{8331340F-5307-2A4D-BC05-B65C3017E3E7}" name="HONORIFICS"/>
    <tableColumn id="16" xr3:uid="{6FB8F831-85C4-2548-99DC-F7FB25E4481B}" name="PREFIX"/>
    <tableColumn id="17" xr3:uid="{75339EC5-C4B6-2C47-A735-F62E46BB5C0D}" name="SUFFIX"/>
    <tableColumn id="18" xr3:uid="{AD3C8B79-4B93-E045-AB9E-0CB928ADA133}" name="EIN"/>
    <tableColumn id="19" xr3:uid="{907E3A61-3973-884A-9146-0D38A42B11BB}" name="MULTIPLE"/>
    <tableColumn id="20" xr3:uid="{4CD2080D-8669-A747-8768-60E13900DB44}" name="UUID"/>
    <tableColumn id="21" xr3:uid="{3BB36A2F-CC1C-284F-BEFE-856BACF5A31E}" name="CRP_CODE">
      <calculatedColumnFormula array="1">INDEX(org_to_crp!$B$2:$B$455, MATCH(F2, org_to_crp!$A$2:$A$455))</calculatedColumnFormula>
    </tableColumn>
    <tableColumn id="22" xr3:uid="{1299D52B-012E-6542-BF7D-457D077BC40B}" name="CAT1">
      <calculatedColumnFormula>LOOKUP(Table1[[#This Row],[ORG]],org_to_crp!A:A,org_to_crp!C:C)</calculatedColumnFormula>
    </tableColumn>
    <tableColumn id="23" xr3:uid="{5FD7190F-CAC8-3E49-9257-7C986F622703}" name="CAT2">
      <calculatedColumnFormula>LOOKUP(Table1[[#This Row],[ORG]],org_to_crp!A:A,org_to_crp!D:D)</calculatedColumnFormula>
    </tableColumn>
    <tableColumn id="24" xr3:uid="{3CF17516-BEBE-D54B-953F-F00FFCB2B058}" name="fossil_fuel">
      <calculatedColumnFormula>LOOKUP(Table1[[#This Row],[ORG]],org_to_crp!A:A,org_to_crp!E:E)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62F39-2003-8B41-8F88-477D6A72BC2F}" name="Table2" displayName="Table2" ref="A1:E1048576" totalsRowShown="0" headerRowDxfId="0">
  <autoFilter ref="A1:E1048576" xr:uid="{D6962F39-2003-8B41-8F88-477D6A72BC2F}"/>
  <tableColumns count="5">
    <tableColumn id="1" xr3:uid="{507EEF26-40E2-7F44-85CF-3CD45B60C935}" name="org"/>
    <tableColumn id="2" xr3:uid="{7C04E331-6AAE-104E-ADF6-D73A4AE2028B}" name="crp_code"/>
    <tableColumn id="3" xr3:uid="{93F8AC34-D2AD-CB46-8991-C2FCADC2917D}" name="crp_cat1"/>
    <tableColumn id="4" xr3:uid="{90E1A0B6-9EAB-9D47-891A-1B97D0424276}" name="crp_cat2"/>
    <tableColumn id="5" xr3:uid="{53B0A810-DD15-324E-ABA8-791AA5691CCD}" name="fossil_fu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aglehealthplans.com/about/" TargetMode="External"/><Relationship Id="rId671" Type="http://schemas.openxmlformats.org/officeDocument/2006/relationships/hyperlink" Target="https://boydengrayassociates.com/about/" TargetMode="External"/><Relationship Id="rId769" Type="http://schemas.openxmlformats.org/officeDocument/2006/relationships/hyperlink" Target="https://www.mercatus.org/people/richard-fink" TargetMode="External"/><Relationship Id="rId21" Type="http://schemas.openxmlformats.org/officeDocument/2006/relationships/hyperlink" Target="https://www.linkedin.com/in/dickd/" TargetMode="External"/><Relationship Id="rId324" Type="http://schemas.openxmlformats.org/officeDocument/2006/relationships/hyperlink" Target="https://www.freetochoosenetwork.org/about/board/cody.php" TargetMode="External"/><Relationship Id="rId531" Type="http://schemas.openxmlformats.org/officeDocument/2006/relationships/hyperlink" Target="https://www.heritage.org/staff/chris-byrnes" TargetMode="External"/><Relationship Id="rId629" Type="http://schemas.openxmlformats.org/officeDocument/2006/relationships/hyperlink" Target="https://www.alec.org/person/jason-ray-saine/" TargetMode="External"/><Relationship Id="rId170" Type="http://schemas.openxmlformats.org/officeDocument/2006/relationships/hyperlink" Target="https://www.aier.org/governance/" TargetMode="External"/><Relationship Id="rId268" Type="http://schemas.openxmlformats.org/officeDocument/2006/relationships/hyperlink" Target="https://www.linkedin.com/in/howardrich/" TargetMode="External"/><Relationship Id="rId475" Type="http://schemas.openxmlformats.org/officeDocument/2006/relationships/hyperlink" Target="https://fedsoc.org/staff/eugene-meyer" TargetMode="External"/><Relationship Id="rId682" Type="http://schemas.openxmlformats.org/officeDocument/2006/relationships/hyperlink" Target="https://www.heritage.org/staff/michael-w-gleba" TargetMode="External"/><Relationship Id="rId32" Type="http://schemas.openxmlformats.org/officeDocument/2006/relationships/hyperlink" Target="https://www.linkedin.com/in/stacyhock/" TargetMode="External"/><Relationship Id="rId128" Type="http://schemas.openxmlformats.org/officeDocument/2006/relationships/hyperlink" Target="https://cei.org/about/team/" TargetMode="External"/><Relationship Id="rId335" Type="http://schemas.openxmlformats.org/officeDocument/2006/relationships/hyperlink" Target="https://www.acsh.org/about-acsh/meet-the-team/steven-modzelewski" TargetMode="External"/><Relationship Id="rId542" Type="http://schemas.openxmlformats.org/officeDocument/2006/relationships/hyperlink" Target="https://www.hudson.org/experts/1211-gilbert-d-scharf" TargetMode="External"/><Relationship Id="rId181" Type="http://schemas.openxmlformats.org/officeDocument/2006/relationships/hyperlink" Target="https://www.nas.org/authors/norman-l-rogers" TargetMode="External"/><Relationship Id="rId402" Type="http://schemas.openxmlformats.org/officeDocument/2006/relationships/hyperlink" Target="https://carlbarney.com/" TargetMode="External"/><Relationship Id="rId279" Type="http://schemas.openxmlformats.org/officeDocument/2006/relationships/hyperlink" Target="https://www.cato.org/board-of-directors" TargetMode="External"/><Relationship Id="rId486" Type="http://schemas.openxmlformats.org/officeDocument/2006/relationships/hyperlink" Target="https://www.fraserinstitute.org/about/directors" TargetMode="External"/><Relationship Id="rId693" Type="http://schemas.openxmlformats.org/officeDocument/2006/relationships/hyperlink" Target="https://spn.org/state-policy-network-about/" TargetMode="External"/><Relationship Id="rId707" Type="http://schemas.openxmlformats.org/officeDocument/2006/relationships/hyperlink" Target="https://www.linkedin.com/in/tim-dunn-3aa97a125/" TargetMode="External"/><Relationship Id="rId43" Type="http://schemas.openxmlformats.org/officeDocument/2006/relationships/hyperlink" Target="https://www.linkedin.com/in/craig-idso-7a72aa192/" TargetMode="External"/><Relationship Id="rId139" Type="http://schemas.openxmlformats.org/officeDocument/2006/relationships/hyperlink" Target="https://www.linkedin.com/in/vanessa-mendoza-2930166/" TargetMode="External"/><Relationship Id="rId346" Type="http://schemas.openxmlformats.org/officeDocument/2006/relationships/hyperlink" Target="https://www.alec.org/person/jason-ray-saine/" TargetMode="External"/><Relationship Id="rId553" Type="http://schemas.openxmlformats.org/officeDocument/2006/relationships/hyperlink" Target="https://isi.org/board/bridgett-wagner/" TargetMode="External"/><Relationship Id="rId760" Type="http://schemas.openxmlformats.org/officeDocument/2006/relationships/hyperlink" Target="https://www.mercatus.org/scholars/tyler-cowen" TargetMode="External"/><Relationship Id="rId192" Type="http://schemas.openxmlformats.org/officeDocument/2006/relationships/hyperlink" Target="https://www.heritage.org/staff/edwin-feulner" TargetMode="External"/><Relationship Id="rId206" Type="http://schemas.openxmlformats.org/officeDocument/2006/relationships/hyperlink" Target="https://www.hudson.org/experts/432-kenneth-r-weinstein" TargetMode="External"/><Relationship Id="rId413" Type="http://schemas.openxmlformats.org/officeDocument/2006/relationships/hyperlink" Target="https://chaseinv.com/derwood-s-chase-jr/" TargetMode="External"/><Relationship Id="rId497" Type="http://schemas.openxmlformats.org/officeDocument/2006/relationships/hyperlink" Target="https://www.freedomworks.org/about/board-of-directors/joan-carter" TargetMode="External"/><Relationship Id="rId620" Type="http://schemas.openxmlformats.org/officeDocument/2006/relationships/hyperlink" Target="http://www.marketplacemidland.com/board-members/kyle-stallings/" TargetMode="External"/><Relationship Id="rId718" Type="http://schemas.openxmlformats.org/officeDocument/2006/relationships/hyperlink" Target="https://www.texaspolicy.com/about/board/" TargetMode="External"/><Relationship Id="rId357" Type="http://schemas.openxmlformats.org/officeDocument/2006/relationships/hyperlink" Target="https://americansforprosperity.org/about/" TargetMode="External"/><Relationship Id="rId54" Type="http://schemas.openxmlformats.org/officeDocument/2006/relationships/hyperlink" Target="https://www.atr.org/about-grover" TargetMode="External"/><Relationship Id="rId217" Type="http://schemas.openxmlformats.org/officeDocument/2006/relationships/hyperlink" Target="https://www.hudson.org/about/leadership" TargetMode="External"/><Relationship Id="rId564" Type="http://schemas.openxmlformats.org/officeDocument/2006/relationships/hyperlink" Target="https://www.linkedin.com/in/dawnpettengill/" TargetMode="External"/><Relationship Id="rId771" Type="http://schemas.openxmlformats.org/officeDocument/2006/relationships/hyperlink" Target="https://www.mercatus.org/people/richard-fink" TargetMode="External"/><Relationship Id="rId424" Type="http://schemas.openxmlformats.org/officeDocument/2006/relationships/hyperlink" Target="https://co2coalition.org/members/patrick-moore-phd/" TargetMode="External"/><Relationship Id="rId631" Type="http://schemas.openxmlformats.org/officeDocument/2006/relationships/hyperlink" Target="https://reason.org/trustees-and-officers/" TargetMode="External"/><Relationship Id="rId729" Type="http://schemas.openxmlformats.org/officeDocument/2006/relationships/hyperlink" Target="https://boydengrayassociates.com/about/" TargetMode="External"/><Relationship Id="rId270" Type="http://schemas.openxmlformats.org/officeDocument/2006/relationships/hyperlink" Target="https://www.cato.org/board-of-directors" TargetMode="External"/><Relationship Id="rId65" Type="http://schemas.openxmlformats.org/officeDocument/2006/relationships/hyperlink" Target="https://www.linkedin.com/in/david-michaels-39b1368/" TargetMode="External"/><Relationship Id="rId130" Type="http://schemas.openxmlformats.org/officeDocument/2006/relationships/hyperlink" Target="https://commissions.arlingtonva.us/human-rights-commission-hrc/" TargetMode="External"/><Relationship Id="rId368" Type="http://schemas.openxmlformats.org/officeDocument/2006/relationships/hyperlink" Target="https://www.linkedin.com/in/joe-york-8353a85/" TargetMode="External"/><Relationship Id="rId575" Type="http://schemas.openxmlformats.org/officeDocument/2006/relationships/hyperlink" Target="https://www.legis.iowa.gov/legislators/legislator?ga=87&amp;personID=773" TargetMode="External"/><Relationship Id="rId782" Type="http://schemas.openxmlformats.org/officeDocument/2006/relationships/vmlDrawing" Target="../drawings/vmlDrawing1.vml"/><Relationship Id="rId228" Type="http://schemas.openxmlformats.org/officeDocument/2006/relationships/hyperlink" Target="https://www.linkedin.com/in/jeffrey-berenson-06877776/" TargetMode="External"/><Relationship Id="rId435" Type="http://schemas.openxmlformats.org/officeDocument/2006/relationships/hyperlink" Target="https://www.cga.ct.gov/asp/menu/hlist.asp" TargetMode="External"/><Relationship Id="rId642" Type="http://schemas.openxmlformats.org/officeDocument/2006/relationships/hyperlink" Target="https://www.linkedin.com/in/laynethrasher/" TargetMode="External"/><Relationship Id="rId281" Type="http://schemas.openxmlformats.org/officeDocument/2006/relationships/hyperlink" Target="https://www.ihcglobal.org/about/board-and-staff/nestor-weigand-jr/" TargetMode="External"/><Relationship Id="rId502" Type="http://schemas.openxmlformats.org/officeDocument/2006/relationships/hyperlink" Target="https://www.freedomworks.org/about/board-of-directors" TargetMode="External"/><Relationship Id="rId76" Type="http://schemas.openxmlformats.org/officeDocument/2006/relationships/hyperlink" Target="https://www.dunnfoundation.org/trustees.htm" TargetMode="External"/><Relationship Id="rId141" Type="http://schemas.openxmlformats.org/officeDocument/2006/relationships/hyperlink" Target="https://www.linkedin.com/in/troy-senik-1a14a3120/" TargetMode="External"/><Relationship Id="rId379" Type="http://schemas.openxmlformats.org/officeDocument/2006/relationships/hyperlink" Target="https://www.benjaminrushinstitute.org/about/leadership/" TargetMode="External"/><Relationship Id="rId586" Type="http://schemas.openxmlformats.org/officeDocument/2006/relationships/hyperlink" Target="https://www.jamesmadison.org/about/team/board-of-directors/robert-h-gidel-sr/" TargetMode="External"/><Relationship Id="rId7" Type="http://schemas.openxmlformats.org/officeDocument/2006/relationships/hyperlink" Target="https://theihs.org/people/gary-leff/" TargetMode="External"/><Relationship Id="rId239" Type="http://schemas.openxmlformats.org/officeDocument/2006/relationships/hyperlink" Target="https://www.kellogg.northwestern.edu/news_articles/2016/09232016-galvin-family-foundation-gift.aspx" TargetMode="External"/><Relationship Id="rId446" Type="http://schemas.openxmlformats.org/officeDocument/2006/relationships/hyperlink" Target="https://www.debevoise.com/michaelmukasey/?tab=Biography" TargetMode="External"/><Relationship Id="rId653" Type="http://schemas.openxmlformats.org/officeDocument/2006/relationships/hyperlink" Target="https://www.linkedin.com/in/pablo-e-carrillo-squiregcsp/" TargetMode="External"/><Relationship Id="rId292" Type="http://schemas.openxmlformats.org/officeDocument/2006/relationships/hyperlink" Target="https://www.alec.org/person/kathy-byron-2/" TargetMode="External"/><Relationship Id="rId306" Type="http://schemas.openxmlformats.org/officeDocument/2006/relationships/hyperlink" Target="https://www.thomasaquinas.edu/about/governance/richard-f-spencer" TargetMode="External"/><Relationship Id="rId87" Type="http://schemas.openxmlformats.org/officeDocument/2006/relationships/hyperlink" Target="https://www.bloomberg.com/opinion/authors/APIJku0HQ7o/michael-r-strain" TargetMode="External"/><Relationship Id="rId513" Type="http://schemas.openxmlformats.org/officeDocument/2006/relationships/hyperlink" Target="https://www.linkedin.com/in/hilary-till-657b7a164/" TargetMode="External"/><Relationship Id="rId597" Type="http://schemas.openxmlformats.org/officeDocument/2006/relationships/hyperlink" Target="https://www.linkedin.com/in/john-kirtley-97796192/" TargetMode="External"/><Relationship Id="rId720" Type="http://schemas.openxmlformats.org/officeDocument/2006/relationships/hyperlink" Target="https://www.linkedin.com/in/robert-henneke-19681a75/" TargetMode="External"/><Relationship Id="rId152" Type="http://schemas.openxmlformats.org/officeDocument/2006/relationships/hyperlink" Target="https://www.instituteforenergyresearch.org/about/" TargetMode="External"/><Relationship Id="rId457" Type="http://schemas.openxmlformats.org/officeDocument/2006/relationships/hyperlink" Target="https://millerbuckfire.com/Team/harvey-golub" TargetMode="External"/><Relationship Id="rId664" Type="http://schemas.openxmlformats.org/officeDocument/2006/relationships/hyperlink" Target="https://reason.org/trustees-and-officers/" TargetMode="External"/><Relationship Id="rId14" Type="http://schemas.openxmlformats.org/officeDocument/2006/relationships/hyperlink" Target="https://www.solzhenitsyncenter.org/about" TargetMode="External"/><Relationship Id="rId317" Type="http://schemas.openxmlformats.org/officeDocument/2006/relationships/hyperlink" Target="https://www.savills.us/people/l.-stanton-towne.aspx" TargetMode="External"/><Relationship Id="rId524" Type="http://schemas.openxmlformats.org/officeDocument/2006/relationships/hyperlink" Target="https://www.heartland.org/about-us/who-we-are/joseph-bast" TargetMode="External"/><Relationship Id="rId731" Type="http://schemas.openxmlformats.org/officeDocument/2006/relationships/hyperlink" Target="https://www.linkedin.com/in/elizabeth-frazee-01427/" TargetMode="External"/><Relationship Id="rId98" Type="http://schemas.openxmlformats.org/officeDocument/2006/relationships/hyperlink" Target="https://www.aqr.com/About-Us/OurFirm/Cliff-Asness-Bio" TargetMode="External"/><Relationship Id="rId163" Type="http://schemas.openxmlformats.org/officeDocument/2006/relationships/hyperlink" Target="https://americansforprosperity.org/about/" TargetMode="External"/><Relationship Id="rId370" Type="http://schemas.openxmlformats.org/officeDocument/2006/relationships/hyperlink" Target="https://boydengrayassociates.com/about/" TargetMode="External"/><Relationship Id="rId230" Type="http://schemas.openxmlformats.org/officeDocument/2006/relationships/hyperlink" Target="https://www.hudson.org/experts/568-linden-s-blue" TargetMode="External"/><Relationship Id="rId468" Type="http://schemas.openxmlformats.org/officeDocument/2006/relationships/hyperlink" Target="https://www.linkedin.com/in/robert-chatfield-a933659/" TargetMode="External"/><Relationship Id="rId675" Type="http://schemas.openxmlformats.org/officeDocument/2006/relationships/hyperlink" Target="https://www.linkedin.com/in/stephen-modzelewski-18764491/" TargetMode="External"/><Relationship Id="rId25" Type="http://schemas.openxmlformats.org/officeDocument/2006/relationships/hyperlink" Target="https://www.linkedin.com/in/dickd/" TargetMode="External"/><Relationship Id="rId328" Type="http://schemas.openxmlformats.org/officeDocument/2006/relationships/hyperlink" Target="https://www.freetochoosenetwork.org/about/board/walters.php" TargetMode="External"/><Relationship Id="rId535" Type="http://schemas.openxmlformats.org/officeDocument/2006/relationships/hyperlink" Target="https://www.linkedin.com/in/john-mitnick-8b815088/" TargetMode="External"/><Relationship Id="rId742" Type="http://schemas.openxmlformats.org/officeDocument/2006/relationships/hyperlink" Target="https://www.linkedin.com/in/michael-c-maibach-4497075/" TargetMode="External"/><Relationship Id="rId174" Type="http://schemas.openxmlformats.org/officeDocument/2006/relationships/hyperlink" Target="https://www.aier.org/wp-content/uploads/2020/01/FinalAnnualReport2018LowRes.pdf" TargetMode="External"/><Relationship Id="rId381" Type="http://schemas.openxmlformats.org/officeDocument/2006/relationships/hyperlink" Target="https://www.jamesmadison.org/about/team/board-of-directors/glen-t-blauch/" TargetMode="External"/><Relationship Id="rId602" Type="http://schemas.openxmlformats.org/officeDocument/2006/relationships/hyperlink" Target="https://lift-foundation.org/about-lift/" TargetMode="External"/><Relationship Id="rId241" Type="http://schemas.openxmlformats.org/officeDocument/2006/relationships/hyperlink" Target="https://cpl.hks.harvard.edu/people/chris-galvin" TargetMode="External"/><Relationship Id="rId479" Type="http://schemas.openxmlformats.org/officeDocument/2006/relationships/hyperlink" Target="https://fedsoc.org/contributors/michael-mukasey" TargetMode="External"/><Relationship Id="rId686" Type="http://schemas.openxmlformats.org/officeDocument/2006/relationships/hyperlink" Target="https://www.shepherd.org/about/board" TargetMode="External"/><Relationship Id="rId36" Type="http://schemas.openxmlformats.org/officeDocument/2006/relationships/hyperlink" Target="https://www.linkedin.com/in/stacyhock/" TargetMode="External"/><Relationship Id="rId339" Type="http://schemas.openxmlformats.org/officeDocument/2006/relationships/hyperlink" Target="https://www.freedomworks.org/about-ted-abram" TargetMode="External"/><Relationship Id="rId546" Type="http://schemas.openxmlformats.org/officeDocument/2006/relationships/hyperlink" Target="https://www.hudson.org/experts/1165-shinya-katanozaka" TargetMode="External"/><Relationship Id="rId753" Type="http://schemas.openxmlformats.org/officeDocument/2006/relationships/hyperlink" Target="https://www.mercatus.org/scholars/donald-j-boudreaux" TargetMode="External"/><Relationship Id="rId101" Type="http://schemas.openxmlformats.org/officeDocument/2006/relationships/hyperlink" Target="https://www.aei.org/about/board-of-trustees/" TargetMode="External"/><Relationship Id="rId185" Type="http://schemas.openxmlformats.org/officeDocument/2006/relationships/hyperlink" Target="https://co2coalition.org/members/norman-rogers/" TargetMode="External"/><Relationship Id="rId406" Type="http://schemas.openxmlformats.org/officeDocument/2006/relationships/hyperlink" Target="https://www.linkedin.com/in/elizabeth-frazee-01427/" TargetMode="External"/><Relationship Id="rId392" Type="http://schemas.openxmlformats.org/officeDocument/2006/relationships/hyperlink" Target="https://britcap.com/biographies/" TargetMode="External"/><Relationship Id="rId613" Type="http://schemas.openxmlformats.org/officeDocument/2006/relationships/hyperlink" Target="https://www.manhattan-institute.org/board-of-trustees" TargetMode="External"/><Relationship Id="rId697" Type="http://schemas.openxmlformats.org/officeDocument/2006/relationships/hyperlink" Target="http://hicksventures.com/advisory-board/" TargetMode="External"/><Relationship Id="rId252" Type="http://schemas.openxmlformats.org/officeDocument/2006/relationships/hyperlink" Target="https://www.sandscapital.com/celebrating-founder-frank-sands-sr/" TargetMode="External"/><Relationship Id="rId47" Type="http://schemas.openxmlformats.org/officeDocument/2006/relationships/hyperlink" Target="https://web.archive.org/web/20180612140634/https:/www.independent.org/aboutus/person_detail.asp?id=949" TargetMode="External"/><Relationship Id="rId112" Type="http://schemas.openxmlformats.org/officeDocument/2006/relationships/hyperlink" Target="https://www.eaglecap.com/team" TargetMode="External"/><Relationship Id="rId557" Type="http://schemas.openxmlformats.org/officeDocument/2006/relationships/hyperlink" Target="https://www.linkedin.com/in/julianmorris/?originalSubdomain=ky" TargetMode="External"/><Relationship Id="rId764" Type="http://schemas.openxmlformats.org/officeDocument/2006/relationships/hyperlink" Target="https://www.mercatus.org/people/charles-koch" TargetMode="External"/><Relationship Id="rId196" Type="http://schemas.openxmlformats.org/officeDocument/2006/relationships/hyperlink" Target="https://www.heritage.org/staff/edwin-feulner" TargetMode="External"/><Relationship Id="rId417" Type="http://schemas.openxmlformats.org/officeDocument/2006/relationships/hyperlink" Target="http://www.chitester.net/" TargetMode="External"/><Relationship Id="rId624" Type="http://schemas.openxmlformats.org/officeDocument/2006/relationships/hyperlink" Target="https://www.manhattan-institute.org/board-of-trustees" TargetMode="External"/><Relationship Id="rId263" Type="http://schemas.openxmlformats.org/officeDocument/2006/relationships/hyperlink" Target="https://www.acton.org/about/our-team" TargetMode="External"/><Relationship Id="rId470" Type="http://schemas.openxmlformats.org/officeDocument/2006/relationships/hyperlink" Target="https://www.linkedin.com/in/michael-c-maibach-4497075/" TargetMode="External"/><Relationship Id="rId58" Type="http://schemas.openxmlformats.org/officeDocument/2006/relationships/hyperlink" Target="http://iblog.iup.edu/americansocietyforcompetitiveness/grover-norquist/" TargetMode="External"/><Relationship Id="rId123" Type="http://schemas.openxmlformats.org/officeDocument/2006/relationships/hyperlink" Target="https://www.linkedin.com/in/jean-claude-gruffat-62120147/" TargetMode="External"/><Relationship Id="rId330" Type="http://schemas.openxmlformats.org/officeDocument/2006/relationships/hyperlink" Target="https://americanprinciplesproject.org/about/board/" TargetMode="External"/><Relationship Id="rId568" Type="http://schemas.openxmlformats.org/officeDocument/2006/relationships/hyperlink" Target="https://www.linkedin.com/in/dawnpettengill/" TargetMode="External"/><Relationship Id="rId775" Type="http://schemas.openxmlformats.org/officeDocument/2006/relationships/hyperlink" Target="https://www.thecgo.org/people/vernon-l-smith/" TargetMode="External"/><Relationship Id="rId428" Type="http://schemas.openxmlformats.org/officeDocument/2006/relationships/hyperlink" Target="https://rts.edu/people/mrs-jennifer-patterson/" TargetMode="External"/><Relationship Id="rId635" Type="http://schemas.openxmlformats.org/officeDocument/2006/relationships/hyperlink" Target="https://www.jamesmadison.org/about/team/board-of-directors/jeffrey-v-swain/" TargetMode="External"/><Relationship Id="rId274" Type="http://schemas.openxmlformats.org/officeDocument/2006/relationships/hyperlink" Target="https://web.archive.org/web/20180715035128/http:/www.aei.org/about/national-council/" TargetMode="External"/><Relationship Id="rId481" Type="http://schemas.openxmlformats.org/officeDocument/2006/relationships/hyperlink" Target="https://www.linkedin.com/in/jim-caruso-30b487208/" TargetMode="External"/><Relationship Id="rId702" Type="http://schemas.openxmlformats.org/officeDocument/2006/relationships/hyperlink" Target="https://www.alec.org/person/senator-brian-kelsey/" TargetMode="External"/><Relationship Id="rId69" Type="http://schemas.openxmlformats.org/officeDocument/2006/relationships/hyperlink" Target="https://reason.org/trustees-and-officers/" TargetMode="External"/><Relationship Id="rId134" Type="http://schemas.openxmlformats.org/officeDocument/2006/relationships/hyperlink" Target="https://www.csinj.org/about/" TargetMode="External"/><Relationship Id="rId579" Type="http://schemas.openxmlformats.org/officeDocument/2006/relationships/hyperlink" Target="https://www.jamesmadison.org/about/team/board-of-directors/glen-t-blauch/" TargetMode="External"/><Relationship Id="rId341" Type="http://schemas.openxmlformats.org/officeDocument/2006/relationships/hyperlink" Target="https://www.linkedin.com/in/taxeconomist/" TargetMode="External"/><Relationship Id="rId439" Type="http://schemas.openxmlformats.org/officeDocument/2006/relationships/hyperlink" Target="https://www.linkedin.com/in/joan-carter-8255a66/" TargetMode="External"/><Relationship Id="rId646" Type="http://schemas.openxmlformats.org/officeDocument/2006/relationships/hyperlink" Target="https://www.linkedin.com/in/ryan-alexander-ba62384/" TargetMode="External"/><Relationship Id="rId201" Type="http://schemas.openxmlformats.org/officeDocument/2006/relationships/hyperlink" Target="https://www.heritage.org/about-heritage/staff/leadership" TargetMode="External"/><Relationship Id="rId285" Type="http://schemas.openxmlformats.org/officeDocument/2006/relationships/hyperlink" Target="https://www.alec.org/person/alan-clemmons/" TargetMode="External"/><Relationship Id="rId506" Type="http://schemas.openxmlformats.org/officeDocument/2006/relationships/hyperlink" Target="https://www.linkedin.com/in/ryan-alexander-ba62384/" TargetMode="External"/><Relationship Id="rId492" Type="http://schemas.openxmlformats.org/officeDocument/2006/relationships/hyperlink" Target="http://www.freedommanagement.com/team-beckner.html" TargetMode="External"/><Relationship Id="rId713" Type="http://schemas.openxmlformats.org/officeDocument/2006/relationships/hyperlink" Target="https://www.linkedin.com/in/jbhorton/" TargetMode="External"/><Relationship Id="rId145" Type="http://schemas.openxmlformats.org/officeDocument/2006/relationships/hyperlink" Target="https://www.manhattan-institute.org/board-of-trustees" TargetMode="External"/><Relationship Id="rId352" Type="http://schemas.openxmlformats.org/officeDocument/2006/relationships/hyperlink" Target="https://americanpolicy.org/about-us/" TargetMode="External"/><Relationship Id="rId212" Type="http://schemas.openxmlformats.org/officeDocument/2006/relationships/hyperlink" Target="https://www.hudson.org/about/leadership" TargetMode="External"/><Relationship Id="rId657" Type="http://schemas.openxmlformats.org/officeDocument/2006/relationships/hyperlink" Target="https://www.linkedin.com/in/jeffrey-madden-4516a026/" TargetMode="External"/><Relationship Id="rId296" Type="http://schemas.openxmlformats.org/officeDocument/2006/relationships/hyperlink" Target="https://www.alec.org/person/david-frizzell/" TargetMode="External"/><Relationship Id="rId517" Type="http://schemas.openxmlformats.org/officeDocument/2006/relationships/hyperlink" Target="https://www.heartland.org/about-us/who-we-are/bonner-r-cohen" TargetMode="External"/><Relationship Id="rId724" Type="http://schemas.openxmlformats.org/officeDocument/2006/relationships/hyperlink" Target="https://www.prageru.com/presenter/allen-estrin/" TargetMode="External"/><Relationship Id="rId60" Type="http://schemas.openxmlformats.org/officeDocument/2006/relationships/hyperlink" Target="https://parentalrightsfoundation.org/about/" TargetMode="External"/><Relationship Id="rId156" Type="http://schemas.openxmlformats.org/officeDocument/2006/relationships/hyperlink" Target="https://www.instituteforenergyresearch.org/about/" TargetMode="External"/><Relationship Id="rId363" Type="http://schemas.openxmlformats.org/officeDocument/2006/relationships/hyperlink" Target="https://www.hudson.org/experts/1165-shinya-katanozaka" TargetMode="External"/><Relationship Id="rId570" Type="http://schemas.openxmlformats.org/officeDocument/2006/relationships/hyperlink" Target="https://www.linkedin.com/in/dawnpettengill/" TargetMode="External"/><Relationship Id="rId223" Type="http://schemas.openxmlformats.org/officeDocument/2006/relationships/hyperlink" Target="https://www.hudson.org/experts/225-marie-josee-kravis" TargetMode="External"/><Relationship Id="rId430" Type="http://schemas.openxmlformats.org/officeDocument/2006/relationships/hyperlink" Target="https://www.cfact.org/about/" TargetMode="External"/><Relationship Id="rId668" Type="http://schemas.openxmlformats.org/officeDocument/2006/relationships/hyperlink" Target="https://web.archive.org/web/20181208123201/https:/reason.org/trustees-and-officers/" TargetMode="External"/><Relationship Id="rId18" Type="http://schemas.openxmlformats.org/officeDocument/2006/relationships/hyperlink" Target="https://www.nationalreview.com/author/dick-devos/" TargetMode="External"/><Relationship Id="rId528" Type="http://schemas.openxmlformats.org/officeDocument/2006/relationships/hyperlink" Target="https://www.linkedin.com/in/kenneth-gilman-2a225b35/" TargetMode="External"/><Relationship Id="rId735" Type="http://schemas.openxmlformats.org/officeDocument/2006/relationships/hyperlink" Target="https://udallas.edu/about/administration/trustees.php" TargetMode="External"/><Relationship Id="rId167" Type="http://schemas.openxmlformats.org/officeDocument/2006/relationships/hyperlink" Target="https://www.aier.org/governance/" TargetMode="External"/><Relationship Id="rId374" Type="http://schemas.openxmlformats.org/officeDocument/2006/relationships/hyperlink" Target="https://www.linkedin.com/in/drbobmcclure/" TargetMode="External"/><Relationship Id="rId581" Type="http://schemas.openxmlformats.org/officeDocument/2006/relationships/hyperlink" Target="https://www.jamesmadison.org/about/team/board-of-directors/j-f-bryan/" TargetMode="External"/><Relationship Id="rId71" Type="http://schemas.openxmlformats.org/officeDocument/2006/relationships/hyperlink" Target="https://www.linkedin.com/in/peter-farrell-8989ab6/" TargetMode="External"/><Relationship Id="rId234" Type="http://schemas.openxmlformats.org/officeDocument/2006/relationships/hyperlink" Target="https://www.ussteel.com/documents/40705/81751/Faraci+v2.pdf/4792ed09-e7f8-9992-f530-eaeab021631f?t=1605841008206" TargetMode="External"/><Relationship Id="rId679" Type="http://schemas.openxmlformats.org/officeDocument/2006/relationships/hyperlink" Target="https://www.heritage.org/staff/barb-van-andel-gaby" TargetMode="External"/><Relationship Id="rId2" Type="http://schemas.openxmlformats.org/officeDocument/2006/relationships/hyperlink" Target="https://dailycaller.com/about-us/" TargetMode="External"/><Relationship Id="rId29" Type="http://schemas.openxmlformats.org/officeDocument/2006/relationships/hyperlink" Target="https://www.arielcorp.com/company/about-ariel/welcome-message.html" TargetMode="External"/><Relationship Id="rId441" Type="http://schemas.openxmlformats.org/officeDocument/2006/relationships/hyperlink" Target="https://dailycallernewsfoundation.org/about-us/" TargetMode="External"/><Relationship Id="rId539" Type="http://schemas.openxmlformats.org/officeDocument/2006/relationships/hyperlink" Target="https://www.heritage.org/staff/tommy-binion" TargetMode="External"/><Relationship Id="rId746" Type="http://schemas.openxmlformats.org/officeDocument/2006/relationships/hyperlink" Target="https://www.linkedin.com/in/brian-singer-b127268/" TargetMode="External"/><Relationship Id="rId178" Type="http://schemas.openxmlformats.org/officeDocument/2006/relationships/hyperlink" Target="https://www.aier.org/staffs/john-r-skar/" TargetMode="External"/><Relationship Id="rId301" Type="http://schemas.openxmlformats.org/officeDocument/2006/relationships/hyperlink" Target="https://www.linkedin.com/in/lindsay-craig-5b18b57" TargetMode="External"/><Relationship Id="rId82" Type="http://schemas.openxmlformats.org/officeDocument/2006/relationships/hyperlink" Target="https://www.covanta.com/who-we-are/our-leadership" TargetMode="External"/><Relationship Id="rId385" Type="http://schemas.openxmlformats.org/officeDocument/2006/relationships/hyperlink" Target="https://www.jamesmadison.org/about/team/board-of-directors/j-f-bryan/" TargetMode="External"/><Relationship Id="rId592" Type="http://schemas.openxmlformats.org/officeDocument/2006/relationships/hyperlink" Target="https://www.heartland.org/about-us/who-we-are/steven-milloy" TargetMode="External"/><Relationship Id="rId606" Type="http://schemas.openxmlformats.org/officeDocument/2006/relationships/hyperlink" Target="https://www.manhattan-institute.org/board-of-trustees" TargetMode="External"/><Relationship Id="rId245" Type="http://schemas.openxmlformats.org/officeDocument/2006/relationships/hyperlink" Target="https://www.linkedin.com/in/chris-galvin-2122914/" TargetMode="External"/><Relationship Id="rId452" Type="http://schemas.openxmlformats.org/officeDocument/2006/relationships/hyperlink" Target="https://www.manhattan-institute.org/board-of-trustees" TargetMode="External"/><Relationship Id="rId105" Type="http://schemas.openxmlformats.org/officeDocument/2006/relationships/hyperlink" Target="https://www.aei.org/about/board-of-trustees/" TargetMode="External"/><Relationship Id="rId312" Type="http://schemas.openxmlformats.org/officeDocument/2006/relationships/hyperlink" Target="https://www.thomasaquinas.edu/about/governance/richard-f-spencer" TargetMode="External"/><Relationship Id="rId757" Type="http://schemas.openxmlformats.org/officeDocument/2006/relationships/hyperlink" Target="https://economics.gmu.edu/people/tcowen" TargetMode="External"/><Relationship Id="rId93" Type="http://schemas.openxmlformats.org/officeDocument/2006/relationships/hyperlink" Target="https://www.aei.org/about/board-of-trustees/" TargetMode="External"/><Relationship Id="rId189" Type="http://schemas.openxmlformats.org/officeDocument/2006/relationships/hyperlink" Target="https://www.cipe.org/who-we-are/people/kim-r-holmes/" TargetMode="External"/><Relationship Id="rId396" Type="http://schemas.openxmlformats.org/officeDocument/2006/relationships/hyperlink" Target="https://www.caesarrodney.org/CRI-advisory-council/Michael-C-Maibach.htm" TargetMode="External"/><Relationship Id="rId617" Type="http://schemas.openxmlformats.org/officeDocument/2006/relationships/hyperlink" Target="https://www.adamsmithsociety.com/advisory-board.html" TargetMode="External"/><Relationship Id="rId256" Type="http://schemas.openxmlformats.org/officeDocument/2006/relationships/hyperlink" Target="https://www.cato.org/people/peter-goettler" TargetMode="External"/><Relationship Id="rId463" Type="http://schemas.openxmlformats.org/officeDocument/2006/relationships/hyperlink" Target="https://eelegal.org/senior-leadership/" TargetMode="External"/><Relationship Id="rId670" Type="http://schemas.openxmlformats.org/officeDocument/2006/relationships/hyperlink" Target="https://reason.com/people/robert-poole/" TargetMode="External"/><Relationship Id="rId116" Type="http://schemas.openxmlformats.org/officeDocument/2006/relationships/hyperlink" Target="https://cei.org/experts/amanda-france-2/" TargetMode="External"/><Relationship Id="rId323" Type="http://schemas.openxmlformats.org/officeDocument/2006/relationships/hyperlink" Target="https://www.metroplanning.org/people/executive-advisors/index.html" TargetMode="External"/><Relationship Id="rId530" Type="http://schemas.openxmlformats.org/officeDocument/2006/relationships/hyperlink" Target="https://www.heritage.org/staff/barb-van-andel-gaby" TargetMode="External"/><Relationship Id="rId768" Type="http://schemas.openxmlformats.org/officeDocument/2006/relationships/hyperlink" Target="https://www.kochind.com/about" TargetMode="External"/><Relationship Id="rId20" Type="http://schemas.openxmlformats.org/officeDocument/2006/relationships/hyperlink" Target="https://www.linkedin.com/in/dickd/" TargetMode="External"/><Relationship Id="rId628" Type="http://schemas.openxmlformats.org/officeDocument/2006/relationships/hyperlink" Target="https://www.nyhistory.org/about/board-trustees" TargetMode="External"/><Relationship Id="rId267" Type="http://schemas.openxmlformats.org/officeDocument/2006/relationships/hyperlink" Target="https://www.cato.org/board-of-directors" TargetMode="External"/><Relationship Id="rId474" Type="http://schemas.openxmlformats.org/officeDocument/2006/relationships/hyperlink" Target="https://fedsoc.org/staff/douglas-ubben" TargetMode="External"/><Relationship Id="rId127" Type="http://schemas.openxmlformats.org/officeDocument/2006/relationships/hyperlink" Target="https://ies-europe.org/about/" TargetMode="External"/><Relationship Id="rId681" Type="http://schemas.openxmlformats.org/officeDocument/2006/relationships/hyperlink" Target="https://fedsoc.org/staff/eugene-meyer" TargetMode="External"/><Relationship Id="rId779" Type="http://schemas.openxmlformats.org/officeDocument/2006/relationships/hyperlink" Target="https://www.mercatus.org/people/manuel-h-johnson" TargetMode="External"/><Relationship Id="rId31" Type="http://schemas.openxmlformats.org/officeDocument/2006/relationships/hyperlink" Target="https://www.texaspolicy.com/about/board" TargetMode="External"/><Relationship Id="rId334" Type="http://schemas.openxmlformats.org/officeDocument/2006/relationships/hyperlink" Target="https://www.heritage.org/staff/barb-van-andel-gaby" TargetMode="External"/><Relationship Id="rId541" Type="http://schemas.openxmlformats.org/officeDocument/2006/relationships/hyperlink" Target="https://fedsoc.org/staff/eugene-meyer" TargetMode="External"/><Relationship Id="rId639" Type="http://schemas.openxmlformats.org/officeDocument/2006/relationships/hyperlink" Target="https://www.prageru.com/presenter/allen-estrin/" TargetMode="External"/><Relationship Id="rId180" Type="http://schemas.openxmlformats.org/officeDocument/2006/relationships/hyperlink" Target="https://co2coalition.org/members/norman-rogers/" TargetMode="External"/><Relationship Id="rId278" Type="http://schemas.openxmlformats.org/officeDocument/2006/relationships/hyperlink" Target="https://www.cato.org/board-of-directors" TargetMode="External"/><Relationship Id="rId401" Type="http://schemas.openxmlformats.org/officeDocument/2006/relationships/hyperlink" Target="https://www.cato.org/board-of-directors" TargetMode="External"/><Relationship Id="rId485" Type="http://schemas.openxmlformats.org/officeDocument/2006/relationships/hyperlink" Target="https://chaseinv.com/derwood-s-chase-jr/" TargetMode="External"/><Relationship Id="rId692" Type="http://schemas.openxmlformats.org/officeDocument/2006/relationships/hyperlink" Target="https://www.linkedin.com/in/robert-watkins-9761b51a/" TargetMode="External"/><Relationship Id="rId706" Type="http://schemas.openxmlformats.org/officeDocument/2006/relationships/hyperlink" Target="https://www.alec.org/person/senator-brian-kelsey/" TargetMode="External"/><Relationship Id="rId42" Type="http://schemas.openxmlformats.org/officeDocument/2006/relationships/hyperlink" Target="https://www.cfact.org/about/" TargetMode="External"/><Relationship Id="rId138" Type="http://schemas.openxmlformats.org/officeDocument/2006/relationships/hyperlink" Target="https://www.linkedin.com/in/vanessa-mendoza-2930166/" TargetMode="External"/><Relationship Id="rId345" Type="http://schemas.openxmlformats.org/officeDocument/2006/relationships/hyperlink" Target="https://web.archive.org/web/20181225024830/https:/www.alec.org/person/dawn-pettengill/" TargetMode="External"/><Relationship Id="rId552" Type="http://schemas.openxmlformats.org/officeDocument/2006/relationships/hyperlink" Target="https://www.linkedin.com/in/stephen-modzelewski-18764491/" TargetMode="External"/><Relationship Id="rId191" Type="http://schemas.openxmlformats.org/officeDocument/2006/relationships/hyperlink" Target="https://www.cipe.org/who-we-are/people/kim-r-holmes/" TargetMode="External"/><Relationship Id="rId205" Type="http://schemas.openxmlformats.org/officeDocument/2006/relationships/hyperlink" Target="https://www.dailysignal.com/author/rbluey/" TargetMode="External"/><Relationship Id="rId412" Type="http://schemas.openxmlformats.org/officeDocument/2006/relationships/hyperlink" Target="https://www.cfact.org/about/" TargetMode="External"/><Relationship Id="rId289" Type="http://schemas.openxmlformats.org/officeDocument/2006/relationships/hyperlink" Target="https://www.alec.org/person/joel-c-anderson/" TargetMode="External"/><Relationship Id="rId496" Type="http://schemas.openxmlformats.org/officeDocument/2006/relationships/hyperlink" Target="https://www.freedomworks.org/about/board-of-directors/joan-carter" TargetMode="External"/><Relationship Id="rId717" Type="http://schemas.openxmlformats.org/officeDocument/2006/relationships/hyperlink" Target="https://www.texaspolicy.com/about/board/" TargetMode="External"/><Relationship Id="rId11" Type="http://schemas.openxmlformats.org/officeDocument/2006/relationships/hyperlink" Target="https://nrinstitute.org/about-nri/board/" TargetMode="External"/><Relationship Id="rId53" Type="http://schemas.openxmlformats.org/officeDocument/2006/relationships/hyperlink" Target="https://www.atr.org/about-grover" TargetMode="External"/><Relationship Id="rId149" Type="http://schemas.openxmlformats.org/officeDocument/2006/relationships/hyperlink" Target="https://www.elliottmgmt.com/who-we-are/paul-singer/" TargetMode="External"/><Relationship Id="rId314" Type="http://schemas.openxmlformats.org/officeDocument/2006/relationships/hyperlink" Target="https://www.cfr.org/membership/roster" TargetMode="External"/><Relationship Id="rId356" Type="http://schemas.openxmlformats.org/officeDocument/2006/relationships/hyperlink" Target="https://www.linkedin.com/in/frayda-levy-7b63664b/" TargetMode="External"/><Relationship Id="rId398" Type="http://schemas.openxmlformats.org/officeDocument/2006/relationships/hyperlink" Target="https://www.linkedin.com/in/trent-sebits-46b1614/" TargetMode="External"/><Relationship Id="rId521" Type="http://schemas.openxmlformats.org/officeDocument/2006/relationships/hyperlink" Target="https://www.heartland.org/about-us/who-we-are/hilary-till" TargetMode="External"/><Relationship Id="rId563" Type="http://schemas.openxmlformats.org/officeDocument/2006/relationships/hyperlink" Target="https://www.legis.iowa.gov/legislators/legislator?ga=87&amp;personID=773" TargetMode="External"/><Relationship Id="rId619" Type="http://schemas.openxmlformats.org/officeDocument/2006/relationships/hyperlink" Target="https://www.linkedin.com/in/frayda-levy-7b63664b/" TargetMode="External"/><Relationship Id="rId770" Type="http://schemas.openxmlformats.org/officeDocument/2006/relationships/hyperlink" Target="https://www.mercatus.org/people/richard-fink" TargetMode="External"/><Relationship Id="rId95" Type="http://schemas.openxmlformats.org/officeDocument/2006/relationships/hyperlink" Target="https://www.carlyle.com/about-carlyle/team/daniel-daniello" TargetMode="External"/><Relationship Id="rId160" Type="http://schemas.openxmlformats.org/officeDocument/2006/relationships/hyperlink" Target="https://www.instituteforenergyresearch.org/about/" TargetMode="External"/><Relationship Id="rId216" Type="http://schemas.openxmlformats.org/officeDocument/2006/relationships/hyperlink" Target="https://www.hudson.org/about/leadership" TargetMode="External"/><Relationship Id="rId423" Type="http://schemas.openxmlformats.org/officeDocument/2006/relationships/hyperlink" Target="https://co2coalition.org/members/leighton-steward/" TargetMode="External"/><Relationship Id="rId258" Type="http://schemas.openxmlformats.org/officeDocument/2006/relationships/hyperlink" Target="https://www.cato.org/people/peter-goettler" TargetMode="External"/><Relationship Id="rId465" Type="http://schemas.openxmlformats.org/officeDocument/2006/relationships/hyperlink" Target="https://www.linkedin.com/in/seanfieler/" TargetMode="External"/><Relationship Id="rId630" Type="http://schemas.openxmlformats.org/officeDocument/2006/relationships/hyperlink" Target="https://www.law.northwestern.edu/faculty/profiles/StevenCalabresi/" TargetMode="External"/><Relationship Id="rId672" Type="http://schemas.openxmlformats.org/officeDocument/2006/relationships/hyperlink" Target="https://reason.org/trustees-and-officers/" TargetMode="External"/><Relationship Id="rId728" Type="http://schemas.openxmlformats.org/officeDocument/2006/relationships/hyperlink" Target="https://www.rockefeller.edu/our-scientists/emeritus-faculty/866-jan-l-breslow/" TargetMode="External"/><Relationship Id="rId22" Type="http://schemas.openxmlformats.org/officeDocument/2006/relationships/hyperlink" Target="https://www.linkedin.com/in/dickd/" TargetMode="External"/><Relationship Id="rId64" Type="http://schemas.openxmlformats.org/officeDocument/2006/relationships/hyperlink" Target="https://www.linkedin.com/in/david-michaels-39b1368/" TargetMode="External"/><Relationship Id="rId118" Type="http://schemas.openxmlformats.org/officeDocument/2006/relationships/hyperlink" Target="https://cei.org/about/team/" TargetMode="External"/><Relationship Id="rId325" Type="http://schemas.openxmlformats.org/officeDocument/2006/relationships/hyperlink" Target="https://www.woodmac.com/about-us/our-leaders/" TargetMode="External"/><Relationship Id="rId367" Type="http://schemas.openxmlformats.org/officeDocument/2006/relationships/hyperlink" Target="https://www.aretescholars.org/about" TargetMode="External"/><Relationship Id="rId532" Type="http://schemas.openxmlformats.org/officeDocument/2006/relationships/hyperlink" Target="https://www.linkedin.com/in/jbhorton/" TargetMode="External"/><Relationship Id="rId574" Type="http://schemas.openxmlformats.org/officeDocument/2006/relationships/hyperlink" Target="https://www.linkedin.com/in/dawnpettengill/" TargetMode="External"/><Relationship Id="rId171" Type="http://schemas.openxmlformats.org/officeDocument/2006/relationships/hyperlink" Target="https://www.aier.org/governance/" TargetMode="External"/><Relationship Id="rId227" Type="http://schemas.openxmlformats.org/officeDocument/2006/relationships/hyperlink" Target="https://www.linkedin.com/in/jeffrey-berenson-06877776/" TargetMode="External"/><Relationship Id="rId781" Type="http://schemas.openxmlformats.org/officeDocument/2006/relationships/hyperlink" Target="https://morganstanley.prospectus-express.com/summary.asp?clientid=morganstll&amp;fundid=61744H105%20&amp;doctype=ann" TargetMode="External"/><Relationship Id="rId269" Type="http://schemas.openxmlformats.org/officeDocument/2006/relationships/hyperlink" Target="https://www.linkedin.com/in/howardrich/" TargetMode="External"/><Relationship Id="rId434" Type="http://schemas.openxmlformats.org/officeDocument/2006/relationships/hyperlink" Target="https://www.alec.org/person/john-piscopo/" TargetMode="External"/><Relationship Id="rId476" Type="http://schemas.openxmlformats.org/officeDocument/2006/relationships/hyperlink" Target="https://fedsoc.org/contributors/gary-lawson" TargetMode="External"/><Relationship Id="rId641" Type="http://schemas.openxmlformats.org/officeDocument/2006/relationships/hyperlink" Target="https://dennisprager.com/dennis-prager-biography/" TargetMode="External"/><Relationship Id="rId683" Type="http://schemas.openxmlformats.org/officeDocument/2006/relationships/hyperlink" Target="https://schagringas.com/schagringas-about-us/" TargetMode="External"/><Relationship Id="rId739" Type="http://schemas.openxmlformats.org/officeDocument/2006/relationships/hyperlink" Target="https://www.linkedin.com/in/john-mitnick-8b815088/" TargetMode="External"/><Relationship Id="rId33" Type="http://schemas.openxmlformats.org/officeDocument/2006/relationships/hyperlink" Target="https://africandreaminitiative.org/board/" TargetMode="External"/><Relationship Id="rId129" Type="http://schemas.openxmlformats.org/officeDocument/2006/relationships/hyperlink" Target="https://cei.org/about/team/" TargetMode="External"/><Relationship Id="rId280" Type="http://schemas.openxmlformats.org/officeDocument/2006/relationships/hyperlink" Target="https://www.cato.org/board-of-directors" TargetMode="External"/><Relationship Id="rId336" Type="http://schemas.openxmlformats.org/officeDocument/2006/relationships/hyperlink" Target="https://www.aei.org/profile/arthur-c-brooks/" TargetMode="External"/><Relationship Id="rId501" Type="http://schemas.openxmlformats.org/officeDocument/2006/relationships/hyperlink" Target="https://www.freedomworks.org/about/board-of-directors" TargetMode="External"/><Relationship Id="rId543" Type="http://schemas.openxmlformats.org/officeDocument/2006/relationships/hyperlink" Target="https://www.hudson.org/experts/577-jack-david" TargetMode="External"/><Relationship Id="rId75" Type="http://schemas.openxmlformats.org/officeDocument/2006/relationships/hyperlink" Target="https://www.commonwealthfoundation.org/about/page/board-of-directors" TargetMode="External"/><Relationship Id="rId140" Type="http://schemas.openxmlformats.org/officeDocument/2006/relationships/hyperlink" Target="https://www.linkedin.com/in/troy-senik-1a14a3120/" TargetMode="External"/><Relationship Id="rId182" Type="http://schemas.openxmlformats.org/officeDocument/2006/relationships/hyperlink" Target="https://co2coalition.org/members/norman-rogers/" TargetMode="External"/><Relationship Id="rId378" Type="http://schemas.openxmlformats.org/officeDocument/2006/relationships/hyperlink" Target="https://www.linkedin.com/in/jeffrey-madden-4516a026/" TargetMode="External"/><Relationship Id="rId403" Type="http://schemas.openxmlformats.org/officeDocument/2006/relationships/hyperlink" Target="https://www.cato.org/about/leadership" TargetMode="External"/><Relationship Id="rId585" Type="http://schemas.openxmlformats.org/officeDocument/2006/relationships/hyperlink" Target="https://www.jamesmadison.org/about/team/board-of-directors/lisa-schultz/" TargetMode="External"/><Relationship Id="rId750" Type="http://schemas.openxmlformats.org/officeDocument/2006/relationships/hyperlink" Target="http://www.yaf.org/staff/t-kenneth-cribb-jr/" TargetMode="External"/><Relationship Id="rId6" Type="http://schemas.openxmlformats.org/officeDocument/2006/relationships/hyperlink" Target="https://www.linkedin.com/in/gleff" TargetMode="External"/><Relationship Id="rId238" Type="http://schemas.openxmlformats.org/officeDocument/2006/relationships/hyperlink" Target="https://corporate.colliers.com/en/company-overview/board-of-directors/christopher-galvin" TargetMode="External"/><Relationship Id="rId445" Type="http://schemas.openxmlformats.org/officeDocument/2006/relationships/hyperlink" Target="https://davidjorgensenkatun.weebly.com/" TargetMode="External"/><Relationship Id="rId487" Type="http://schemas.openxmlformats.org/officeDocument/2006/relationships/hyperlink" Target="https://www.freetochoosenetwork.org/about/board/singer.php" TargetMode="External"/><Relationship Id="rId610" Type="http://schemas.openxmlformats.org/officeDocument/2006/relationships/hyperlink" Target="https://www.manhattan-institute.org/board-of-trustees" TargetMode="External"/><Relationship Id="rId652" Type="http://schemas.openxmlformats.org/officeDocument/2006/relationships/hyperlink" Target="https://www.linkedin.com/in/marni-soupcoff-77864450/?originalSubdomain=ca" TargetMode="External"/><Relationship Id="rId694" Type="http://schemas.openxmlformats.org/officeDocument/2006/relationships/hyperlink" Target="https://www.flbog.edu/member/timothy-m-cerio/" TargetMode="External"/><Relationship Id="rId708" Type="http://schemas.openxmlformats.org/officeDocument/2006/relationships/hyperlink" Target="https://www.txccri.org/board-of-directors" TargetMode="External"/><Relationship Id="rId291" Type="http://schemas.openxmlformats.org/officeDocument/2006/relationships/hyperlink" Target="https://www.alec.org/person/kathy-byron-2/" TargetMode="External"/><Relationship Id="rId305" Type="http://schemas.openxmlformats.org/officeDocument/2006/relationships/hyperlink" Target="https://www.linkedin.com/in/thomaskilkennynyc/" TargetMode="External"/><Relationship Id="rId347" Type="http://schemas.openxmlformats.org/officeDocument/2006/relationships/hyperlink" Target="https://www.alec.org/person/representative-phil-king/" TargetMode="External"/><Relationship Id="rId512" Type="http://schemas.openxmlformats.org/officeDocument/2006/relationships/hyperlink" Target="https://www.gilderlehrman.org/node/79623" TargetMode="External"/><Relationship Id="rId44" Type="http://schemas.openxmlformats.org/officeDocument/2006/relationships/hyperlink" Target="https://co2coalition.org/members/craig-idso-phd/" TargetMode="External"/><Relationship Id="rId86" Type="http://schemas.openxmlformats.org/officeDocument/2006/relationships/hyperlink" Target="https://econofact.org/about" TargetMode="External"/><Relationship Id="rId151" Type="http://schemas.openxmlformats.org/officeDocument/2006/relationships/hyperlink" Target="https://www.manhattan-institute.org/board-of-trustees" TargetMode="External"/><Relationship Id="rId389" Type="http://schemas.openxmlformats.org/officeDocument/2006/relationships/hyperlink" Target="https://www.boystown.org/locations/washington-dc/about-boys-town-washington-dc/Pages/Board-of-Directors.aspx" TargetMode="External"/><Relationship Id="rId554" Type="http://schemas.openxmlformats.org/officeDocument/2006/relationships/hyperlink" Target="https://www.heritage.org/staff/michael-w-gleba" TargetMode="External"/><Relationship Id="rId596" Type="http://schemas.openxmlformats.org/officeDocument/2006/relationships/hyperlink" Target="https://kioga.org/board-of-directors/" TargetMode="External"/><Relationship Id="rId761" Type="http://schemas.openxmlformats.org/officeDocument/2006/relationships/hyperlink" Target="https://mru.org/about-us" TargetMode="External"/><Relationship Id="rId193" Type="http://schemas.openxmlformats.org/officeDocument/2006/relationships/hyperlink" Target="https://www.heritage.org/staff/edwin-feulner" TargetMode="External"/><Relationship Id="rId207" Type="http://schemas.openxmlformats.org/officeDocument/2006/relationships/hyperlink" Target="https://www.hudson.org/experts/432-kenneth-r-weinstein" TargetMode="External"/><Relationship Id="rId249" Type="http://schemas.openxmlformats.org/officeDocument/2006/relationships/hyperlink" Target="https://talkingpointsmemo.com/edblog/a-different-world-3" TargetMode="External"/><Relationship Id="rId414" Type="http://schemas.openxmlformats.org/officeDocument/2006/relationships/hyperlink" Target="https://chaseinv.com/derwood-s-chase-jr/" TargetMode="External"/><Relationship Id="rId456" Type="http://schemas.openxmlformats.org/officeDocument/2006/relationships/hyperlink" Target="https://www.dynastyfinancialpartners.com/bio?id=1008" TargetMode="External"/><Relationship Id="rId498" Type="http://schemas.openxmlformats.org/officeDocument/2006/relationships/hyperlink" Target="https://www.linkedin.com/in/parissa-sedghi-11942649/" TargetMode="External"/><Relationship Id="rId621" Type="http://schemas.openxmlformats.org/officeDocument/2006/relationships/hyperlink" Target="https://www.linkedin.com/in/nancy-pfotenhauer-45171925/" TargetMode="External"/><Relationship Id="rId663" Type="http://schemas.openxmlformats.org/officeDocument/2006/relationships/hyperlink" Target="https://www.linkedin.com/in/julianmorris/?originalSubdomain=ky" TargetMode="External"/><Relationship Id="rId13" Type="http://schemas.openxmlformats.org/officeDocument/2006/relationships/hyperlink" Target="https://voegelinview.com/author/daniel-mahoney/" TargetMode="External"/><Relationship Id="rId109" Type="http://schemas.openxmlformats.org/officeDocument/2006/relationships/hyperlink" Target="https://www.aei.org/about/board-of-trustees/" TargetMode="External"/><Relationship Id="rId260" Type="http://schemas.openxmlformats.org/officeDocument/2006/relationships/hyperlink" Target="https://www.nndb.com/org/655/000051502/" TargetMode="External"/><Relationship Id="rId316" Type="http://schemas.openxmlformats.org/officeDocument/2006/relationships/hyperlink" Target="https://www.strategicgroup.com/our-leadership/strategic-management-committee/brian-murdock" TargetMode="External"/><Relationship Id="rId523" Type="http://schemas.openxmlformats.org/officeDocument/2006/relationships/hyperlink" Target="https://www.heartland.org/about-us/who-we-are/jer-c-fabick" TargetMode="External"/><Relationship Id="rId719" Type="http://schemas.openxmlformats.org/officeDocument/2006/relationships/hyperlink" Target="https://www.linkedin.com/in/chuck-devore-9044484/" TargetMode="External"/><Relationship Id="rId55" Type="http://schemas.openxmlformats.org/officeDocument/2006/relationships/hyperlink" Target="https://www.atr.org/about-grover" TargetMode="External"/><Relationship Id="rId97" Type="http://schemas.openxmlformats.org/officeDocument/2006/relationships/hyperlink" Target="https://www.linkedin.com/in/cliff-asness-26aa3b5/" TargetMode="External"/><Relationship Id="rId120" Type="http://schemas.openxmlformats.org/officeDocument/2006/relationships/hyperlink" Target="https://www.linkedin.com/in/kristina-crane-11140289/" TargetMode="External"/><Relationship Id="rId358" Type="http://schemas.openxmlformats.org/officeDocument/2006/relationships/hyperlink" Target="https://americansforprosperity.org/james-davis/" TargetMode="External"/><Relationship Id="rId565" Type="http://schemas.openxmlformats.org/officeDocument/2006/relationships/hyperlink" Target="https://www.legis.iowa.gov/legislators/legislator?ga=87&amp;personID=773" TargetMode="External"/><Relationship Id="rId730" Type="http://schemas.openxmlformats.org/officeDocument/2006/relationships/hyperlink" Target="https://www.linkedin.com/in/charlie-kirk/" TargetMode="External"/><Relationship Id="rId772" Type="http://schemas.openxmlformats.org/officeDocument/2006/relationships/hyperlink" Target="https://www.mercatus.org/scholars/vernon-smith" TargetMode="External"/><Relationship Id="rId162" Type="http://schemas.openxmlformats.org/officeDocument/2006/relationships/hyperlink" Target="https://americansforprosperity.org/about/" TargetMode="External"/><Relationship Id="rId218" Type="http://schemas.openxmlformats.org/officeDocument/2006/relationships/hyperlink" Target="https://www.hudson.org/about/leadership" TargetMode="External"/><Relationship Id="rId425" Type="http://schemas.openxmlformats.org/officeDocument/2006/relationships/hyperlink" Target="https://co2coalition.org/members/richard-lindzen-phd/" TargetMode="External"/><Relationship Id="rId467" Type="http://schemas.openxmlformats.org/officeDocument/2006/relationships/hyperlink" Target="https://www.ethanallen.org/" TargetMode="External"/><Relationship Id="rId632" Type="http://schemas.openxmlformats.org/officeDocument/2006/relationships/hyperlink" Target="https://sd18.senate.ca.gov/biography/staff" TargetMode="External"/><Relationship Id="rId271" Type="http://schemas.openxmlformats.org/officeDocument/2006/relationships/hyperlink" Target="https://www.thesimplygoodfoodscompany.com/board-member/james-m-kilts" TargetMode="External"/><Relationship Id="rId674" Type="http://schemas.openxmlformats.org/officeDocument/2006/relationships/hyperlink" Target="https://www.freedomworks.org/about/board-of-directors/joan-carter" TargetMode="External"/><Relationship Id="rId24" Type="http://schemas.openxmlformats.org/officeDocument/2006/relationships/hyperlink" Target="https://www.linkedin.com/in/dickd/" TargetMode="External"/><Relationship Id="rId66" Type="http://schemas.openxmlformats.org/officeDocument/2006/relationships/hyperlink" Target="https://www.linkedin.com/in/david-michaels-39b1368/" TargetMode="External"/><Relationship Id="rId131" Type="http://schemas.openxmlformats.org/officeDocument/2006/relationships/hyperlink" Target="https://cei.org/about/team/" TargetMode="External"/><Relationship Id="rId327" Type="http://schemas.openxmlformats.org/officeDocument/2006/relationships/hyperlink" Target="https://muhlenkamp.com/about-us/" TargetMode="External"/><Relationship Id="rId369" Type="http://schemas.openxmlformats.org/officeDocument/2006/relationships/hyperlink" Target="https://gulfcoastregion.att.com/team/joe-s-york/" TargetMode="External"/><Relationship Id="rId534" Type="http://schemas.openxmlformats.org/officeDocument/2006/relationships/hyperlink" Target="https://www.linkedin.com/in/john-fogarty-5b84b21/" TargetMode="External"/><Relationship Id="rId576" Type="http://schemas.openxmlformats.org/officeDocument/2006/relationships/hyperlink" Target="https://www.linkedin.com/in/dawnpettengill/" TargetMode="External"/><Relationship Id="rId741" Type="http://schemas.openxmlformats.org/officeDocument/2006/relationships/hyperlink" Target="https://capitalism.wfu.edu/authors/john-a-allison-iv/" TargetMode="External"/><Relationship Id="rId783" Type="http://schemas.openxmlformats.org/officeDocument/2006/relationships/table" Target="../tables/table1.xml"/><Relationship Id="rId173" Type="http://schemas.openxmlformats.org/officeDocument/2006/relationships/hyperlink" Target="https://www.aier.org/governance/" TargetMode="External"/><Relationship Id="rId229" Type="http://schemas.openxmlformats.org/officeDocument/2006/relationships/hyperlink" Target="https://www.hudson.org/experts/568-linden-s-blue" TargetMode="External"/><Relationship Id="rId380" Type="http://schemas.openxmlformats.org/officeDocument/2006/relationships/hyperlink" Target="https://www.blauchandassociates.com/our-team" TargetMode="External"/><Relationship Id="rId436" Type="http://schemas.openxmlformats.org/officeDocument/2006/relationships/hyperlink" Target="https://cornwallalliance.org/about/who-we-are/" TargetMode="External"/><Relationship Id="rId601" Type="http://schemas.openxmlformats.org/officeDocument/2006/relationships/hyperlink" Target="https://libertyjusticecenter.org/bios/brian-kelsey/" TargetMode="External"/><Relationship Id="rId643" Type="http://schemas.openxmlformats.org/officeDocument/2006/relationships/hyperlink" Target="https://www.linkedin.com/in/marissa-streit-26037214/" TargetMode="External"/><Relationship Id="rId240" Type="http://schemas.openxmlformats.org/officeDocument/2006/relationships/hyperlink" Target="https://www.state.gov/advisory-committee-on-international-economic-policy/advisory-committee-on-international-economic-policy-membership/" TargetMode="External"/><Relationship Id="rId478" Type="http://schemas.openxmlformats.org/officeDocument/2006/relationships/hyperlink" Target="https://fedsoc.org/staff/lee-otis" TargetMode="External"/><Relationship Id="rId685" Type="http://schemas.openxmlformats.org/officeDocument/2006/relationships/hyperlink" Target="https://www.heartland.org/about-us/who-we-are/jer-c-fabick" TargetMode="External"/><Relationship Id="rId35" Type="http://schemas.openxmlformats.org/officeDocument/2006/relationships/hyperlink" Target="https://africandreaminitiative.org/board/" TargetMode="External"/><Relationship Id="rId77" Type="http://schemas.openxmlformats.org/officeDocument/2006/relationships/hyperlink" Target="https://www.donorstrust.org/who-we-are/directors-and-staff/" TargetMode="External"/><Relationship Id="rId100" Type="http://schemas.openxmlformats.org/officeDocument/2006/relationships/hyperlink" Target="https://bot.caltech.edu/trustees" TargetMode="External"/><Relationship Id="rId282" Type="http://schemas.openxmlformats.org/officeDocument/2006/relationships/hyperlink" Target="https://www.cato.org/board-of-directors" TargetMode="External"/><Relationship Id="rId338" Type="http://schemas.openxmlformats.org/officeDocument/2006/relationships/hyperlink" Target="https://www.aei.org/profile/steven-f-hayward/" TargetMode="External"/><Relationship Id="rId503" Type="http://schemas.openxmlformats.org/officeDocument/2006/relationships/hyperlink" Target="https://www.freedomworks.org/about/board-of-directors" TargetMode="External"/><Relationship Id="rId545" Type="http://schemas.openxmlformats.org/officeDocument/2006/relationships/hyperlink" Target="https://www.hudson.org/experts/1062-russell-pennoyer" TargetMode="External"/><Relationship Id="rId587" Type="http://schemas.openxmlformats.org/officeDocument/2006/relationships/hyperlink" Target="https://www.linkedin.com/in/drbobmcclure/" TargetMode="External"/><Relationship Id="rId710" Type="http://schemas.openxmlformats.org/officeDocument/2006/relationships/hyperlink" Target="https://www.texaspolicy.com/about/board/" TargetMode="External"/><Relationship Id="rId752" Type="http://schemas.openxmlformats.org/officeDocument/2006/relationships/hyperlink" Target="https://economics.gmu.edu/people/dboudrea" TargetMode="External"/><Relationship Id="rId8" Type="http://schemas.openxmlformats.org/officeDocument/2006/relationships/hyperlink" Target="https://www.linkedin.com/in/gleff" TargetMode="External"/><Relationship Id="rId142" Type="http://schemas.openxmlformats.org/officeDocument/2006/relationships/hyperlink" Target="http://onecura.org/people/" TargetMode="External"/><Relationship Id="rId184" Type="http://schemas.openxmlformats.org/officeDocument/2006/relationships/hyperlink" Target="https://co2coalition.org/members/norman-rogers/" TargetMode="External"/><Relationship Id="rId391" Type="http://schemas.openxmlformats.org/officeDocument/2006/relationships/hyperlink" Target="https://www.brevardmusic.org/about/leadership/" TargetMode="External"/><Relationship Id="rId405" Type="http://schemas.openxmlformats.org/officeDocument/2006/relationships/hyperlink" Target="https://www.linkedin.com/in/julianmorris/?originalSubdomain=ky" TargetMode="External"/><Relationship Id="rId447" Type="http://schemas.openxmlformats.org/officeDocument/2006/relationships/hyperlink" Target="https://fedsoc.org/contributors/michael-mukasey" TargetMode="External"/><Relationship Id="rId612" Type="http://schemas.openxmlformats.org/officeDocument/2006/relationships/hyperlink" Target="https://www.manhattan-institute.org/board-of-trustees" TargetMode="External"/><Relationship Id="rId251" Type="http://schemas.openxmlformats.org/officeDocument/2006/relationships/hyperlink" Target="https://www.freedomworks.org/about/board-of-directors" TargetMode="External"/><Relationship Id="rId489" Type="http://schemas.openxmlformats.org/officeDocument/2006/relationships/hyperlink" Target="https://www.freetochoosenetwork.org/about/team/r_chatfield.php" TargetMode="External"/><Relationship Id="rId654" Type="http://schemas.openxmlformats.org/officeDocument/2006/relationships/hyperlink" Target="https://www.rstreet.org/team/" TargetMode="External"/><Relationship Id="rId696" Type="http://schemas.openxmlformats.org/officeDocument/2006/relationships/hyperlink" Target="http://www.steamboatinstitute.org/person/bridgett-wagner/" TargetMode="External"/><Relationship Id="rId46" Type="http://schemas.openxmlformats.org/officeDocument/2006/relationships/hyperlink" Target="https://pweb.cfa.harvard.edu/people/willie-soon" TargetMode="External"/><Relationship Id="rId293" Type="http://schemas.openxmlformats.org/officeDocument/2006/relationships/hyperlink" Target="https://www.alec.org/person/gary-daniels/" TargetMode="External"/><Relationship Id="rId307" Type="http://schemas.openxmlformats.org/officeDocument/2006/relationships/hyperlink" Target="https://www.bloomberg.com/profile/company/0301294Z:US" TargetMode="External"/><Relationship Id="rId349" Type="http://schemas.openxmlformats.org/officeDocument/2006/relationships/hyperlink" Target="https://www.alec.org/person/sen-wayne-niederhauser/" TargetMode="External"/><Relationship Id="rId514" Type="http://schemas.openxmlformats.org/officeDocument/2006/relationships/hyperlink" Target="https://www.gfmlaw.com/attorneys/emmanuel-g-fournaris" TargetMode="External"/><Relationship Id="rId556" Type="http://schemas.openxmlformats.org/officeDocument/2006/relationships/hyperlink" Target="https://www.linkedin.com/in/hilary-till-657b7a164/" TargetMode="External"/><Relationship Id="rId721" Type="http://schemas.openxmlformats.org/officeDocument/2006/relationships/hyperlink" Target="https://www.linkedin.com/in/tim-dunn-3aa97a125/" TargetMode="External"/><Relationship Id="rId763" Type="http://schemas.openxmlformats.org/officeDocument/2006/relationships/hyperlink" Target="https://theihs.org/who-we-are/" TargetMode="External"/><Relationship Id="rId88" Type="http://schemas.openxmlformats.org/officeDocument/2006/relationships/hyperlink" Target="https://www.linkedin.com/in/michaelrstrain/" TargetMode="External"/><Relationship Id="rId111" Type="http://schemas.openxmlformats.org/officeDocument/2006/relationships/hyperlink" Target="https://web.archive.org/web/20180414040245mp_/https:/www.newamerica.org/our-people/boykin-curry/" TargetMode="External"/><Relationship Id="rId153" Type="http://schemas.openxmlformats.org/officeDocument/2006/relationships/hyperlink" Target="https://www.americanenergyalliance.org/about/staff/" TargetMode="External"/><Relationship Id="rId195" Type="http://schemas.openxmlformats.org/officeDocument/2006/relationships/hyperlink" Target="https://www.heritage.org/staff/edwin-feulner" TargetMode="External"/><Relationship Id="rId209" Type="http://schemas.openxmlformats.org/officeDocument/2006/relationships/hyperlink" Target="https://www.kesher.org/campaign/2016-kesher-annual-dinner.html" TargetMode="External"/><Relationship Id="rId360" Type="http://schemas.openxmlformats.org/officeDocument/2006/relationships/hyperlink" Target="https://web.archive.org/web/20181216032531/https:/americansforprosperity.org/about/" TargetMode="External"/><Relationship Id="rId416" Type="http://schemas.openxmlformats.org/officeDocument/2006/relationships/hyperlink" Target="https://americanprinciplesproject.org/about/board/" TargetMode="External"/><Relationship Id="rId598" Type="http://schemas.openxmlformats.org/officeDocument/2006/relationships/hyperlink" Target="https://www.jamesmadison.org/about/team/board-of-directors/john-f-kirtley/" TargetMode="External"/><Relationship Id="rId220" Type="http://schemas.openxmlformats.org/officeDocument/2006/relationships/hyperlink" Target="https://www.hudson.org/experts/642-walter-p-stern" TargetMode="External"/><Relationship Id="rId458" Type="http://schemas.openxmlformats.org/officeDocument/2006/relationships/hyperlink" Target="https://www.linkedin.com/in/hilary-till-657b7a164/" TargetMode="External"/><Relationship Id="rId623" Type="http://schemas.openxmlformats.org/officeDocument/2006/relationships/hyperlink" Target="https://millerbuckfire.com/Team/harvey-golub" TargetMode="External"/><Relationship Id="rId665" Type="http://schemas.openxmlformats.org/officeDocument/2006/relationships/hyperlink" Target="https://reason.com/people/katherine-mangu-ward/" TargetMode="External"/><Relationship Id="rId15" Type="http://schemas.openxmlformats.org/officeDocument/2006/relationships/hyperlink" Target="https://www.assumption.edu/people-and-departments/directory/daniel-mahoney-phd" TargetMode="External"/><Relationship Id="rId57" Type="http://schemas.openxmlformats.org/officeDocument/2006/relationships/hyperlink" Target="https://www.atr.org/about-grover" TargetMode="External"/><Relationship Id="rId262" Type="http://schemas.openxmlformats.org/officeDocument/2006/relationships/hyperlink" Target="https://www.cato.org/board-of-directors" TargetMode="External"/><Relationship Id="rId318" Type="http://schemas.openxmlformats.org/officeDocument/2006/relationships/hyperlink" Target="https://www.freetochoosenetwork.org/about/board/walters.php" TargetMode="External"/><Relationship Id="rId525" Type="http://schemas.openxmlformats.org/officeDocument/2006/relationships/hyperlink" Target="https://www.heartland.org/about-us/who-we-are/robert-j-buford" TargetMode="External"/><Relationship Id="rId567" Type="http://schemas.openxmlformats.org/officeDocument/2006/relationships/hyperlink" Target="https://www.legis.iowa.gov/legislators/legislator?ga=87&amp;personID=773" TargetMode="External"/><Relationship Id="rId732" Type="http://schemas.openxmlformats.org/officeDocument/2006/relationships/hyperlink" Target="https://www.linkedin.com/in/joan-carter-8255a66/" TargetMode="External"/><Relationship Id="rId99" Type="http://schemas.openxmlformats.org/officeDocument/2006/relationships/hyperlink" Target="https://web.archive.org/web/20181120004221/https:/www.aei.org/about/board-of-trustees/" TargetMode="External"/><Relationship Id="rId122" Type="http://schemas.openxmlformats.org/officeDocument/2006/relationships/hyperlink" Target="https://cei.org/about/team/" TargetMode="External"/><Relationship Id="rId164" Type="http://schemas.openxmlformats.org/officeDocument/2006/relationships/hyperlink" Target="https://americansforprosperity.org/readout-governor-asa-hutchinson-shares-tax-freedom-day-message-with-afp-arkansas-activists/" TargetMode="External"/><Relationship Id="rId371" Type="http://schemas.openxmlformats.org/officeDocument/2006/relationships/hyperlink" Target="https://www.atlassociety.org/staff-and-trustees/baron-bond-jd" TargetMode="External"/><Relationship Id="rId774" Type="http://schemas.openxmlformats.org/officeDocument/2006/relationships/hyperlink" Target="https://www.chapman.edu/research/institutes-and-centers/economic-science-institute/about-us/vernon-smith-personal/vernon_about.aspx" TargetMode="External"/><Relationship Id="rId427" Type="http://schemas.openxmlformats.org/officeDocument/2006/relationships/hyperlink" Target="https://www.breakpoint.org/jennifer-marshall-bio/" TargetMode="External"/><Relationship Id="rId469" Type="http://schemas.openxmlformats.org/officeDocument/2006/relationships/hyperlink" Target="https://www.heartland.org/about-us/who-we-are/jer-c-fabick" TargetMode="External"/><Relationship Id="rId634" Type="http://schemas.openxmlformats.org/officeDocument/2006/relationships/hyperlink" Target="https://www.pacificresearch.org/team/steven-f-hayward-ph-d/" TargetMode="External"/><Relationship Id="rId676" Type="http://schemas.openxmlformats.org/officeDocument/2006/relationships/hyperlink" Target="https://www.breakpoint.org/jennifer-marshall-bio/" TargetMode="External"/><Relationship Id="rId26" Type="http://schemas.openxmlformats.org/officeDocument/2006/relationships/hyperlink" Target="https://www.linkedin.com/in/dickd/" TargetMode="External"/><Relationship Id="rId231" Type="http://schemas.openxmlformats.org/officeDocument/2006/relationships/hyperlink" Target="https://www.hudson.org/experts/568-linden-s-blue" TargetMode="External"/><Relationship Id="rId273" Type="http://schemas.openxmlformats.org/officeDocument/2006/relationships/hyperlink" Target="https://www.centerviewcapital.com/team_consumer/jim-kilts/" TargetMode="External"/><Relationship Id="rId329" Type="http://schemas.openxmlformats.org/officeDocument/2006/relationships/hyperlink" Target="https://www.freetochoosenetwork.org/about/board/walters.php" TargetMode="External"/><Relationship Id="rId480" Type="http://schemas.openxmlformats.org/officeDocument/2006/relationships/hyperlink" Target="https://www.linkedin.com/in/robert-h-gidel-sr-b8248812/" TargetMode="External"/><Relationship Id="rId536" Type="http://schemas.openxmlformats.org/officeDocument/2006/relationships/hyperlink" Target="https://www.heritage.org/staff/john-p-backiel" TargetMode="External"/><Relationship Id="rId701" Type="http://schemas.openxmlformats.org/officeDocument/2006/relationships/hyperlink" Target="https://www.taxpayer.net/ryan-alexander/" TargetMode="External"/><Relationship Id="rId68" Type="http://schemas.openxmlformats.org/officeDocument/2006/relationships/hyperlink" Target="https://www.aier.org/staffs/laurie-pshenishny/" TargetMode="External"/><Relationship Id="rId133" Type="http://schemas.openxmlformats.org/officeDocument/2006/relationships/hyperlink" Target="https://www.adamsmithsociety.com/advisory-board.html" TargetMode="External"/><Relationship Id="rId175" Type="http://schemas.openxmlformats.org/officeDocument/2006/relationships/hyperlink" Target="https://www.aier.org/wp-content/uploads/2020/01/FinalAnnualReport2018LowRes.pdf" TargetMode="External"/><Relationship Id="rId340" Type="http://schemas.openxmlformats.org/officeDocument/2006/relationships/hyperlink" Target="https://www.philanthropyroundtable.org/philanthropy-magazine/article/interview-with-frayda-levy" TargetMode="External"/><Relationship Id="rId578" Type="http://schemas.openxmlformats.org/officeDocument/2006/relationships/hyperlink" Target="https://www.jamesmadison.org/about/team/board-of-directors/allan-g-bense/" TargetMode="External"/><Relationship Id="rId743" Type="http://schemas.openxmlformats.org/officeDocument/2006/relationships/hyperlink" Target="https://www.watchandprayministries.org/board-of-directors.html" TargetMode="External"/><Relationship Id="rId200" Type="http://schemas.openxmlformats.org/officeDocument/2006/relationships/hyperlink" Target="https://www.deepisolation.com/our-advisors/" TargetMode="External"/><Relationship Id="rId382" Type="http://schemas.openxmlformats.org/officeDocument/2006/relationships/hyperlink" Target="https://www.linkedin.com/in/neil-patel-bb099311/" TargetMode="External"/><Relationship Id="rId438" Type="http://schemas.openxmlformats.org/officeDocument/2006/relationships/hyperlink" Target="https://www.alec.org/person/sen-wayne-niederhauser/" TargetMode="External"/><Relationship Id="rId603" Type="http://schemas.openxmlformats.org/officeDocument/2006/relationships/hyperlink" Target="https://www.linkedin.com/in/eli-lehrer-84b81a/" TargetMode="External"/><Relationship Id="rId645" Type="http://schemas.openxmlformats.org/officeDocument/2006/relationships/hyperlink" Target="https://www.linkedin.com/in/hilary-till-657b7a164/" TargetMode="External"/><Relationship Id="rId687" Type="http://schemas.openxmlformats.org/officeDocument/2006/relationships/hyperlink" Target="https://www.linkedin.com/in/pablo-e-carrillo-squiregcsp/" TargetMode="External"/><Relationship Id="rId242" Type="http://schemas.openxmlformats.org/officeDocument/2006/relationships/hyperlink" Target="https://www.thechicagocouncil.org/about-us/board-directors" TargetMode="External"/><Relationship Id="rId284" Type="http://schemas.openxmlformats.org/officeDocument/2006/relationships/hyperlink" Target="https://cei.org/about/team/" TargetMode="External"/><Relationship Id="rId491" Type="http://schemas.openxmlformats.org/officeDocument/2006/relationships/hyperlink" Target="https://www.freedomworks.org/about/board-of-directors" TargetMode="External"/><Relationship Id="rId505" Type="http://schemas.openxmlformats.org/officeDocument/2006/relationships/hyperlink" Target="https://www.freedomworks.org/about/board-of-directors" TargetMode="External"/><Relationship Id="rId712" Type="http://schemas.openxmlformats.org/officeDocument/2006/relationships/hyperlink" Target="https://www.linkedin.com/in/greg-sindelar-9b21114/" TargetMode="External"/><Relationship Id="rId37" Type="http://schemas.openxmlformats.org/officeDocument/2006/relationships/hyperlink" Target="https://www.linkedin.com/in/stacyhock/" TargetMode="External"/><Relationship Id="rId79" Type="http://schemas.openxmlformats.org/officeDocument/2006/relationships/hyperlink" Target="https://www.dunnfoundation.org/trustees.htm" TargetMode="External"/><Relationship Id="rId102" Type="http://schemas.openxmlformats.org/officeDocument/2006/relationships/hyperlink" Target="https://www.aei.org/about/board-of-trustees/" TargetMode="External"/><Relationship Id="rId144" Type="http://schemas.openxmlformats.org/officeDocument/2006/relationships/hyperlink" Target="https://www.linkedin.com/in/leigh-harrington-0030594/" TargetMode="External"/><Relationship Id="rId547" Type="http://schemas.openxmlformats.org/officeDocument/2006/relationships/hyperlink" Target="https://www.linkedin.com/in/tevi-troy-8981121a/" TargetMode="External"/><Relationship Id="rId589" Type="http://schemas.openxmlformats.org/officeDocument/2006/relationships/hyperlink" Target="https://jameswilsoninstitute.org/leadership" TargetMode="External"/><Relationship Id="rId754" Type="http://schemas.openxmlformats.org/officeDocument/2006/relationships/hyperlink" Target="https://web.archive.org/web/20181105230845/https:/www.cato.org/people/donald-boudreaux" TargetMode="External"/><Relationship Id="rId90" Type="http://schemas.openxmlformats.org/officeDocument/2006/relationships/hyperlink" Target="https://www.linkedin.com/in/kazuki-ko/" TargetMode="External"/><Relationship Id="rId186" Type="http://schemas.openxmlformats.org/officeDocument/2006/relationships/hyperlink" Target="https://www.heritage.org/about-heritage/staff/leadership" TargetMode="External"/><Relationship Id="rId351" Type="http://schemas.openxmlformats.org/officeDocument/2006/relationships/hyperlink" Target="https://americanpolicy.org/about-us/" TargetMode="External"/><Relationship Id="rId393" Type="http://schemas.openxmlformats.org/officeDocument/2006/relationships/hyperlink" Target="https://www.hudson.org/experts/1062-russell-pennoyer" TargetMode="External"/><Relationship Id="rId407" Type="http://schemas.openxmlformats.org/officeDocument/2006/relationships/hyperlink" Target="https://cdt.org/about/advisory-council/" TargetMode="External"/><Relationship Id="rId449" Type="http://schemas.openxmlformats.org/officeDocument/2006/relationships/hyperlink" Target="http://www.desertroyalty.com/" TargetMode="External"/><Relationship Id="rId614" Type="http://schemas.openxmlformats.org/officeDocument/2006/relationships/hyperlink" Target="https://americanprinciplesproject.org/about/board/" TargetMode="External"/><Relationship Id="rId656" Type="http://schemas.openxmlformats.org/officeDocument/2006/relationships/hyperlink" Target="https://www.rstreet.org/team/" TargetMode="External"/><Relationship Id="rId211" Type="http://schemas.openxmlformats.org/officeDocument/2006/relationships/hyperlink" Target="https://www.hudson.org/experts/559-john-p-walters" TargetMode="External"/><Relationship Id="rId253" Type="http://schemas.openxmlformats.org/officeDocument/2006/relationships/hyperlink" Target="https://www.freedomworks.org/about/board-of-directors" TargetMode="External"/><Relationship Id="rId295" Type="http://schemas.openxmlformats.org/officeDocument/2006/relationships/hyperlink" Target="https://www.alec.org/person/gary-daniels/" TargetMode="External"/><Relationship Id="rId309" Type="http://schemas.openxmlformats.org/officeDocument/2006/relationships/hyperlink" Target="https://www.thomasaquinas.edu/about/governance/richard-f-spencer" TargetMode="External"/><Relationship Id="rId460" Type="http://schemas.openxmlformats.org/officeDocument/2006/relationships/hyperlink" Target="https://www.linkedin.com/in/phil-king-580781/" TargetMode="External"/><Relationship Id="rId516" Type="http://schemas.openxmlformats.org/officeDocument/2006/relationships/hyperlink" Target="https://fedsoc.org/contributors/tim-cerio" TargetMode="External"/><Relationship Id="rId698" Type="http://schemas.openxmlformats.org/officeDocument/2006/relationships/hyperlink" Target="https://studentsforliberty.org/north-america/blog/staff/levy/" TargetMode="External"/><Relationship Id="rId48" Type="http://schemas.openxmlformats.org/officeDocument/2006/relationships/hyperlink" Target="https://www.udel.edu/academics/colleges/ceoe/departments/gss/faculty/david-legates/" TargetMode="External"/><Relationship Id="rId113" Type="http://schemas.openxmlformats.org/officeDocument/2006/relationships/hyperlink" Target="https://www.nyhistory.org/about/board-trustees" TargetMode="External"/><Relationship Id="rId320" Type="http://schemas.openxmlformats.org/officeDocument/2006/relationships/hyperlink" Target="https://theihs.org/who-we-are/" TargetMode="External"/><Relationship Id="rId558" Type="http://schemas.openxmlformats.org/officeDocument/2006/relationships/hyperlink" Target="https://www.iticnet.org/leadership" TargetMode="External"/><Relationship Id="rId723" Type="http://schemas.openxmlformats.org/officeDocument/2006/relationships/hyperlink" Target="https://www.linkedin.com/in/elizabeth-frazee-01427/" TargetMode="External"/><Relationship Id="rId765" Type="http://schemas.openxmlformats.org/officeDocument/2006/relationships/hyperlink" Target="https://theihs.org/who-we-are/" TargetMode="External"/><Relationship Id="rId155" Type="http://schemas.openxmlformats.org/officeDocument/2006/relationships/hyperlink" Target="https://www.aier.org/staff/" TargetMode="External"/><Relationship Id="rId197" Type="http://schemas.openxmlformats.org/officeDocument/2006/relationships/hyperlink" Target="https://www.heritage.org/staff/edwin-feulner" TargetMode="External"/><Relationship Id="rId362" Type="http://schemas.openxmlformats.org/officeDocument/2006/relationships/hyperlink" Target="https://www.ana.co.jp/group/en/about-us/officer/" TargetMode="External"/><Relationship Id="rId418" Type="http://schemas.openxmlformats.org/officeDocument/2006/relationships/hyperlink" Target="https://www.cleanenergyfuels.com/about-us/board-of-directors-leadership/board-of-directors/james-c-miller-iii" TargetMode="External"/><Relationship Id="rId625" Type="http://schemas.openxmlformats.org/officeDocument/2006/relationships/hyperlink" Target="https://americanpolicy.org/about-us/" TargetMode="External"/><Relationship Id="rId222" Type="http://schemas.openxmlformats.org/officeDocument/2006/relationships/hyperlink" Target="https://www.hudson.org/experts/642-walter-p-stern" TargetMode="External"/><Relationship Id="rId264" Type="http://schemas.openxmlformats.org/officeDocument/2006/relationships/hyperlink" Target="https://www.cato.org/board-of-directors" TargetMode="External"/><Relationship Id="rId471" Type="http://schemas.openxmlformats.org/officeDocument/2006/relationships/hyperlink" Target="https://www.linkedin.com/in/hilary-till-657b7a164/" TargetMode="External"/><Relationship Id="rId667" Type="http://schemas.openxmlformats.org/officeDocument/2006/relationships/hyperlink" Target="https://reason.org/author/mike-alissi/" TargetMode="External"/><Relationship Id="rId17" Type="http://schemas.openxmlformats.org/officeDocument/2006/relationships/hyperlink" Target="https://www.nationalreview.com/author/peter-j-travers/" TargetMode="External"/><Relationship Id="rId59" Type="http://schemas.openxmlformats.org/officeDocument/2006/relationships/hyperlink" Target="https://www.atr.org/about-grover" TargetMode="External"/><Relationship Id="rId124" Type="http://schemas.openxmlformats.org/officeDocument/2006/relationships/hyperlink" Target="https://www.unitedway.org/about/leadership/jean-claude-gruffat" TargetMode="External"/><Relationship Id="rId527" Type="http://schemas.openxmlformats.org/officeDocument/2006/relationships/hyperlink" Target="http://huc.edu/about/board-governors" TargetMode="External"/><Relationship Id="rId569" Type="http://schemas.openxmlformats.org/officeDocument/2006/relationships/hyperlink" Target="https://www.legis.iowa.gov/legislators/legislator?ga=87&amp;personID=773" TargetMode="External"/><Relationship Id="rId734" Type="http://schemas.openxmlformats.org/officeDocument/2006/relationships/hyperlink" Target="https://www.linkedin.com/in/hilary-till-657b7a164/" TargetMode="External"/><Relationship Id="rId776" Type="http://schemas.openxmlformats.org/officeDocument/2006/relationships/hyperlink" Target="https://www.cato.org/people/vernon-smith" TargetMode="External"/><Relationship Id="rId70" Type="http://schemas.openxmlformats.org/officeDocument/2006/relationships/hyperlink" Target="https://web.archive.org/web/20181225024359/https:/www.pacificresearch.org/board-of-directors/" TargetMode="External"/><Relationship Id="rId166" Type="http://schemas.openxmlformats.org/officeDocument/2006/relationships/hyperlink" Target="https://www.aier.org/staff/" TargetMode="External"/><Relationship Id="rId331" Type="http://schemas.openxmlformats.org/officeDocument/2006/relationships/hyperlink" Target="https://www.actonnga.org/teachers/" TargetMode="External"/><Relationship Id="rId373" Type="http://schemas.openxmlformats.org/officeDocument/2006/relationships/hyperlink" Target="https://www.caesarrodney.org/CRI-board/Emmanuel-G-Fournaris,-Esqu" TargetMode="External"/><Relationship Id="rId429" Type="http://schemas.openxmlformats.org/officeDocument/2006/relationships/hyperlink" Target="https://www.linkedin.com/in/craig-rucker-b3085010/" TargetMode="External"/><Relationship Id="rId580" Type="http://schemas.openxmlformats.org/officeDocument/2006/relationships/hyperlink" Target="https://www.jamesmadison.org/about/team/board-of-directors/jeffrey-v-swain/" TargetMode="External"/><Relationship Id="rId636" Type="http://schemas.openxmlformats.org/officeDocument/2006/relationships/hyperlink" Target="https://www.linkedin.com/in/trent-sebits-46b1614/" TargetMode="External"/><Relationship Id="rId1" Type="http://schemas.openxmlformats.org/officeDocument/2006/relationships/hyperlink" Target="https://dailycaller.com/about-us/" TargetMode="External"/><Relationship Id="rId233" Type="http://schemas.openxmlformats.org/officeDocument/2006/relationships/hyperlink" Target="https://www.hudson.org/experts/1254-rajeev-chandrasekhar" TargetMode="External"/><Relationship Id="rId440" Type="http://schemas.openxmlformats.org/officeDocument/2006/relationships/hyperlink" Target="https://www.linkedin.com/in/margaretrosecrilley/" TargetMode="External"/><Relationship Id="rId678" Type="http://schemas.openxmlformats.org/officeDocument/2006/relationships/hyperlink" Target="https://www.jamesmadison.org/about/team/board-of-directors/j-f-bryan/" TargetMode="External"/><Relationship Id="rId28" Type="http://schemas.openxmlformats.org/officeDocument/2006/relationships/hyperlink" Target="https://www.dbdvfoundation.org/about" TargetMode="External"/><Relationship Id="rId275" Type="http://schemas.openxmlformats.org/officeDocument/2006/relationships/hyperlink" Target="https://www.chicagobooth.edu/about/council-on-chicago-booth" TargetMode="External"/><Relationship Id="rId300" Type="http://schemas.openxmlformats.org/officeDocument/2006/relationships/hyperlink" Target="https://www.young-voices.com/about/" TargetMode="External"/><Relationship Id="rId482" Type="http://schemas.openxmlformats.org/officeDocument/2006/relationships/hyperlink" Target="https://www.linkedin.com/in/wayne-olson-53574710/" TargetMode="External"/><Relationship Id="rId538" Type="http://schemas.openxmlformats.org/officeDocument/2006/relationships/hyperlink" Target="https://www.heritage.org/staff/michael-w-gleba" TargetMode="External"/><Relationship Id="rId703" Type="http://schemas.openxmlformats.org/officeDocument/2006/relationships/hyperlink" Target="https://www.capitol.tn.gov/senate/members/s31.html" TargetMode="External"/><Relationship Id="rId745" Type="http://schemas.openxmlformats.org/officeDocument/2006/relationships/hyperlink" Target="https://www.freedomworks.org/about/board-of-directors" TargetMode="External"/><Relationship Id="rId81" Type="http://schemas.openxmlformats.org/officeDocument/2006/relationships/hyperlink" Target="https://www.linkedin.com/in/danielle-pletka-599b8520/" TargetMode="External"/><Relationship Id="rId135" Type="http://schemas.openxmlformats.org/officeDocument/2006/relationships/hyperlink" Target="https://www.gardenstateinitiative.org/our-board" TargetMode="External"/><Relationship Id="rId177" Type="http://schemas.openxmlformats.org/officeDocument/2006/relationships/hyperlink" Target="https://www.aier.org/governance/" TargetMode="External"/><Relationship Id="rId342" Type="http://schemas.openxmlformats.org/officeDocument/2006/relationships/hyperlink" Target="https://www.linkedin.com/in/lisa-bowen-7a08b4114/" TargetMode="External"/><Relationship Id="rId384" Type="http://schemas.openxmlformats.org/officeDocument/2006/relationships/hyperlink" Target="https://boktowergardens.org/bok-tower-gardens-board-of-directors/" TargetMode="External"/><Relationship Id="rId591" Type="http://schemas.openxmlformats.org/officeDocument/2006/relationships/hyperlink" Target="https://www.linkedin.com/in/drbobmcclure/" TargetMode="External"/><Relationship Id="rId605" Type="http://schemas.openxmlformats.org/officeDocument/2006/relationships/hyperlink" Target="http://www.lunarexplorers.net/aboutus/who" TargetMode="External"/><Relationship Id="rId202" Type="http://schemas.openxmlformats.org/officeDocument/2006/relationships/hyperlink" Target="https://www.alexanderhamiltonsociety.org/new-events/2021/3/26/fighting-in-the-gray-zone-combating-foreign-influence-and-intelligence-operations" TargetMode="External"/><Relationship Id="rId244" Type="http://schemas.openxmlformats.org/officeDocument/2006/relationships/hyperlink" Target="https://www.linkedin.com/in/chris-galvin-2122914/" TargetMode="External"/><Relationship Id="rId647" Type="http://schemas.openxmlformats.org/officeDocument/2006/relationships/hyperlink" Target="https://prometheusfdn.org/about/" TargetMode="External"/><Relationship Id="rId689" Type="http://schemas.openxmlformats.org/officeDocument/2006/relationships/hyperlink" Target="https://www.manhattan-institute.org/board-of-trustees" TargetMode="External"/><Relationship Id="rId39" Type="http://schemas.openxmlformats.org/officeDocument/2006/relationships/hyperlink" Target="https://www.linkedin.com/in/stacyhock/" TargetMode="External"/><Relationship Id="rId286" Type="http://schemas.openxmlformats.org/officeDocument/2006/relationships/hyperlink" Target="https://www.alec.org/person/alan-clemmons/" TargetMode="External"/><Relationship Id="rId451" Type="http://schemas.openxmlformats.org/officeDocument/2006/relationships/hyperlink" Target="https://www.dlapiper.com/en/us/people/c/coles-anthony-paul/" TargetMode="External"/><Relationship Id="rId493" Type="http://schemas.openxmlformats.org/officeDocument/2006/relationships/hyperlink" Target="https://www.linkedin.com/in/imjamesdavis/" TargetMode="External"/><Relationship Id="rId507" Type="http://schemas.openxmlformats.org/officeDocument/2006/relationships/hyperlink" Target="https://www.linkedin.com/in/pablo-e-carrillo-squiregcsp/" TargetMode="External"/><Relationship Id="rId549" Type="http://schemas.openxmlformats.org/officeDocument/2006/relationships/hyperlink" Target="https://www.instituteforenergyresearch.org/about/" TargetMode="External"/><Relationship Id="rId714" Type="http://schemas.openxmlformats.org/officeDocument/2006/relationships/hyperlink" Target="https://www.texaspolicy.com/about/board/" TargetMode="External"/><Relationship Id="rId756" Type="http://schemas.openxmlformats.org/officeDocument/2006/relationships/hyperlink" Target="https://www.mercatus.org/scholars/tyler-cowen" TargetMode="External"/><Relationship Id="rId50" Type="http://schemas.openxmlformats.org/officeDocument/2006/relationships/hyperlink" Target="https://www.linkedin.com/in/karenkerrigan/" TargetMode="External"/><Relationship Id="rId104" Type="http://schemas.openxmlformats.org/officeDocument/2006/relationships/hyperlink" Target="https://www.alec.org/person/peter-h-coors/" TargetMode="External"/><Relationship Id="rId146" Type="http://schemas.openxmlformats.org/officeDocument/2006/relationships/hyperlink" Target="https://www.elliottmgmt.com/who-we-are/paul-singer/" TargetMode="External"/><Relationship Id="rId188" Type="http://schemas.openxmlformats.org/officeDocument/2006/relationships/hyperlink" Target="https://www.heritage.org/staff/kim-holmes" TargetMode="External"/><Relationship Id="rId311" Type="http://schemas.openxmlformats.org/officeDocument/2006/relationships/hyperlink" Target="https://www.fresnobee.com/news/local/education-lab/article112821198.html" TargetMode="External"/><Relationship Id="rId353" Type="http://schemas.openxmlformats.org/officeDocument/2006/relationships/hyperlink" Target="https://americanpolicy.org/about-us/" TargetMode="External"/><Relationship Id="rId395" Type="http://schemas.openxmlformats.org/officeDocument/2006/relationships/hyperlink" Target="https://www.caesarrodney.org/CRI-board/Rick-Levinson.htm" TargetMode="External"/><Relationship Id="rId409" Type="http://schemas.openxmlformats.org/officeDocument/2006/relationships/hyperlink" Target="https://www.cehe.org/leadership/board-of-directors" TargetMode="External"/><Relationship Id="rId560" Type="http://schemas.openxmlformats.org/officeDocument/2006/relationships/hyperlink" Target="https://www.linkedin.com/in/dawnpettengill/" TargetMode="External"/><Relationship Id="rId92" Type="http://schemas.openxmlformats.org/officeDocument/2006/relationships/hyperlink" Target="https://www.sps.edu/about/leadership/board-of-trustees" TargetMode="External"/><Relationship Id="rId213" Type="http://schemas.openxmlformats.org/officeDocument/2006/relationships/hyperlink" Target="https://www.hudson.org/about/leadership" TargetMode="External"/><Relationship Id="rId420" Type="http://schemas.openxmlformats.org/officeDocument/2006/relationships/hyperlink" Target="https://fedsoc.org/contributors/david-mcintosh" TargetMode="External"/><Relationship Id="rId616" Type="http://schemas.openxmlformats.org/officeDocument/2006/relationships/hyperlink" Target="https://www.manhattan-institute.org/board-of-trustees" TargetMode="External"/><Relationship Id="rId658" Type="http://schemas.openxmlformats.org/officeDocument/2006/relationships/hyperlink" Target="https://www.linkedin.com/in/adriantmoore/" TargetMode="External"/><Relationship Id="rId255" Type="http://schemas.openxmlformats.org/officeDocument/2006/relationships/hyperlink" Target="https://www.cancercenter.com/leadership/richard-stephenson" TargetMode="External"/><Relationship Id="rId297" Type="http://schemas.openxmlformats.org/officeDocument/2006/relationships/hyperlink" Target="https://nrinstitute.org/about-nri/our-team/" TargetMode="External"/><Relationship Id="rId462" Type="http://schemas.openxmlformats.org/officeDocument/2006/relationships/hyperlink" Target="https://eelegal.org/senior-leadership/" TargetMode="External"/><Relationship Id="rId518" Type="http://schemas.openxmlformats.org/officeDocument/2006/relationships/hyperlink" Target="https://web.archive.org/web/20191216165342/https:/www.heartland.org/about-us/who-we-are/brian-singer" TargetMode="External"/><Relationship Id="rId725" Type="http://schemas.openxmlformats.org/officeDocument/2006/relationships/hyperlink" Target="https://www.prageru.com/presenter/dennis-prager/" TargetMode="External"/><Relationship Id="rId115" Type="http://schemas.openxmlformats.org/officeDocument/2006/relationships/hyperlink" Target="https://cei.org/experts/fred-l-smith-jr/" TargetMode="External"/><Relationship Id="rId157" Type="http://schemas.openxmlformats.org/officeDocument/2006/relationships/hyperlink" Target="https://www.americanenergyalliance.org/about/staff/" TargetMode="External"/><Relationship Id="rId322" Type="http://schemas.openxmlformats.org/officeDocument/2006/relationships/hyperlink" Target="https://www.rebellionresearch.com/" TargetMode="External"/><Relationship Id="rId364" Type="http://schemas.openxmlformats.org/officeDocument/2006/relationships/hyperlink" Target="https://www.atlassociety.org/staff-trustees-and-authors/peter-p-copses" TargetMode="External"/><Relationship Id="rId767" Type="http://schemas.openxmlformats.org/officeDocument/2006/relationships/hyperlink" Target="https://www.charleskochinstitute.org/about-us/charles-g-koch/" TargetMode="External"/><Relationship Id="rId61" Type="http://schemas.openxmlformats.org/officeDocument/2006/relationships/hyperlink" Target="https://www.atr.org/about-grover" TargetMode="External"/><Relationship Id="rId199" Type="http://schemas.openxmlformats.org/officeDocument/2006/relationships/hyperlink" Target="https://www.caesarrodney.org/print-press-release/Dr-Edwin-J-Feulner,-Jr-of-the-Heritage-Foundation-joins-CRI-Advisory-Council.htm" TargetMode="External"/><Relationship Id="rId571" Type="http://schemas.openxmlformats.org/officeDocument/2006/relationships/hyperlink" Target="https://www.legis.iowa.gov/legislators/legislator?ga=87&amp;personID=773" TargetMode="External"/><Relationship Id="rId627" Type="http://schemas.openxmlformats.org/officeDocument/2006/relationships/hyperlink" Target="https://www.linkedin.com/in/robert-h-gidel-sr-b8248812/" TargetMode="External"/><Relationship Id="rId669" Type="http://schemas.openxmlformats.org/officeDocument/2006/relationships/hyperlink" Target="https://reason.org/trustees-and-officers/" TargetMode="External"/><Relationship Id="rId19" Type="http://schemas.openxmlformats.org/officeDocument/2006/relationships/hyperlink" Target="https://www.linkedin.com/in/dickd/" TargetMode="External"/><Relationship Id="rId224" Type="http://schemas.openxmlformats.org/officeDocument/2006/relationships/hyperlink" Target="https://www.hudson.org/about/leadership" TargetMode="External"/><Relationship Id="rId266" Type="http://schemas.openxmlformats.org/officeDocument/2006/relationships/hyperlink" Target="https://www.donaldsmithandco.com/about-us" TargetMode="External"/><Relationship Id="rId431" Type="http://schemas.openxmlformats.org/officeDocument/2006/relationships/hyperlink" Target="https://www.cfact.org/about/staff/" TargetMode="External"/><Relationship Id="rId473" Type="http://schemas.openxmlformats.org/officeDocument/2006/relationships/hyperlink" Target="https://boydengrayassociates.com/about/" TargetMode="External"/><Relationship Id="rId529" Type="http://schemas.openxmlformats.org/officeDocument/2006/relationships/hyperlink" Target="https://www.linkedin.com/in/andrewmcindoe/" TargetMode="External"/><Relationship Id="rId680" Type="http://schemas.openxmlformats.org/officeDocument/2006/relationships/hyperlink" Target="https://rmbcapital.com/people/jeffrey-b-madden" TargetMode="External"/><Relationship Id="rId736" Type="http://schemas.openxmlformats.org/officeDocument/2006/relationships/hyperlink" Target="https://www.rstreet.org/team/" TargetMode="External"/><Relationship Id="rId30" Type="http://schemas.openxmlformats.org/officeDocument/2006/relationships/hyperlink" Target="https://www.ariel-foundation.org/" TargetMode="External"/><Relationship Id="rId126" Type="http://schemas.openxmlformats.org/officeDocument/2006/relationships/hyperlink" Target="https://www.linkedin.com/in/kerryhalfertyhardy/?originalSubdomain=fr" TargetMode="External"/><Relationship Id="rId168" Type="http://schemas.openxmlformats.org/officeDocument/2006/relationships/hyperlink" Target="https://www.aier.org/governance/" TargetMode="External"/><Relationship Id="rId333" Type="http://schemas.openxmlformats.org/officeDocument/2006/relationships/hyperlink" Target="https://www.amwayglobal.com/leadership-team/barbara-van-andel-gaby/" TargetMode="External"/><Relationship Id="rId540" Type="http://schemas.openxmlformats.org/officeDocument/2006/relationships/hyperlink" Target="https://www.jamesmadison.org/about/team/board-of-directors/l-charles-hilton-jr/" TargetMode="External"/><Relationship Id="rId778" Type="http://schemas.openxmlformats.org/officeDocument/2006/relationships/hyperlink" Target="https://www.mercatus.org/people/manuel-h-johnson" TargetMode="External"/><Relationship Id="rId72" Type="http://schemas.openxmlformats.org/officeDocument/2006/relationships/hyperlink" Target="https://investors.resmed.com/investor-relations/board-and-management/default.aspx" TargetMode="External"/><Relationship Id="rId375" Type="http://schemas.openxmlformats.org/officeDocument/2006/relationships/hyperlink" Target="https://carlbarney.com/" TargetMode="External"/><Relationship Id="rId582" Type="http://schemas.openxmlformats.org/officeDocument/2006/relationships/hyperlink" Target="https://www.jamesmadison.org/about/team/board-of-directors/joe-s-york/" TargetMode="External"/><Relationship Id="rId638" Type="http://schemas.openxmlformats.org/officeDocument/2006/relationships/hyperlink" Target="https://www.powerlineblog.com/about-us" TargetMode="External"/><Relationship Id="rId3" Type="http://schemas.openxmlformats.org/officeDocument/2006/relationships/hyperlink" Target="https://www.mercatus.org/people/daniel-m-rothschild" TargetMode="External"/><Relationship Id="rId235" Type="http://schemas.openxmlformats.org/officeDocument/2006/relationships/hyperlink" Target="https://www.conocophillips.com/investor-relations/corporate-governance/board-of-directors/board-members/bio/john-v-faraci/" TargetMode="External"/><Relationship Id="rId277" Type="http://schemas.openxmlformats.org/officeDocument/2006/relationships/hyperlink" Target="https://ir.iongeo.com/board-member/james-jay-lapeyre-jr" TargetMode="External"/><Relationship Id="rId400" Type="http://schemas.openxmlformats.org/officeDocument/2006/relationships/hyperlink" Target="https://rmbcapital.com/people/jeffrey-b-madden" TargetMode="External"/><Relationship Id="rId442" Type="http://schemas.openxmlformats.org/officeDocument/2006/relationships/hyperlink" Target="https://dailycaller.com/about-us/" TargetMode="External"/><Relationship Id="rId484" Type="http://schemas.openxmlformats.org/officeDocument/2006/relationships/hyperlink" Target="https://www.cato.org/board-of-directors" TargetMode="External"/><Relationship Id="rId705" Type="http://schemas.openxmlformats.org/officeDocument/2006/relationships/hyperlink" Target="https://www.alec.org/person/senator-brian-kelsey/" TargetMode="External"/><Relationship Id="rId137" Type="http://schemas.openxmlformats.org/officeDocument/2006/relationships/hyperlink" Target="https://www.linkedin.com/in/vanessa-mendoza-2930166/" TargetMode="External"/><Relationship Id="rId302" Type="http://schemas.openxmlformats.org/officeDocument/2006/relationships/hyperlink" Target="http://web.archive.org/web/20190330144451/https:/nrinstitute.org/about-nri/board-of-trustees" TargetMode="External"/><Relationship Id="rId344" Type="http://schemas.openxmlformats.org/officeDocument/2006/relationships/hyperlink" Target="https://www.linkedin.com/in/michael-bowman-b8858a9/" TargetMode="External"/><Relationship Id="rId691" Type="http://schemas.openxmlformats.org/officeDocument/2006/relationships/hyperlink" Target="https://www.linkedin.com/in/joe-york-8353a85/" TargetMode="External"/><Relationship Id="rId747" Type="http://schemas.openxmlformats.org/officeDocument/2006/relationships/hyperlink" Target="http://wtgrantfoundation.org/about" TargetMode="External"/><Relationship Id="rId41" Type="http://schemas.openxmlformats.org/officeDocument/2006/relationships/hyperlink" Target="https://co2coalition.org/members/craig-idso-phd/" TargetMode="External"/><Relationship Id="rId83" Type="http://schemas.openxmlformats.org/officeDocument/2006/relationships/hyperlink" Target="https://www.aei.org/profile/ryan-streeter/" TargetMode="External"/><Relationship Id="rId179" Type="http://schemas.openxmlformats.org/officeDocument/2006/relationships/hyperlink" Target="https://co2coalition.org/about/" TargetMode="External"/><Relationship Id="rId386" Type="http://schemas.openxmlformats.org/officeDocument/2006/relationships/hyperlink" Target="https://www.bu.edu/law/profile/gary-s-lawson/" TargetMode="External"/><Relationship Id="rId551" Type="http://schemas.openxmlformats.org/officeDocument/2006/relationships/hyperlink" Target="https://www.instituteforenergyresearch.org/about/" TargetMode="External"/><Relationship Id="rId593" Type="http://schemas.openxmlformats.org/officeDocument/2006/relationships/hyperlink" Target="https://eelegal.org/senior-leadership/" TargetMode="External"/><Relationship Id="rId607" Type="http://schemas.openxmlformats.org/officeDocument/2006/relationships/hyperlink" Target="https://www.manhattan-institute.org/board-of-trustees" TargetMode="External"/><Relationship Id="rId649" Type="http://schemas.openxmlformats.org/officeDocument/2006/relationships/hyperlink" Target="https://www.rstreet.org/team/eli-lehrer/" TargetMode="External"/><Relationship Id="rId190" Type="http://schemas.openxmlformats.org/officeDocument/2006/relationships/hyperlink" Target="https://www.neh.gov/staff/kim-r-holmes" TargetMode="External"/><Relationship Id="rId204" Type="http://schemas.openxmlformats.org/officeDocument/2006/relationships/hyperlink" Target="https://www.heritage.org/about-heritage/staff/leadership" TargetMode="External"/><Relationship Id="rId246" Type="http://schemas.openxmlformats.org/officeDocument/2006/relationships/hyperlink" Target="https://www.linkedin.com/in/chris-galvin-2122914/" TargetMode="External"/><Relationship Id="rId288" Type="http://schemas.openxmlformats.org/officeDocument/2006/relationships/hyperlink" Target="https://www.alec.org/person/sen-jim-buck/" TargetMode="External"/><Relationship Id="rId411" Type="http://schemas.openxmlformats.org/officeDocument/2006/relationships/hyperlink" Target="http://www.co2science.org/about/president.php" TargetMode="External"/><Relationship Id="rId453" Type="http://schemas.openxmlformats.org/officeDocument/2006/relationships/hyperlink" Target="http://donorscapitalfund.org/AboutUs/ArthurCBrooks.aspx" TargetMode="External"/><Relationship Id="rId509" Type="http://schemas.openxmlformats.org/officeDocument/2006/relationships/hyperlink" Target="https://www.law.georgetown.edu/faculty/nicholas-quinn-rosenkranz/" TargetMode="External"/><Relationship Id="rId660" Type="http://schemas.openxmlformats.org/officeDocument/2006/relationships/hyperlink" Target="https://chaseinv.com/derwood-s-chase-jr/" TargetMode="External"/><Relationship Id="rId106" Type="http://schemas.openxmlformats.org/officeDocument/2006/relationships/hyperlink" Target="https://www.aei.org/about/board-of-trustees/" TargetMode="External"/><Relationship Id="rId313" Type="http://schemas.openxmlformats.org/officeDocument/2006/relationships/hyperlink" Target="https://nrinstitute.org/about-nri/board/" TargetMode="External"/><Relationship Id="rId495" Type="http://schemas.openxmlformats.org/officeDocument/2006/relationships/hyperlink" Target="https://www.freedomworks.org/content/adam-brandon" TargetMode="External"/><Relationship Id="rId716" Type="http://schemas.openxmlformats.org/officeDocument/2006/relationships/hyperlink" Target="https://www.texaspolicy.com/about/board/" TargetMode="External"/><Relationship Id="rId758" Type="http://schemas.openxmlformats.org/officeDocument/2006/relationships/hyperlink" Target="https://www.mercatus.org/scholars/tyler-cowen" TargetMode="External"/><Relationship Id="rId10" Type="http://schemas.openxmlformats.org/officeDocument/2006/relationships/hyperlink" Target="https://viewfromthewing.com/about/" TargetMode="External"/><Relationship Id="rId52" Type="http://schemas.openxmlformats.org/officeDocument/2006/relationships/hyperlink" Target="https://www.atr.org/atr-staff" TargetMode="External"/><Relationship Id="rId94" Type="http://schemas.openxmlformats.org/officeDocument/2006/relationships/hyperlink" Target="https://www.carlyle.com/about-carlyle/team/daniel-daniello" TargetMode="External"/><Relationship Id="rId148" Type="http://schemas.openxmlformats.org/officeDocument/2006/relationships/hyperlink" Target="https://thepesfoundation.org/paul-singer/" TargetMode="External"/><Relationship Id="rId355" Type="http://schemas.openxmlformats.org/officeDocument/2006/relationships/hyperlink" Target="https://www.aele.org/board-members.html" TargetMode="External"/><Relationship Id="rId397" Type="http://schemas.openxmlformats.org/officeDocument/2006/relationships/hyperlink" Target="https://www.linkedin.com/in/robert-prybutok-15522a11/" TargetMode="External"/><Relationship Id="rId520" Type="http://schemas.openxmlformats.org/officeDocument/2006/relationships/hyperlink" Target="https://www.heartland.org/about-us/who-we-are/harley-moody" TargetMode="External"/><Relationship Id="rId562" Type="http://schemas.openxmlformats.org/officeDocument/2006/relationships/hyperlink" Target="https://www.linkedin.com/in/dawnpettengill/" TargetMode="External"/><Relationship Id="rId618" Type="http://schemas.openxmlformats.org/officeDocument/2006/relationships/hyperlink" Target="https://fedsoc.org/staff/eugene-meyer" TargetMode="External"/><Relationship Id="rId215" Type="http://schemas.openxmlformats.org/officeDocument/2006/relationships/hyperlink" Target="https://www.hudson.org/about/leadership" TargetMode="External"/><Relationship Id="rId257" Type="http://schemas.openxmlformats.org/officeDocument/2006/relationships/hyperlink" Target="https://www.cato.org/people/peter-goettler" TargetMode="External"/><Relationship Id="rId422" Type="http://schemas.openxmlformats.org/officeDocument/2006/relationships/hyperlink" Target="https://www.linkedin.com/in/lisa-schultz-593583a/" TargetMode="External"/><Relationship Id="rId464" Type="http://schemas.openxmlformats.org/officeDocument/2006/relationships/hyperlink" Target="https://www.linkedin.com/in/joe-york-8353a85/" TargetMode="External"/><Relationship Id="rId299" Type="http://schemas.openxmlformats.org/officeDocument/2006/relationships/hyperlink" Target="https://nrinstitute.org/about-nri/our-team/" TargetMode="External"/><Relationship Id="rId727" Type="http://schemas.openxmlformats.org/officeDocument/2006/relationships/hyperlink" Target="https://phillysoc.org/about/leadership/" TargetMode="External"/><Relationship Id="rId63" Type="http://schemas.openxmlformats.org/officeDocument/2006/relationships/hyperlink" Target="https://www.aier.org/staffs/edward-peter-stringham/" TargetMode="External"/><Relationship Id="rId159" Type="http://schemas.openxmlformats.org/officeDocument/2006/relationships/hyperlink" Target="https://www.politico.com/story/2018/02/28/cato-institute-spousal-abuse-charge-430102" TargetMode="External"/><Relationship Id="rId366" Type="http://schemas.openxmlformats.org/officeDocument/2006/relationships/hyperlink" Target="https://www.heritage.org/staff/barb-van-andel-gaby" TargetMode="External"/><Relationship Id="rId573" Type="http://schemas.openxmlformats.org/officeDocument/2006/relationships/hyperlink" Target="https://www.legis.iowa.gov/legislators/legislator?ga=87&amp;personID=773" TargetMode="External"/><Relationship Id="rId780" Type="http://schemas.openxmlformats.org/officeDocument/2006/relationships/hyperlink" Target="https://morganstanley.prospectus-express.com/summary.asp?clientid=morganstll&amp;fundid=617468103%20&amp;doctype=ann" TargetMode="External"/><Relationship Id="rId226" Type="http://schemas.openxmlformats.org/officeDocument/2006/relationships/hyperlink" Target="https://www.linkedin.com/in/jeffrey-berenson-06877776/" TargetMode="External"/><Relationship Id="rId433" Type="http://schemas.openxmlformats.org/officeDocument/2006/relationships/hyperlink" Target="https://www.cfact.org/about/" TargetMode="External"/><Relationship Id="rId640" Type="http://schemas.openxmlformats.org/officeDocument/2006/relationships/hyperlink" Target="https://www.linkedin.com/in/craig-strazzeri-86a14947/" TargetMode="External"/><Relationship Id="rId738" Type="http://schemas.openxmlformats.org/officeDocument/2006/relationships/hyperlink" Target="https://fedsoc.org/staff/eugene-meyer" TargetMode="External"/><Relationship Id="rId74" Type="http://schemas.openxmlformats.org/officeDocument/2006/relationships/hyperlink" Target="https://reason.org/trustees-and-officers/" TargetMode="External"/><Relationship Id="rId377" Type="http://schemas.openxmlformats.org/officeDocument/2006/relationships/hyperlink" Target="https://mybff.org/john-g-malcolm/" TargetMode="External"/><Relationship Id="rId500" Type="http://schemas.openxmlformats.org/officeDocument/2006/relationships/hyperlink" Target="https://www.freedomworks.org/about/board-of-directors" TargetMode="External"/><Relationship Id="rId584" Type="http://schemas.openxmlformats.org/officeDocument/2006/relationships/hyperlink" Target="https://www.jamesmadison.org/about/team/board-of-directors/l-charles-hilton-jr/" TargetMode="External"/><Relationship Id="rId5" Type="http://schemas.openxmlformats.org/officeDocument/2006/relationships/hyperlink" Target="https://www.mercatus.org/people/gary-d-leff" TargetMode="External"/><Relationship Id="rId237" Type="http://schemas.openxmlformats.org/officeDocument/2006/relationships/hyperlink" Target="https://www.aei.org/about/board-of-trustees/" TargetMode="External"/><Relationship Id="rId444" Type="http://schemas.openxmlformats.org/officeDocument/2006/relationships/hyperlink" Target="https://www.manhattan-institute.org/board-of-trustees" TargetMode="External"/><Relationship Id="rId651" Type="http://schemas.openxmlformats.org/officeDocument/2006/relationships/hyperlink" Target="https://www.rstreet.org/team/erica-schoder/" TargetMode="External"/><Relationship Id="rId749" Type="http://schemas.openxmlformats.org/officeDocument/2006/relationships/hyperlink" Target="https://americanprinciplesproject.org/about/board/" TargetMode="External"/><Relationship Id="rId290" Type="http://schemas.openxmlformats.org/officeDocument/2006/relationships/hyperlink" Target="https://www.alec.org/person/kathy-byron-2/" TargetMode="External"/><Relationship Id="rId304" Type="http://schemas.openxmlformats.org/officeDocument/2006/relationships/hyperlink" Target="https://www.linkedin.com/in/thomaskilkennynyc/" TargetMode="External"/><Relationship Id="rId388" Type="http://schemas.openxmlformats.org/officeDocument/2006/relationships/hyperlink" Target="https://boydengrayassociates.com/about/" TargetMode="External"/><Relationship Id="rId511" Type="http://schemas.openxmlformats.org/officeDocument/2006/relationships/hyperlink" Target="https://fedsoc.org/staff/lee-otis" TargetMode="External"/><Relationship Id="rId609" Type="http://schemas.openxmlformats.org/officeDocument/2006/relationships/hyperlink" Target="https://www.manhattan-institute.org/board-of-trustees" TargetMode="External"/><Relationship Id="rId85" Type="http://schemas.openxmlformats.org/officeDocument/2006/relationships/hyperlink" Target="https://www.linkedin.com/in/michaelrstrain/" TargetMode="External"/><Relationship Id="rId150" Type="http://schemas.openxmlformats.org/officeDocument/2006/relationships/hyperlink" Target="https://www.manhattan-institute.org/board-of-trustees" TargetMode="External"/><Relationship Id="rId595" Type="http://schemas.openxmlformats.org/officeDocument/2006/relationships/hyperlink" Target="https://www.kansaschamber.org/board-of-directors/" TargetMode="External"/><Relationship Id="rId248" Type="http://schemas.openxmlformats.org/officeDocument/2006/relationships/hyperlink" Target="https://www.betsyfisher.com/stylists" TargetMode="External"/><Relationship Id="rId455" Type="http://schemas.openxmlformats.org/officeDocument/2006/relationships/hyperlink" Target="https://www.linkedin.com/in/jim-curley-720a8619a/" TargetMode="External"/><Relationship Id="rId662" Type="http://schemas.openxmlformats.org/officeDocument/2006/relationships/hyperlink" Target="https://reason.org/author/jon-graff/" TargetMode="External"/><Relationship Id="rId12" Type="http://schemas.openxmlformats.org/officeDocument/2006/relationships/hyperlink" Target="https://johnadamscenter.com/daniel-mahoney/" TargetMode="External"/><Relationship Id="rId108" Type="http://schemas.openxmlformats.org/officeDocument/2006/relationships/hyperlink" Target="https://www.scenictexas.org/board" TargetMode="External"/><Relationship Id="rId315" Type="http://schemas.openxmlformats.org/officeDocument/2006/relationships/hyperlink" Target="https://nrinstitute.org/about-nri/board/" TargetMode="External"/><Relationship Id="rId522" Type="http://schemas.openxmlformats.org/officeDocument/2006/relationships/hyperlink" Target="https://www.heartland.org/about-us/who-we-are/james-l-johnston" TargetMode="External"/><Relationship Id="rId96" Type="http://schemas.openxmlformats.org/officeDocument/2006/relationships/hyperlink" Target="https://www.aei.org/about/board-of-trustees/" TargetMode="External"/><Relationship Id="rId161" Type="http://schemas.openxmlformats.org/officeDocument/2006/relationships/hyperlink" Target="https://www.rsmenergy.com/bios/JimClarkson.html" TargetMode="External"/><Relationship Id="rId399" Type="http://schemas.openxmlformats.org/officeDocument/2006/relationships/hyperlink" Target="https://caracollective.org/about/our-leadership/" TargetMode="External"/><Relationship Id="rId259" Type="http://schemas.openxmlformats.org/officeDocument/2006/relationships/hyperlink" Target="https://www.cato.org/people/policy-scholars" TargetMode="External"/><Relationship Id="rId466" Type="http://schemas.openxmlformats.org/officeDocument/2006/relationships/hyperlink" Target="https://americanprinciplesproject.org/about/board/" TargetMode="External"/><Relationship Id="rId673" Type="http://schemas.openxmlformats.org/officeDocument/2006/relationships/hyperlink" Target="https://reason.org/trustees-and-officers/" TargetMode="External"/><Relationship Id="rId23" Type="http://schemas.openxmlformats.org/officeDocument/2006/relationships/hyperlink" Target="https://www.westmichiganaviation.org/about/meet-our-founder/" TargetMode="External"/><Relationship Id="rId119" Type="http://schemas.openxmlformats.org/officeDocument/2006/relationships/hyperlink" Target="https://cei.org/about/team/" TargetMode="External"/><Relationship Id="rId326" Type="http://schemas.openxmlformats.org/officeDocument/2006/relationships/hyperlink" Target="https://www.freetochoosenetwork.org/about/board/walters.php" TargetMode="External"/><Relationship Id="rId533" Type="http://schemas.openxmlformats.org/officeDocument/2006/relationships/hyperlink" Target="https://rts.edu/people/mrs-jennifer-patterson/" TargetMode="External"/><Relationship Id="rId740" Type="http://schemas.openxmlformats.org/officeDocument/2006/relationships/hyperlink" Target="https://www.cato.org/people/john-allison" TargetMode="External"/><Relationship Id="rId172" Type="http://schemas.openxmlformats.org/officeDocument/2006/relationships/hyperlink" Target="https://www.aier.org/wp-content/uploads/2020/01/FinalAnnualReport2018LowRes.pdf" TargetMode="External"/><Relationship Id="rId477" Type="http://schemas.openxmlformats.org/officeDocument/2006/relationships/hyperlink" Target="https://fedsoc.org/contributors/david-mcintosh" TargetMode="External"/><Relationship Id="rId600" Type="http://schemas.openxmlformats.org/officeDocument/2006/relationships/hyperlink" Target="https://www.linkedin.com/in/robert-h-gidel-sr-b8248812/" TargetMode="External"/><Relationship Id="rId684" Type="http://schemas.openxmlformats.org/officeDocument/2006/relationships/hyperlink" Target="https://www.segs4vets.ngo/leadership" TargetMode="External"/><Relationship Id="rId337" Type="http://schemas.openxmlformats.org/officeDocument/2006/relationships/hyperlink" Target="https://www.linkedin.com/in/arthur-c-brooks/" TargetMode="External"/><Relationship Id="rId34" Type="http://schemas.openxmlformats.org/officeDocument/2006/relationships/hyperlink" Target="https://www.linkedin.com/in/stacyhock/" TargetMode="External"/><Relationship Id="rId544" Type="http://schemas.openxmlformats.org/officeDocument/2006/relationships/hyperlink" Target="https://www.hudson.org/experts/718-laurence-c-leeds-jr" TargetMode="External"/><Relationship Id="rId751" Type="http://schemas.openxmlformats.org/officeDocument/2006/relationships/hyperlink" Target="https://www.mercatus.org/scholars/donald-j-boudreaux" TargetMode="External"/><Relationship Id="rId183" Type="http://schemas.openxmlformats.org/officeDocument/2006/relationships/hyperlink" Target="https://www.heartland.org/about-us/who-we-are/norman-rogers" TargetMode="External"/><Relationship Id="rId390" Type="http://schemas.openxmlformats.org/officeDocument/2006/relationships/hyperlink" Target="https://www.bravovail.org/about-us/who-we-are/" TargetMode="External"/><Relationship Id="rId404" Type="http://schemas.openxmlformats.org/officeDocument/2006/relationships/hyperlink" Target="https://www.cato.org/about/leadership" TargetMode="External"/><Relationship Id="rId611" Type="http://schemas.openxmlformats.org/officeDocument/2006/relationships/hyperlink" Target="https://www.linkedin.com/in/kenneth-gilman-2a225b35/" TargetMode="External"/><Relationship Id="rId250" Type="http://schemas.openxmlformats.org/officeDocument/2006/relationships/hyperlink" Target="https://www.freedomworks.org/about/board-of-directors" TargetMode="External"/><Relationship Id="rId488" Type="http://schemas.openxmlformats.org/officeDocument/2006/relationships/hyperlink" Target="https://www.freetochoosenetwork.org/about/board/olson.php" TargetMode="External"/><Relationship Id="rId695" Type="http://schemas.openxmlformats.org/officeDocument/2006/relationships/hyperlink" Target="https://fedsoc.org/contributors/tim-cerio" TargetMode="External"/><Relationship Id="rId709" Type="http://schemas.openxmlformats.org/officeDocument/2006/relationships/hyperlink" Target="https://www.linkedin.com/in/phil-king-580781/" TargetMode="External"/><Relationship Id="rId45" Type="http://schemas.openxmlformats.org/officeDocument/2006/relationships/hyperlink" Target="https://www.cfact.org/about/" TargetMode="External"/><Relationship Id="rId110" Type="http://schemas.openxmlformats.org/officeDocument/2006/relationships/hyperlink" Target="https://www.manhattan-institute.org/board-of-trustees" TargetMode="External"/><Relationship Id="rId348" Type="http://schemas.openxmlformats.org/officeDocument/2006/relationships/hyperlink" Target="https://www.alec.org/person/senator-brian-kelsey/" TargetMode="External"/><Relationship Id="rId555" Type="http://schemas.openxmlformats.org/officeDocument/2006/relationships/hyperlink" Target="https://www.linkedin.com/in/hilary-till-657b7a164/" TargetMode="External"/><Relationship Id="rId762" Type="http://schemas.openxmlformats.org/officeDocument/2006/relationships/hyperlink" Target="https://www.mercatus.org/scholars/tyler-cowen" TargetMode="External"/><Relationship Id="rId194" Type="http://schemas.openxmlformats.org/officeDocument/2006/relationships/hyperlink" Target="https://www.heritage.org/staff/edwin-feulner" TargetMode="External"/><Relationship Id="rId208" Type="http://schemas.openxmlformats.org/officeDocument/2006/relationships/hyperlink" Target="https://www.hudson.org/experts/432-kenneth-r-weinstein" TargetMode="External"/><Relationship Id="rId415" Type="http://schemas.openxmlformats.org/officeDocument/2006/relationships/hyperlink" Target="https://www.linkedin.com/in/derwood-chase-ba67aa149/" TargetMode="External"/><Relationship Id="rId622" Type="http://schemas.openxmlformats.org/officeDocument/2006/relationships/hyperlink" Target="https://www.linkedin.com/in/elizabeth-frazee-01427/" TargetMode="External"/><Relationship Id="rId261" Type="http://schemas.openxmlformats.org/officeDocument/2006/relationships/hyperlink" Target="https://www.linkedin.com/in/jheimerman/" TargetMode="External"/><Relationship Id="rId499" Type="http://schemas.openxmlformats.org/officeDocument/2006/relationships/hyperlink" Target="https://www.freedomworks.org/about/board-of-directors" TargetMode="External"/><Relationship Id="rId56" Type="http://schemas.openxmlformats.org/officeDocument/2006/relationships/hyperlink" Target="https://cftni.org/about/board-of-directors/" TargetMode="External"/><Relationship Id="rId359" Type="http://schemas.openxmlformats.org/officeDocument/2006/relationships/hyperlink" Target="https://web.archive.org/web/20181216032531/https:/americansforprosperity.org/about/" TargetMode="External"/><Relationship Id="rId566" Type="http://schemas.openxmlformats.org/officeDocument/2006/relationships/hyperlink" Target="https://www.linkedin.com/in/dawnpettengill/" TargetMode="External"/><Relationship Id="rId773" Type="http://schemas.openxmlformats.org/officeDocument/2006/relationships/hyperlink" Target="https://www.chapman.edu/research/institutes-and-centers/economic-science-institute/about-us/vernon-smith-personal/vernon_about.aspx" TargetMode="External"/><Relationship Id="rId121" Type="http://schemas.openxmlformats.org/officeDocument/2006/relationships/hyperlink" Target="https://www.law.gmu.edu/faculty/directory/fulltime/greve_michael" TargetMode="External"/><Relationship Id="rId219" Type="http://schemas.openxmlformats.org/officeDocument/2006/relationships/hyperlink" Target="https://www.hudson.org/about/leadership" TargetMode="External"/><Relationship Id="rId426" Type="http://schemas.openxmlformats.org/officeDocument/2006/relationships/hyperlink" Target="https://co2coalition.org/members/william-happer-phd/" TargetMode="External"/><Relationship Id="rId633" Type="http://schemas.openxmlformats.org/officeDocument/2006/relationships/hyperlink" Target="https://www.linkedin.com/in/hilary-till-657b7a164/" TargetMode="External"/><Relationship Id="rId67" Type="http://schemas.openxmlformats.org/officeDocument/2006/relationships/hyperlink" Target="https://web.archive.org/web/20181229102842/https:/www.aier.org/staff/" TargetMode="External"/><Relationship Id="rId272" Type="http://schemas.openxmlformats.org/officeDocument/2006/relationships/hyperlink" Target="https://unifi.com/board-of-directors/james-m-kilts" TargetMode="External"/><Relationship Id="rId577" Type="http://schemas.openxmlformats.org/officeDocument/2006/relationships/hyperlink" Target="https://www.linkedin.com/in/joe-york-8353a85/" TargetMode="External"/><Relationship Id="rId700" Type="http://schemas.openxmlformats.org/officeDocument/2006/relationships/hyperlink" Target="https://www.linkedin.com/in/robert-chatfield-a933659/" TargetMode="External"/><Relationship Id="rId132" Type="http://schemas.openxmlformats.org/officeDocument/2006/relationships/hyperlink" Target="https://www.linkedin.com/in/larry-mone-974051a4/" TargetMode="External"/><Relationship Id="rId784" Type="http://schemas.openxmlformats.org/officeDocument/2006/relationships/comments" Target="../comments1.xml"/><Relationship Id="rId437" Type="http://schemas.openxmlformats.org/officeDocument/2006/relationships/hyperlink" Target="https://www.linkedin.com/in/tim-dunn-3aa97a125/" TargetMode="External"/><Relationship Id="rId644" Type="http://schemas.openxmlformats.org/officeDocument/2006/relationships/hyperlink" Target="https://www.linkedin.com/in/robertkuns/" TargetMode="External"/><Relationship Id="rId283" Type="http://schemas.openxmlformats.org/officeDocument/2006/relationships/hyperlink" Target="https://www.dunnfoundation.org/trustees.htm" TargetMode="External"/><Relationship Id="rId490" Type="http://schemas.openxmlformats.org/officeDocument/2006/relationships/hyperlink" Target="https://www.freetochoosenetwork.org/about/board/jorgensen.php" TargetMode="External"/><Relationship Id="rId504" Type="http://schemas.openxmlformats.org/officeDocument/2006/relationships/hyperlink" Target="https://www.freedomworks.org/about/board-of-directors" TargetMode="External"/><Relationship Id="rId711" Type="http://schemas.openxmlformats.org/officeDocument/2006/relationships/hyperlink" Target="https://www.texaspolicy.com/about/board/" TargetMode="External"/><Relationship Id="rId78" Type="http://schemas.openxmlformats.org/officeDocument/2006/relationships/hyperlink" Target="https://www.donorstrust.org/who-we-are/directors-and-staff/" TargetMode="External"/><Relationship Id="rId143" Type="http://schemas.openxmlformats.org/officeDocument/2006/relationships/hyperlink" Target="https://www.manhattan-institute.org/expert/howard-husock" TargetMode="External"/><Relationship Id="rId350" Type="http://schemas.openxmlformats.org/officeDocument/2006/relationships/hyperlink" Target="https://www.linkedin.com/in/wilhelm-meierling-b534a17/" TargetMode="External"/><Relationship Id="rId588" Type="http://schemas.openxmlformats.org/officeDocument/2006/relationships/hyperlink" Target="https://www.jamesmadison.org/about/team/board-of-directors/timothy-m-cerio/" TargetMode="External"/><Relationship Id="rId9" Type="http://schemas.openxmlformats.org/officeDocument/2006/relationships/hyperlink" Target="https://www.linkedin.com/in/gleff" TargetMode="External"/><Relationship Id="rId210" Type="http://schemas.openxmlformats.org/officeDocument/2006/relationships/hyperlink" Target="https://www.hudson.org/about/leadership" TargetMode="External"/><Relationship Id="rId448" Type="http://schemas.openxmlformats.org/officeDocument/2006/relationships/hyperlink" Target="https://www.linkedin.com/in/hilary-till-657b7a164/" TargetMode="External"/><Relationship Id="rId655" Type="http://schemas.openxmlformats.org/officeDocument/2006/relationships/hyperlink" Target="https://www.linkedin.com/in/ryan-alexander-ba62384/" TargetMode="External"/><Relationship Id="rId294" Type="http://schemas.openxmlformats.org/officeDocument/2006/relationships/hyperlink" Target="http://garydaniels.org/gd/" TargetMode="External"/><Relationship Id="rId308" Type="http://schemas.openxmlformats.org/officeDocument/2006/relationships/hyperlink" Target="https://www.thomasaquinas.edu/about/governance/richard-f-spencer" TargetMode="External"/><Relationship Id="rId515" Type="http://schemas.openxmlformats.org/officeDocument/2006/relationships/hyperlink" Target="https://www.caesarrodney.org/CRI-board/Emmanuel-G-Fournaris,-Esquire.htm" TargetMode="External"/><Relationship Id="rId722" Type="http://schemas.openxmlformats.org/officeDocument/2006/relationships/hyperlink" Target="https://www.texaspolicy.com/about/board/" TargetMode="External"/><Relationship Id="rId89" Type="http://schemas.openxmlformats.org/officeDocument/2006/relationships/hyperlink" Target="https://www.linkedin.com/in/john-cusey-46004b6/" TargetMode="External"/><Relationship Id="rId154" Type="http://schemas.openxmlformats.org/officeDocument/2006/relationships/hyperlink" Target="https://www.instituteforenergyresearch.org/about/" TargetMode="External"/><Relationship Id="rId361" Type="http://schemas.openxmlformats.org/officeDocument/2006/relationships/hyperlink" Target="https://www.linkedin.com/in/megan-worley-b3520110/" TargetMode="External"/><Relationship Id="rId599" Type="http://schemas.openxmlformats.org/officeDocument/2006/relationships/hyperlink" Target="https://www.linkedin.com/in/tevi-troy-8981121a/" TargetMode="External"/><Relationship Id="rId459" Type="http://schemas.openxmlformats.org/officeDocument/2006/relationships/hyperlink" Target="https://www.linkedin.com/in/drbobmcclure/" TargetMode="External"/><Relationship Id="rId666" Type="http://schemas.openxmlformats.org/officeDocument/2006/relationships/hyperlink" Target="https://www.linkedin.com/in/katherine-mangu-ward-966b19139/" TargetMode="External"/><Relationship Id="rId16" Type="http://schemas.openxmlformats.org/officeDocument/2006/relationships/hyperlink" Target="https://nrinstitute.org/about-nri/board/" TargetMode="External"/><Relationship Id="rId221" Type="http://schemas.openxmlformats.org/officeDocument/2006/relationships/hyperlink" Target="https://www.hudson.org/experts/642-walter-p-stern" TargetMode="External"/><Relationship Id="rId319" Type="http://schemas.openxmlformats.org/officeDocument/2006/relationships/hyperlink" Target="https://www.freetochoosenetwork.org/about/board/walters.php" TargetMode="External"/><Relationship Id="rId526" Type="http://schemas.openxmlformats.org/officeDocument/2006/relationships/hyperlink" Target="https://www.heartland.org/about-us/who-we-are/william-s-armistead" TargetMode="External"/><Relationship Id="rId733" Type="http://schemas.openxmlformats.org/officeDocument/2006/relationships/hyperlink" Target="https://www.freedomworks.org/about/board-of-directors/joan-carter" TargetMode="External"/><Relationship Id="rId165" Type="http://schemas.openxmlformats.org/officeDocument/2006/relationships/hyperlink" Target="https://americansforprosperity.org/about/" TargetMode="External"/><Relationship Id="rId372" Type="http://schemas.openxmlformats.org/officeDocument/2006/relationships/hyperlink" Target="https://www.gfmlaw.com/attorneys/emmanuel-g-fournaris" TargetMode="External"/><Relationship Id="rId677" Type="http://schemas.openxmlformats.org/officeDocument/2006/relationships/hyperlink" Target="https://rts.edu/people/mrs-jennifer-patterson/" TargetMode="External"/><Relationship Id="rId232" Type="http://schemas.openxmlformats.org/officeDocument/2006/relationships/hyperlink" Target="https://www.hudson.org/experts/1254-rajeev-chandrasekhar" TargetMode="External"/><Relationship Id="rId27" Type="http://schemas.openxmlformats.org/officeDocument/2006/relationships/hyperlink" Target="https://www.linkedin.com/in/dickd/" TargetMode="External"/><Relationship Id="rId537" Type="http://schemas.openxmlformats.org/officeDocument/2006/relationships/hyperlink" Target="https://www.linkedin.com/in/michael-c-maibach-4497075/" TargetMode="External"/><Relationship Id="rId744" Type="http://schemas.openxmlformats.org/officeDocument/2006/relationships/hyperlink" Target="https://westminstercapitalllc.com/team/" TargetMode="External"/><Relationship Id="rId80" Type="http://schemas.openxmlformats.org/officeDocument/2006/relationships/hyperlink" Target="https://www.aei.org/about/officers/" TargetMode="External"/><Relationship Id="rId176" Type="http://schemas.openxmlformats.org/officeDocument/2006/relationships/hyperlink" Target="https://www.aier.org/governance/" TargetMode="External"/><Relationship Id="rId383" Type="http://schemas.openxmlformats.org/officeDocument/2006/relationships/hyperlink" Target="https://achelisbodman.org/people/" TargetMode="External"/><Relationship Id="rId590" Type="http://schemas.openxmlformats.org/officeDocument/2006/relationships/hyperlink" Target="https://www.caesarrodney.org/CRI-advisory-council/Michael-C-Maibach.htm" TargetMode="External"/><Relationship Id="rId604" Type="http://schemas.openxmlformats.org/officeDocument/2006/relationships/hyperlink" Target="https://www.linkedin.com/in/hilary-till-657b7a164/" TargetMode="External"/><Relationship Id="rId243" Type="http://schemas.openxmlformats.org/officeDocument/2006/relationships/hyperlink" Target="https://cpl.hks.harvard.edu/people/chris-galvin" TargetMode="External"/><Relationship Id="rId450" Type="http://schemas.openxmlformats.org/officeDocument/2006/relationships/hyperlink" Target="https://www.linkedin.com/in/robert-h-gidel-sr-b8248812/" TargetMode="External"/><Relationship Id="rId688" Type="http://schemas.openxmlformats.org/officeDocument/2006/relationships/hyperlink" Target="https://www.linkedin.com/in/john-fogarty-5b84b21/" TargetMode="External"/><Relationship Id="rId38" Type="http://schemas.openxmlformats.org/officeDocument/2006/relationships/hyperlink" Target="https://africandreaminitiative.org/board/" TargetMode="External"/><Relationship Id="rId103" Type="http://schemas.openxmlformats.org/officeDocument/2006/relationships/hyperlink" Target="https://www.alec.org/person/peter-h-coors/" TargetMode="External"/><Relationship Id="rId310" Type="http://schemas.openxmlformats.org/officeDocument/2006/relationships/hyperlink" Target="https://www.thomasaquinas.edu/about/governance/richard-f-spencer" TargetMode="External"/><Relationship Id="rId548" Type="http://schemas.openxmlformats.org/officeDocument/2006/relationships/hyperlink" Target="https://www.linkedin.com/in/imjamesdavis/" TargetMode="External"/><Relationship Id="rId755" Type="http://schemas.openxmlformats.org/officeDocument/2006/relationships/hyperlink" Target="https://www.mercatus.org/scholars/donald-j-boudreaux" TargetMode="External"/><Relationship Id="rId91" Type="http://schemas.openxmlformats.org/officeDocument/2006/relationships/hyperlink" Target="https://www.aei.org/about/board-of-trustees/" TargetMode="External"/><Relationship Id="rId187" Type="http://schemas.openxmlformats.org/officeDocument/2006/relationships/hyperlink" Target="https://www.heritage.org/staff/kay-c-james" TargetMode="External"/><Relationship Id="rId394" Type="http://schemas.openxmlformats.org/officeDocument/2006/relationships/hyperlink" Target="https://www.caesarrodney.org/CRI-board/Emmanuel-G-Fournaris,-Esquire.htm" TargetMode="External"/><Relationship Id="rId408" Type="http://schemas.openxmlformats.org/officeDocument/2006/relationships/hyperlink" Target="https://www.law.uw.edu/directory/faculty/calo-ryan" TargetMode="External"/><Relationship Id="rId615" Type="http://schemas.openxmlformats.org/officeDocument/2006/relationships/hyperlink" Target="https://www.manhattan-institute.org/board-of-trustees" TargetMode="External"/><Relationship Id="rId254" Type="http://schemas.openxmlformats.org/officeDocument/2006/relationships/hyperlink" Target="https://www.gatewaycr.org/about/board-of-directors/richard-j-stephenson" TargetMode="External"/><Relationship Id="rId699" Type="http://schemas.openxmlformats.org/officeDocument/2006/relationships/hyperlink" Target="https://americanprinciplesproject.org/about/board/" TargetMode="External"/><Relationship Id="rId49" Type="http://schemas.openxmlformats.org/officeDocument/2006/relationships/hyperlink" Target="https://www.linkedin.com/in/karenkerrigan/" TargetMode="External"/><Relationship Id="rId114" Type="http://schemas.openxmlformats.org/officeDocument/2006/relationships/hyperlink" Target="https://www.publicprep.org/about/board-of-trustees" TargetMode="External"/><Relationship Id="rId461" Type="http://schemas.openxmlformats.org/officeDocument/2006/relationships/hyperlink" Target="https://www.linkedin.com/in/joan-carter-8255a66/" TargetMode="External"/><Relationship Id="rId559" Type="http://schemas.openxmlformats.org/officeDocument/2006/relationships/hyperlink" Target="https://www.legis.iowa.gov/legislators/legislator?ga=87&amp;personID=773" TargetMode="External"/><Relationship Id="rId766" Type="http://schemas.openxmlformats.org/officeDocument/2006/relationships/hyperlink" Target="https://www.mercatus.org/people/charles-koch" TargetMode="External"/><Relationship Id="rId198" Type="http://schemas.openxmlformats.org/officeDocument/2006/relationships/hyperlink" Target="https://www.heritage.org/staff/edwin-feulner" TargetMode="External"/><Relationship Id="rId321" Type="http://schemas.openxmlformats.org/officeDocument/2006/relationships/hyperlink" Target="https://www.freetochoosenetwork.org/about/board/walters.php" TargetMode="External"/><Relationship Id="rId419" Type="http://schemas.openxmlformats.org/officeDocument/2006/relationships/hyperlink" Target="https://www.linkedin.com/in/frayda-levy-7b63664b/" TargetMode="External"/><Relationship Id="rId626" Type="http://schemas.openxmlformats.org/officeDocument/2006/relationships/hyperlink" Target="https://space.nss.org/national-space-society-board-of-governors/" TargetMode="External"/><Relationship Id="rId265" Type="http://schemas.openxmlformats.org/officeDocument/2006/relationships/hyperlink" Target="https://www.cato.org/blog/remembering-don-smith" TargetMode="External"/><Relationship Id="rId472" Type="http://schemas.openxmlformats.org/officeDocument/2006/relationships/hyperlink" Target="https://fedsoc.org/board-of-directors" TargetMode="External"/><Relationship Id="rId125" Type="http://schemas.openxmlformats.org/officeDocument/2006/relationships/hyperlink" Target="https://www.linkedin.com/in/kerryhalfertyhardy/?originalSubdomain=fr" TargetMode="External"/><Relationship Id="rId332" Type="http://schemas.openxmlformats.org/officeDocument/2006/relationships/hyperlink" Target="https://www.agilysys.com/en/leadership/" TargetMode="External"/><Relationship Id="rId777" Type="http://schemas.openxmlformats.org/officeDocument/2006/relationships/hyperlink" Target="https://www.chapman.edu/research/institutes-and-centers/economic-science-institute/about-us/vernon-smith-personal/vernon_about.aspx" TargetMode="External"/><Relationship Id="rId637" Type="http://schemas.openxmlformats.org/officeDocument/2006/relationships/hyperlink" Target="https://www.linkedin.com/in/robert-prybutok-15522a11/" TargetMode="External"/><Relationship Id="rId276" Type="http://schemas.openxmlformats.org/officeDocument/2006/relationships/hyperlink" Target="https://www.cato.org/board-of-directors" TargetMode="External"/><Relationship Id="rId483" Type="http://schemas.openxmlformats.org/officeDocument/2006/relationships/hyperlink" Target="https://thefga.org/bridgett-wagner/" TargetMode="External"/><Relationship Id="rId690" Type="http://schemas.openxmlformats.org/officeDocument/2006/relationships/hyperlink" Target="https://starrcompanies.com/About/Leadership/Maurice-R-Greenberg" TargetMode="External"/><Relationship Id="rId704" Type="http://schemas.openxmlformats.org/officeDocument/2006/relationships/hyperlink" Target="https://www.alec.org/person/senator-brian-kelsey/" TargetMode="External"/><Relationship Id="rId40" Type="http://schemas.openxmlformats.org/officeDocument/2006/relationships/hyperlink" Target="https://www.sepp.org/about-us.cfm" TargetMode="External"/><Relationship Id="rId136" Type="http://schemas.openxmlformats.org/officeDocument/2006/relationships/hyperlink" Target="https://www.linkedin.com/in/vanessa-mendoza-2930166/" TargetMode="External"/><Relationship Id="rId343" Type="http://schemas.openxmlformats.org/officeDocument/2006/relationships/hyperlink" Target="https://www.linkedin.com/in/lisa-nelson-67240473/" TargetMode="External"/><Relationship Id="rId550" Type="http://schemas.openxmlformats.org/officeDocument/2006/relationships/hyperlink" Target="https://www.instituteforenergyresearch.org/about/" TargetMode="External"/><Relationship Id="rId203" Type="http://schemas.openxmlformats.org/officeDocument/2006/relationships/hyperlink" Target="https://spiritofamerica.org/about/team/james-j-carafano" TargetMode="External"/><Relationship Id="rId648" Type="http://schemas.openxmlformats.org/officeDocument/2006/relationships/hyperlink" Target="https://www.linkedin.com/in/ryan-alexander-ba62384/" TargetMode="External"/><Relationship Id="rId287" Type="http://schemas.openxmlformats.org/officeDocument/2006/relationships/hyperlink" Target="https://www.alec.org/person/philip-gunn/" TargetMode="External"/><Relationship Id="rId410" Type="http://schemas.openxmlformats.org/officeDocument/2006/relationships/hyperlink" Target="https://carlbarney.com/" TargetMode="External"/><Relationship Id="rId494" Type="http://schemas.openxmlformats.org/officeDocument/2006/relationships/hyperlink" Target="https://www.freedomworks.org/content/adam-brandon" TargetMode="External"/><Relationship Id="rId508" Type="http://schemas.openxmlformats.org/officeDocument/2006/relationships/hyperlink" Target="https://www.linkedin.com/in/wilhelm-meierling-b534a17/" TargetMode="External"/><Relationship Id="rId715" Type="http://schemas.openxmlformats.org/officeDocument/2006/relationships/hyperlink" Target="https://www.linkedin.com/in/kevin-d-roberts-5ba65047/" TargetMode="External"/><Relationship Id="rId147" Type="http://schemas.openxmlformats.org/officeDocument/2006/relationships/hyperlink" Target="https://thepesfoundation.org/paul-singer/" TargetMode="External"/><Relationship Id="rId354" Type="http://schemas.openxmlformats.org/officeDocument/2006/relationships/hyperlink" Target="https://americanprinciplesproject.org/about/board/" TargetMode="External"/><Relationship Id="rId51" Type="http://schemas.openxmlformats.org/officeDocument/2006/relationships/hyperlink" Target="https://www.linkedin.com/in/karenkerrigan/" TargetMode="External"/><Relationship Id="rId561" Type="http://schemas.openxmlformats.org/officeDocument/2006/relationships/hyperlink" Target="https://www.legis.iowa.gov/legislators/legislator?ga=87&amp;personID=773" TargetMode="External"/><Relationship Id="rId659" Type="http://schemas.openxmlformats.org/officeDocument/2006/relationships/hyperlink" Target="https://reason.org/author/david-nott/" TargetMode="External"/><Relationship Id="rId214" Type="http://schemas.openxmlformats.org/officeDocument/2006/relationships/hyperlink" Target="https://www.linkedin.com/in/rbrianblake/" TargetMode="External"/><Relationship Id="rId298" Type="http://schemas.openxmlformats.org/officeDocument/2006/relationships/hyperlink" Target="https://nrinstitute.org/about-nri/our-team/" TargetMode="External"/><Relationship Id="rId421" Type="http://schemas.openxmlformats.org/officeDocument/2006/relationships/hyperlink" Target="https://www.clubforgrowth.org/staff/david-mcintosh/" TargetMode="External"/><Relationship Id="rId519" Type="http://schemas.openxmlformats.org/officeDocument/2006/relationships/hyperlink" Target="https://www.heartland.org/about-us/who-we-are/chuck-lang" TargetMode="External"/><Relationship Id="rId158" Type="http://schemas.openxmlformats.org/officeDocument/2006/relationships/hyperlink" Target="https://www.instituteforenergyresearch.org/about/" TargetMode="External"/><Relationship Id="rId726" Type="http://schemas.openxmlformats.org/officeDocument/2006/relationships/hyperlink" Target="https://dennisprager.com/dennis-prager-biography/" TargetMode="External"/><Relationship Id="rId62" Type="http://schemas.openxmlformats.org/officeDocument/2006/relationships/hyperlink" Target="https://www.aier.org/staffs/edward-peter-stringham/" TargetMode="External"/><Relationship Id="rId365" Type="http://schemas.openxmlformats.org/officeDocument/2006/relationships/hyperlink" Target="https://www.linkedin.com/in/ryan-alexander-ba62384/" TargetMode="External"/><Relationship Id="rId572" Type="http://schemas.openxmlformats.org/officeDocument/2006/relationships/hyperlink" Target="https://www.linkedin.com/in/dawnpettengill/" TargetMode="External"/><Relationship Id="rId225" Type="http://schemas.openxmlformats.org/officeDocument/2006/relationships/hyperlink" Target="https://www.hudson.org/experts/737-thomas-c-barry" TargetMode="External"/><Relationship Id="rId432" Type="http://schemas.openxmlformats.org/officeDocument/2006/relationships/hyperlink" Target="https://www.cfact.org/about/" TargetMode="External"/><Relationship Id="rId737" Type="http://schemas.openxmlformats.org/officeDocument/2006/relationships/hyperlink" Target="https://www.law.uw.edu/directory/faculty/calo-ryan" TargetMode="External"/><Relationship Id="rId73" Type="http://schemas.openxmlformats.org/officeDocument/2006/relationships/hyperlink" Target="http://www.farrellfamilyfoundation.com/our-history/" TargetMode="External"/><Relationship Id="rId169" Type="http://schemas.openxmlformats.org/officeDocument/2006/relationships/hyperlink" Target="https://www.aier.org/governance/" TargetMode="External"/><Relationship Id="rId376" Type="http://schemas.openxmlformats.org/officeDocument/2006/relationships/hyperlink" Target="https://ari.aynrand.org/about-ari/board-and-staff/" TargetMode="External"/><Relationship Id="rId583" Type="http://schemas.openxmlformats.org/officeDocument/2006/relationships/hyperlink" Target="https://www.jamesmadison.org/about/team/board-of-directors/john-f-kirtley/" TargetMode="External"/><Relationship Id="rId4" Type="http://schemas.openxmlformats.org/officeDocument/2006/relationships/hyperlink" Target="https://www.mercatus.org/people/jennifer-zambone" TargetMode="External"/><Relationship Id="rId236" Type="http://schemas.openxmlformats.org/officeDocument/2006/relationships/hyperlink" Target="https://corporate.ppg.com/Our-Company/Governance/Board-of-Directors.aspx" TargetMode="External"/><Relationship Id="rId443" Type="http://schemas.openxmlformats.org/officeDocument/2006/relationships/hyperlink" Target="https://dailycallernewsfoundation.org/about-us/" TargetMode="External"/><Relationship Id="rId650" Type="http://schemas.openxmlformats.org/officeDocument/2006/relationships/hyperlink" Target="https://www.linkedin.com/in/elizabeth-frazee-01427/" TargetMode="External"/><Relationship Id="rId303" Type="http://schemas.openxmlformats.org/officeDocument/2006/relationships/hyperlink" Target="https://www.linkedin.com/in/jack-fowler-1b384a6" TargetMode="External"/><Relationship Id="rId748" Type="http://schemas.openxmlformats.org/officeDocument/2006/relationships/hyperlink" Target="https://www.linkedin.com/in/michael-c-maibach-4497075/" TargetMode="External"/><Relationship Id="rId84" Type="http://schemas.openxmlformats.org/officeDocument/2006/relationships/hyperlink" Target="https://www.linkedin.com/in/tobywstock/" TargetMode="External"/><Relationship Id="rId387" Type="http://schemas.openxmlformats.org/officeDocument/2006/relationships/hyperlink" Target="https://fedsoc.org/contributors/gary-lawson" TargetMode="External"/><Relationship Id="rId510" Type="http://schemas.openxmlformats.org/officeDocument/2006/relationships/hyperlink" Target="https://www.law.georgetown.edu/faculty/lee-liberman-otis/" TargetMode="External"/><Relationship Id="rId594" Type="http://schemas.openxmlformats.org/officeDocument/2006/relationships/hyperlink" Target="https://www.linkedin.com/in/tevi-troy-8981121a/" TargetMode="External"/><Relationship Id="rId608" Type="http://schemas.openxmlformats.org/officeDocument/2006/relationships/hyperlink" Target="https://www.manhattan-institute.org/board-of-trustees" TargetMode="External"/><Relationship Id="rId247" Type="http://schemas.openxmlformats.org/officeDocument/2006/relationships/hyperlink" Target="https://talkingpointsmemo.com/edblog/a-different-world-3" TargetMode="External"/><Relationship Id="rId107" Type="http://schemas.openxmlformats.org/officeDocument/2006/relationships/hyperlink" Target="https://www.bushcenter.org/people/harlan-crow.html" TargetMode="External"/><Relationship Id="rId454" Type="http://schemas.openxmlformats.org/officeDocument/2006/relationships/hyperlink" Target="http://donorscapitalfund.org/AboutUs/StevenHayward.aspx" TargetMode="External"/><Relationship Id="rId661" Type="http://schemas.openxmlformats.org/officeDocument/2006/relationships/hyperlink" Target="https://reason.org/trustees-and-officers/" TargetMode="External"/><Relationship Id="rId759" Type="http://schemas.openxmlformats.org/officeDocument/2006/relationships/hyperlink" Target="https://marginalrevolution.com/abou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robert-h-gidel-sr-b8248812/" TargetMode="External"/><Relationship Id="rId671" Type="http://schemas.openxmlformats.org/officeDocument/2006/relationships/hyperlink" Target="https://www.chapman.edu/research/institutes-and-centers/economic-science-institute/about-us/vernon-smith-personal/vernon_about.aspx" TargetMode="External"/><Relationship Id="rId769" Type="http://schemas.openxmlformats.org/officeDocument/2006/relationships/hyperlink" Target="https://www.nyhistory.org/about/board-trustees" TargetMode="External"/><Relationship Id="rId21" Type="http://schemas.openxmlformats.org/officeDocument/2006/relationships/hyperlink" Target="https://dailycaller.com/about-us/" TargetMode="External"/><Relationship Id="rId324" Type="http://schemas.openxmlformats.org/officeDocument/2006/relationships/hyperlink" Target="https://www.linkedin.com/in/larry-mone-974051a4/" TargetMode="External"/><Relationship Id="rId531" Type="http://schemas.openxmlformats.org/officeDocument/2006/relationships/hyperlink" Target="https://www.heartland.org/about-us/who-we-are/william-s-armistead" TargetMode="External"/><Relationship Id="rId629" Type="http://schemas.openxmlformats.org/officeDocument/2006/relationships/hyperlink" Target="https://www.heartland.org/about-us/who-we-are/jer-c-fabick" TargetMode="External"/><Relationship Id="rId170" Type="http://schemas.openxmlformats.org/officeDocument/2006/relationships/hyperlink" Target="https://www.linkedin.com/in/dickd/" TargetMode="External"/><Relationship Id="rId268" Type="http://schemas.openxmlformats.org/officeDocument/2006/relationships/hyperlink" Target="https://nrinstitute.org/about-nri/board/" TargetMode="External"/><Relationship Id="rId475" Type="http://schemas.openxmlformats.org/officeDocument/2006/relationships/hyperlink" Target="https://www.law.uw.edu/directory/faculty/calo-ryan" TargetMode="External"/><Relationship Id="rId682" Type="http://schemas.openxmlformats.org/officeDocument/2006/relationships/hyperlink" Target="https://fedsoc.org/contributors/michael-mukasey" TargetMode="External"/><Relationship Id="rId32" Type="http://schemas.openxmlformats.org/officeDocument/2006/relationships/hyperlink" Target="https://www.bloomberg.com/opinion/authors/APIJku0HQ7o/michael-r-strain" TargetMode="External"/><Relationship Id="rId128" Type="http://schemas.openxmlformats.org/officeDocument/2006/relationships/hyperlink" Target="https://www.freetochoosenetwork.org/about/board/cody.php" TargetMode="External"/><Relationship Id="rId335" Type="http://schemas.openxmlformats.org/officeDocument/2006/relationships/hyperlink" Target="https://www.manhattan-institute.org/expert/howard-husock" TargetMode="External"/><Relationship Id="rId542" Type="http://schemas.openxmlformats.org/officeDocument/2006/relationships/hyperlink" Target="https://www.heritage.org/staff/tommy-binion" TargetMode="External"/><Relationship Id="rId181" Type="http://schemas.openxmlformats.org/officeDocument/2006/relationships/hyperlink" Target="https://www.linkedin.com/in/dickd/" TargetMode="External"/><Relationship Id="rId402" Type="http://schemas.openxmlformats.org/officeDocument/2006/relationships/hyperlink" Target="https://www.cato.org/people/peter-goettler" TargetMode="External"/><Relationship Id="rId279" Type="http://schemas.openxmlformats.org/officeDocument/2006/relationships/hyperlink" Target="https://co2coalition.org/members/craig-idso-phd/" TargetMode="External"/><Relationship Id="rId486" Type="http://schemas.openxmlformats.org/officeDocument/2006/relationships/hyperlink" Target="https://www.linkedin.com/in/craig-rucker-b3085010/" TargetMode="External"/><Relationship Id="rId693" Type="http://schemas.openxmlformats.org/officeDocument/2006/relationships/hyperlink" Target="https://www.linkedin.com/in/gleff" TargetMode="External"/><Relationship Id="rId707" Type="http://schemas.openxmlformats.org/officeDocument/2006/relationships/hyperlink" Target="https://www.linkedin.com/in/kerryhalfertyhardy/?originalSubdomain=fr" TargetMode="External"/><Relationship Id="rId43" Type="http://schemas.openxmlformats.org/officeDocument/2006/relationships/hyperlink" Target="https://www.hudson.org/experts/568-linden-s-blue" TargetMode="External"/><Relationship Id="rId139" Type="http://schemas.openxmlformats.org/officeDocument/2006/relationships/hyperlink" Target="https://www.mercatus.org/people/manuel-h-johnson" TargetMode="External"/><Relationship Id="rId346" Type="http://schemas.openxmlformats.org/officeDocument/2006/relationships/hyperlink" Target="https://www.instituteforenergyresearch.org/about/" TargetMode="External"/><Relationship Id="rId553" Type="http://schemas.openxmlformats.org/officeDocument/2006/relationships/hyperlink" Target="https://isi.org/board/bridgett-wagner/" TargetMode="External"/><Relationship Id="rId760" Type="http://schemas.openxmlformats.org/officeDocument/2006/relationships/hyperlink" Target="https://morganstanley.prospectus-express.com/summary.asp?clientid=morganstll&amp;fundid=617468103%20&amp;doctype=ann" TargetMode="External"/><Relationship Id="rId192" Type="http://schemas.openxmlformats.org/officeDocument/2006/relationships/hyperlink" Target="https://www.heritage.org/staff/edwin-feulner" TargetMode="External"/><Relationship Id="rId206" Type="http://schemas.openxmlformats.org/officeDocument/2006/relationships/hyperlink" Target="http://huc.edu/about/board-governors" TargetMode="External"/><Relationship Id="rId413" Type="http://schemas.openxmlformats.org/officeDocument/2006/relationships/hyperlink" Target="https://www.cato.org/board-of-directors" TargetMode="External"/><Relationship Id="rId497" Type="http://schemas.openxmlformats.org/officeDocument/2006/relationships/hyperlink" Target="https://fedsoc.org/contributors/david-mcintosh" TargetMode="External"/><Relationship Id="rId620" Type="http://schemas.openxmlformats.org/officeDocument/2006/relationships/hyperlink" Target="https://web.archive.org/web/20181208123201/https:/reason.org/trustees-and-officers/" TargetMode="External"/><Relationship Id="rId718" Type="http://schemas.openxmlformats.org/officeDocument/2006/relationships/hyperlink" Target="https://caracollective.org/about/our-leadership/" TargetMode="External"/><Relationship Id="rId357" Type="http://schemas.openxmlformats.org/officeDocument/2006/relationships/hyperlink" Target="https://www.aier.org/governance/" TargetMode="External"/><Relationship Id="rId54" Type="http://schemas.openxmlformats.org/officeDocument/2006/relationships/hyperlink" Target="https://www.linkedin.com/in/brian-singer-b127268/" TargetMode="External"/><Relationship Id="rId217" Type="http://schemas.openxmlformats.org/officeDocument/2006/relationships/hyperlink" Target="https://capitalism.wfu.edu/authors/john-a-allison-iv/" TargetMode="External"/><Relationship Id="rId564" Type="http://schemas.openxmlformats.org/officeDocument/2006/relationships/hyperlink" Target="https://www.jamesmadison.org/about/team/board-of-directors/lisa-schultz/" TargetMode="External"/><Relationship Id="rId771" Type="http://schemas.openxmlformats.org/officeDocument/2006/relationships/hyperlink" Target="https://www.cipe.org/who-we-are/people/kim-r-holmes/" TargetMode="External"/><Relationship Id="rId424" Type="http://schemas.openxmlformats.org/officeDocument/2006/relationships/hyperlink" Target="https://www.alec.org/person/david-frizzell/" TargetMode="External"/><Relationship Id="rId631" Type="http://schemas.openxmlformats.org/officeDocument/2006/relationships/hyperlink" Target="http://www.steamboatinstitute.org/person/bridgett-wagner/" TargetMode="External"/><Relationship Id="rId729" Type="http://schemas.openxmlformats.org/officeDocument/2006/relationships/hyperlink" Target="https://www.linkedin.com/in/hilary-till-657b7a164/" TargetMode="External"/><Relationship Id="rId270" Type="http://schemas.openxmlformats.org/officeDocument/2006/relationships/hyperlink" Target="https://www.nationalreview.com/author/dick-devos/" TargetMode="External"/><Relationship Id="rId65" Type="http://schemas.openxmlformats.org/officeDocument/2006/relationships/hyperlink" Target="https://www.eaglecap.com/team" TargetMode="External"/><Relationship Id="rId130" Type="http://schemas.openxmlformats.org/officeDocument/2006/relationships/hyperlink" Target="https://www.freetochoosenetwork.org/about/board/walters.php" TargetMode="External"/><Relationship Id="rId368" Type="http://schemas.openxmlformats.org/officeDocument/2006/relationships/hyperlink" Target="https://co2coalition.org/members/norman-rogers/" TargetMode="External"/><Relationship Id="rId575" Type="http://schemas.openxmlformats.org/officeDocument/2006/relationships/hyperlink" Target="https://www.manhattan-institute.org/board-of-trustees" TargetMode="External"/><Relationship Id="rId782" Type="http://schemas.openxmlformats.org/officeDocument/2006/relationships/vmlDrawing" Target="../drawings/vmlDrawing2.vml"/><Relationship Id="rId228" Type="http://schemas.openxmlformats.org/officeDocument/2006/relationships/hyperlink" Target="https://www.alec.org/person/alan-clemmons/" TargetMode="External"/><Relationship Id="rId435" Type="http://schemas.openxmlformats.org/officeDocument/2006/relationships/hyperlink" Target="https://www.linkedin.com/in/arthur-c-brooks/" TargetMode="External"/><Relationship Id="rId642" Type="http://schemas.openxmlformats.org/officeDocument/2006/relationships/hyperlink" Target="https://www.linkedin.com/in/kevin-d-roberts-5ba65047/" TargetMode="External"/><Relationship Id="rId281" Type="http://schemas.openxmlformats.org/officeDocument/2006/relationships/hyperlink" Target="https://www.linkedin.com/in/karenkerrigan/" TargetMode="External"/><Relationship Id="rId502" Type="http://schemas.openxmlformats.org/officeDocument/2006/relationships/hyperlink" Target="https://chaseinv.com/derwood-s-chase-jr/" TargetMode="External"/><Relationship Id="rId76" Type="http://schemas.openxmlformats.org/officeDocument/2006/relationships/hyperlink" Target="https://www.donaldsmithandco.com/about-us" TargetMode="External"/><Relationship Id="rId141" Type="http://schemas.openxmlformats.org/officeDocument/2006/relationships/hyperlink" Target="https://www.heritage.org/staff/barb-van-andel-gaby" TargetMode="External"/><Relationship Id="rId379" Type="http://schemas.openxmlformats.org/officeDocument/2006/relationships/hyperlink" Target="https://www.hudson.org/experts/432-kenneth-r-weinstein" TargetMode="External"/><Relationship Id="rId586" Type="http://schemas.openxmlformats.org/officeDocument/2006/relationships/hyperlink" Target="https://fedsoc.org/staff/eugene-meyer" TargetMode="External"/><Relationship Id="rId7" Type="http://schemas.openxmlformats.org/officeDocument/2006/relationships/hyperlink" Target="https://www.fresnobee.com/news/local/education-lab/article112821198.html" TargetMode="External"/><Relationship Id="rId239" Type="http://schemas.openxmlformats.org/officeDocument/2006/relationships/hyperlink" Target="https://www.linkedin.com/in/dawnpettengill/" TargetMode="External"/><Relationship Id="rId446" Type="http://schemas.openxmlformats.org/officeDocument/2006/relationships/hyperlink" Target="https://www.alec.org/person/senator-brian-kelsey/" TargetMode="External"/><Relationship Id="rId653" Type="http://schemas.openxmlformats.org/officeDocument/2006/relationships/hyperlink" Target="https://www.linkedin.com/in/michael-c-maibach-4497075/" TargetMode="External"/><Relationship Id="rId292" Type="http://schemas.openxmlformats.org/officeDocument/2006/relationships/hyperlink" Target="https://www.aier.org/staffs/laurie-pshenishny/" TargetMode="External"/><Relationship Id="rId306" Type="http://schemas.openxmlformats.org/officeDocument/2006/relationships/hyperlink" Target="https://www.aei.org/about/board-of-trustees/" TargetMode="External"/><Relationship Id="rId87" Type="http://schemas.openxmlformats.org/officeDocument/2006/relationships/hyperlink" Target="http://donorscapitalfund.org/AboutUs/ArthurCBrooks.aspx" TargetMode="External"/><Relationship Id="rId513" Type="http://schemas.openxmlformats.org/officeDocument/2006/relationships/hyperlink" Target="https://www.linkedin.com/in/parissa-sedghi-11942649/" TargetMode="External"/><Relationship Id="rId597" Type="http://schemas.openxmlformats.org/officeDocument/2006/relationships/hyperlink" Target="https://www.linkedin.com/in/marissa-streit-26037214/" TargetMode="External"/><Relationship Id="rId720" Type="http://schemas.openxmlformats.org/officeDocument/2006/relationships/hyperlink" Target="https://www.cehe.org/leadership/board-of-directors" TargetMode="External"/><Relationship Id="rId152" Type="http://schemas.openxmlformats.org/officeDocument/2006/relationships/hyperlink" Target="https://www.alec.org/person/peter-h-coors/" TargetMode="External"/><Relationship Id="rId457" Type="http://schemas.openxmlformats.org/officeDocument/2006/relationships/hyperlink" Target="https://web.archive.org/web/20181216032531/https:/americansforprosperity.org/about/" TargetMode="External"/><Relationship Id="rId664" Type="http://schemas.openxmlformats.org/officeDocument/2006/relationships/hyperlink" Target="https://www.charleskochinstitute.org/about-us/charles-g-koch/" TargetMode="External"/><Relationship Id="rId14" Type="http://schemas.openxmlformats.org/officeDocument/2006/relationships/hyperlink" Target="https://www.dailysignal.com/author/rbluey/" TargetMode="External"/><Relationship Id="rId317" Type="http://schemas.openxmlformats.org/officeDocument/2006/relationships/hyperlink" Target="https://cei.org/about/team/" TargetMode="External"/><Relationship Id="rId524" Type="http://schemas.openxmlformats.org/officeDocument/2006/relationships/hyperlink" Target="https://www.heartland.org/about-us/who-we-are/chuck-lang" TargetMode="External"/><Relationship Id="rId731" Type="http://schemas.openxmlformats.org/officeDocument/2006/relationships/hyperlink" Target="https://lift-foundation.org/about-lift/" TargetMode="External"/><Relationship Id="rId98" Type="http://schemas.openxmlformats.org/officeDocument/2006/relationships/hyperlink" Target="https://www.linkedin.com/in/john-kirtley-97796192/" TargetMode="External"/><Relationship Id="rId163" Type="http://schemas.openxmlformats.org/officeDocument/2006/relationships/hyperlink" Target="https://www.shepherd.org/about/board" TargetMode="External"/><Relationship Id="rId370" Type="http://schemas.openxmlformats.org/officeDocument/2006/relationships/hyperlink" Target="https://www.heritage.org/about-heritage/staff/leadership" TargetMode="External"/><Relationship Id="rId230" Type="http://schemas.openxmlformats.org/officeDocument/2006/relationships/hyperlink" Target="http://garydaniels.org/gd/" TargetMode="External"/><Relationship Id="rId468" Type="http://schemas.openxmlformats.org/officeDocument/2006/relationships/hyperlink" Target="https://www.linkedin.com/in/robert-prybutok-15522a11/" TargetMode="External"/><Relationship Id="rId675" Type="http://schemas.openxmlformats.org/officeDocument/2006/relationships/hyperlink" Target="https://www.caesarrodney.org/CRI-board/Emmanuel-G-Fournaris,-Esqu" TargetMode="External"/><Relationship Id="rId25" Type="http://schemas.openxmlformats.org/officeDocument/2006/relationships/hyperlink" Target="https://www.powerlineblog.com/about-us" TargetMode="External"/><Relationship Id="rId328" Type="http://schemas.openxmlformats.org/officeDocument/2006/relationships/hyperlink" Target="https://www.linkedin.com/in/vanessa-mendoza-2930166/" TargetMode="External"/><Relationship Id="rId535" Type="http://schemas.openxmlformats.org/officeDocument/2006/relationships/hyperlink" Target="https://www.linkedin.com/in/jbhorton/" TargetMode="External"/><Relationship Id="rId742" Type="http://schemas.openxmlformats.org/officeDocument/2006/relationships/hyperlink" Target="https://www.heritage.org/staff/edwin-feulner" TargetMode="External"/><Relationship Id="rId174" Type="http://schemas.openxmlformats.org/officeDocument/2006/relationships/hyperlink" Target="https://www.gilderlehrman.org/node/79623" TargetMode="External"/><Relationship Id="rId381" Type="http://schemas.openxmlformats.org/officeDocument/2006/relationships/hyperlink" Target="https://www.hudson.org/about/leadership" TargetMode="External"/><Relationship Id="rId602" Type="http://schemas.openxmlformats.org/officeDocument/2006/relationships/hyperlink" Target="https://www.rstreet.org/team/eli-lehrer/" TargetMode="External"/><Relationship Id="rId241" Type="http://schemas.openxmlformats.org/officeDocument/2006/relationships/hyperlink" Target="https://www.linkedin.com/in/dawnpettengill/" TargetMode="External"/><Relationship Id="rId479" Type="http://schemas.openxmlformats.org/officeDocument/2006/relationships/hyperlink" Target="https://www.linkedin.com/in/frayda-levy-7b63664b/" TargetMode="External"/><Relationship Id="rId686" Type="http://schemas.openxmlformats.org/officeDocument/2006/relationships/hyperlink" Target="https://www.thomasaquinas.edu/about/governance/richard-f-spencer" TargetMode="External"/><Relationship Id="rId36" Type="http://schemas.openxmlformats.org/officeDocument/2006/relationships/hyperlink" Target="https://www.bravovail.org/about-us/who-we-are/" TargetMode="External"/><Relationship Id="rId339" Type="http://schemas.openxmlformats.org/officeDocument/2006/relationships/hyperlink" Target="https://www.manhattan-institute.org/board-of-trustees" TargetMode="External"/><Relationship Id="rId546" Type="http://schemas.openxmlformats.org/officeDocument/2006/relationships/hyperlink" Target="https://www.hudson.org/experts/1062-russell-pennoyer" TargetMode="External"/><Relationship Id="rId753" Type="http://schemas.openxmlformats.org/officeDocument/2006/relationships/hyperlink" Target="https://fedsoc.org/staff/eugene-meyer" TargetMode="External"/><Relationship Id="rId101" Type="http://schemas.openxmlformats.org/officeDocument/2006/relationships/hyperlink" Target="https://rmbcapital.com/people/jeffrey-b-madden" TargetMode="External"/><Relationship Id="rId185" Type="http://schemas.openxmlformats.org/officeDocument/2006/relationships/hyperlink" Target="https://web.archive.org/web/20180612140634/https:/www.independent.org/aboutus/person_detail.asp?id=949" TargetMode="External"/><Relationship Id="rId406" Type="http://schemas.openxmlformats.org/officeDocument/2006/relationships/hyperlink" Target="https://www.cato.org/board-of-directors" TargetMode="External"/><Relationship Id="rId392" Type="http://schemas.openxmlformats.org/officeDocument/2006/relationships/hyperlink" Target="https://www.hudson.org/experts/568-linden-s-blue" TargetMode="External"/><Relationship Id="rId613" Type="http://schemas.openxmlformats.org/officeDocument/2006/relationships/hyperlink" Target="https://reason.org/trustees-and-officers/" TargetMode="External"/><Relationship Id="rId697" Type="http://schemas.openxmlformats.org/officeDocument/2006/relationships/hyperlink" Target="https://www.linkedin.com/in/hilary-till-657b7a164/" TargetMode="External"/><Relationship Id="rId252" Type="http://schemas.openxmlformats.org/officeDocument/2006/relationships/hyperlink" Target="https://www.alec.org/person/jason-ray-saine/" TargetMode="External"/><Relationship Id="rId47" Type="http://schemas.openxmlformats.org/officeDocument/2006/relationships/hyperlink" Target="https://www.linkedin.com/in/tim-dunn-3aa97a125/" TargetMode="External"/><Relationship Id="rId112" Type="http://schemas.openxmlformats.org/officeDocument/2006/relationships/hyperlink" Target="https://www.linkedin.com/in/hilary-till-657b7a164/" TargetMode="External"/><Relationship Id="rId557" Type="http://schemas.openxmlformats.org/officeDocument/2006/relationships/hyperlink" Target="https://www.jamesmadison.org/about/team/board-of-directors/allan-g-bense/" TargetMode="External"/><Relationship Id="rId764" Type="http://schemas.openxmlformats.org/officeDocument/2006/relationships/hyperlink" Target="https://www.linkedin.com/in/stacyhock/" TargetMode="External"/><Relationship Id="rId196" Type="http://schemas.openxmlformats.org/officeDocument/2006/relationships/hyperlink" Target="https://www.thomasaquinas.edu/about/governance/richard-f-spencer" TargetMode="External"/><Relationship Id="rId417" Type="http://schemas.openxmlformats.org/officeDocument/2006/relationships/hyperlink" Target="https://cei.org/about/team/" TargetMode="External"/><Relationship Id="rId624" Type="http://schemas.openxmlformats.org/officeDocument/2006/relationships/hyperlink" Target="https://reason.org/trustees-and-officers/" TargetMode="External"/><Relationship Id="rId263" Type="http://schemas.openxmlformats.org/officeDocument/2006/relationships/hyperlink" Target="https://www.mercatus.org/people/jennifer-zambone" TargetMode="External"/><Relationship Id="rId470" Type="http://schemas.openxmlformats.org/officeDocument/2006/relationships/hyperlink" Target="https://carlbarney.com/" TargetMode="External"/><Relationship Id="rId58" Type="http://schemas.openxmlformats.org/officeDocument/2006/relationships/hyperlink" Target="https://www.linkedin.com/in/dickd/" TargetMode="External"/><Relationship Id="rId123" Type="http://schemas.openxmlformats.org/officeDocument/2006/relationships/hyperlink" Target="https://www.dunnfoundation.org/trustees.htm" TargetMode="External"/><Relationship Id="rId330" Type="http://schemas.openxmlformats.org/officeDocument/2006/relationships/hyperlink" Target="https://www.linkedin.com/in/vanessa-mendoza-2930166/" TargetMode="External"/><Relationship Id="rId568" Type="http://schemas.openxmlformats.org/officeDocument/2006/relationships/hyperlink" Target="https://jameswilsoninstitute.org/leadership" TargetMode="External"/><Relationship Id="rId775" Type="http://schemas.openxmlformats.org/officeDocument/2006/relationships/hyperlink" Target="https://cornwallalliance.org/about/who-we-are/" TargetMode="External"/><Relationship Id="rId428" Type="http://schemas.openxmlformats.org/officeDocument/2006/relationships/hyperlink" Target="http://web.archive.org/web/20190330144451/https:/nrinstitute.org/about-nri/board-of-trustees" TargetMode="External"/><Relationship Id="rId635" Type="http://schemas.openxmlformats.org/officeDocument/2006/relationships/hyperlink" Target="https://www.linkedin.com/in/tim-dunn-3aa97a125/" TargetMode="External"/><Relationship Id="rId274" Type="http://schemas.openxmlformats.org/officeDocument/2006/relationships/hyperlink" Target="https://www.linkedin.com/in/stacyhock/" TargetMode="External"/><Relationship Id="rId481" Type="http://schemas.openxmlformats.org/officeDocument/2006/relationships/hyperlink" Target="https://www.clubforgrowth.org/staff/david-mcintosh/" TargetMode="External"/><Relationship Id="rId702" Type="http://schemas.openxmlformats.org/officeDocument/2006/relationships/hyperlink" Target="https://voegelinview.com/author/daniel-mahoney/" TargetMode="External"/><Relationship Id="rId69" Type="http://schemas.openxmlformats.org/officeDocument/2006/relationships/hyperlink" Target="https://www.hudson.org/experts/737-thomas-c-barry" TargetMode="External"/><Relationship Id="rId134" Type="http://schemas.openxmlformats.org/officeDocument/2006/relationships/hyperlink" Target="https://britcap.com/biographies/" TargetMode="External"/><Relationship Id="rId579" Type="http://schemas.openxmlformats.org/officeDocument/2006/relationships/hyperlink" Target="https://www.linkedin.com/in/kenneth-gilman-2a225b35/" TargetMode="External"/><Relationship Id="rId341" Type="http://schemas.openxmlformats.org/officeDocument/2006/relationships/hyperlink" Target="https://www.americanenergyalliance.org/about/staff/" TargetMode="External"/><Relationship Id="rId439" Type="http://schemas.openxmlformats.org/officeDocument/2006/relationships/hyperlink" Target="https://www.linkedin.com/in/taxeconomist/" TargetMode="External"/><Relationship Id="rId646" Type="http://schemas.openxmlformats.org/officeDocument/2006/relationships/hyperlink" Target="https://www.linkedin.com/in/chuck-devore-9044484/" TargetMode="External"/><Relationship Id="rId201" Type="http://schemas.openxmlformats.org/officeDocument/2006/relationships/hyperlink" Target="https://www.linkedin.com/in/robert-h-gidel-sr-b8248812/" TargetMode="External"/><Relationship Id="rId285" Type="http://schemas.openxmlformats.org/officeDocument/2006/relationships/hyperlink" Target="https://cftni.org/about/board-of-directors/" TargetMode="External"/><Relationship Id="rId506" Type="http://schemas.openxmlformats.org/officeDocument/2006/relationships/hyperlink" Target="https://www.freetochoosenetwork.org/about/team/r_chatfield.php" TargetMode="External"/><Relationship Id="rId492" Type="http://schemas.openxmlformats.org/officeDocument/2006/relationships/hyperlink" Target="https://fedsoc.org/board-of-directors" TargetMode="External"/><Relationship Id="rId713" Type="http://schemas.openxmlformats.org/officeDocument/2006/relationships/hyperlink" Target="https://www.ihcglobal.org/about/board-and-staff/nestor-weigand-jr/" TargetMode="External"/><Relationship Id="rId145" Type="http://schemas.openxmlformats.org/officeDocument/2006/relationships/hyperlink" Target="https://www.linkedin.com/in/karenkerrigan/" TargetMode="External"/><Relationship Id="rId352" Type="http://schemas.openxmlformats.org/officeDocument/2006/relationships/hyperlink" Target="https://americansforprosperity.org/about/" TargetMode="External"/><Relationship Id="rId212" Type="http://schemas.openxmlformats.org/officeDocument/2006/relationships/hyperlink" Target="https://www.linkedin.com/in/hilary-till-657b7a164/" TargetMode="External"/><Relationship Id="rId657" Type="http://schemas.openxmlformats.org/officeDocument/2006/relationships/hyperlink" Target="https://web.archive.org/web/20181105230845/https:/www.cato.org/people/donald-boudreaux" TargetMode="External"/><Relationship Id="rId296" Type="http://schemas.openxmlformats.org/officeDocument/2006/relationships/hyperlink" Target="https://www.commonwealthfoundation.org/about/page/board-of-directors" TargetMode="External"/><Relationship Id="rId517" Type="http://schemas.openxmlformats.org/officeDocument/2006/relationships/hyperlink" Target="https://www.freedomworks.org/about/board-of-directors" TargetMode="External"/><Relationship Id="rId724" Type="http://schemas.openxmlformats.org/officeDocument/2006/relationships/hyperlink" Target="https://www.linkedin.com/in/michael-c-maibach-4497075/" TargetMode="External"/><Relationship Id="rId60" Type="http://schemas.openxmlformats.org/officeDocument/2006/relationships/hyperlink" Target="https://www.donorstrust.org/who-we-are/directors-and-staff/" TargetMode="External"/><Relationship Id="rId156" Type="http://schemas.openxmlformats.org/officeDocument/2006/relationships/hyperlink" Target="https://www.linkedin.com/in/nancy-pfotenhauer-45171925/" TargetMode="External"/><Relationship Id="rId363" Type="http://schemas.openxmlformats.org/officeDocument/2006/relationships/hyperlink" Target="https://www.aier.org/governance/" TargetMode="External"/><Relationship Id="rId570" Type="http://schemas.openxmlformats.org/officeDocument/2006/relationships/hyperlink" Target="https://www.heartland.org/about-us/who-we-are/steven-milloy" TargetMode="External"/><Relationship Id="rId223" Type="http://schemas.openxmlformats.org/officeDocument/2006/relationships/hyperlink" Target="https://www.mercatus.org/scholars/tyler-cowen" TargetMode="External"/><Relationship Id="rId430" Type="http://schemas.openxmlformats.org/officeDocument/2006/relationships/hyperlink" Target="https://www.cfr.org/membership/roster" TargetMode="External"/><Relationship Id="rId668" Type="http://schemas.openxmlformats.org/officeDocument/2006/relationships/hyperlink" Target="https://www.chapman.edu/research/institutes-and-centers/economic-science-institute/about-us/vernon-smith-personal/vernon_about.aspx" TargetMode="External"/><Relationship Id="rId18" Type="http://schemas.openxmlformats.org/officeDocument/2006/relationships/hyperlink" Target="https://www.linkedin.com/in/julianmorris/?originalSubdomain=ky" TargetMode="External"/><Relationship Id="rId528" Type="http://schemas.openxmlformats.org/officeDocument/2006/relationships/hyperlink" Target="https://www.heartland.org/about-us/who-we-are/jer-c-fabick" TargetMode="External"/><Relationship Id="rId735" Type="http://schemas.openxmlformats.org/officeDocument/2006/relationships/hyperlink" Target="https://www.atr.org/about-grover" TargetMode="External"/><Relationship Id="rId167" Type="http://schemas.openxmlformats.org/officeDocument/2006/relationships/hyperlink" Target="https://investors.resmed.com/investor-relations/board-and-management/default.aspx" TargetMode="External"/><Relationship Id="rId374" Type="http://schemas.openxmlformats.org/officeDocument/2006/relationships/hyperlink" Target="https://www.heritage.org/staff/edwin-feulner" TargetMode="External"/><Relationship Id="rId581" Type="http://schemas.openxmlformats.org/officeDocument/2006/relationships/hyperlink" Target="https://www.manhattan-institute.org/board-of-trustees" TargetMode="External"/><Relationship Id="rId71" Type="http://schemas.openxmlformats.org/officeDocument/2006/relationships/hyperlink" Target="https://www.linkedin.com/in/chris-galvin-2122914/" TargetMode="External"/><Relationship Id="rId234" Type="http://schemas.openxmlformats.org/officeDocument/2006/relationships/hyperlink" Target="https://www.legis.iowa.gov/legislators/legislator?ga=87&amp;personID=773" TargetMode="External"/><Relationship Id="rId679" Type="http://schemas.openxmlformats.org/officeDocument/2006/relationships/hyperlink" Target="https://www.caesarrodney.org/CRI-board/Emmanuel-G-Fournaris,-Esquire.htm" TargetMode="External"/><Relationship Id="rId2" Type="http://schemas.openxmlformats.org/officeDocument/2006/relationships/hyperlink" Target="https://www.freetochoosenetwork.org/about/board/walters.php" TargetMode="External"/><Relationship Id="rId29" Type="http://schemas.openxmlformats.org/officeDocument/2006/relationships/hyperlink" Target="https://www.prageru.com/presenter/allen-estrin/" TargetMode="External"/><Relationship Id="rId441" Type="http://schemas.openxmlformats.org/officeDocument/2006/relationships/hyperlink" Target="https://www.linkedin.com/in/lisa-nelson-67240473/" TargetMode="External"/><Relationship Id="rId539" Type="http://schemas.openxmlformats.org/officeDocument/2006/relationships/hyperlink" Target="https://www.heritage.org/staff/john-p-backiel" TargetMode="External"/><Relationship Id="rId746" Type="http://schemas.openxmlformats.org/officeDocument/2006/relationships/hyperlink" Target="https://achelisbodman.org/people/" TargetMode="External"/><Relationship Id="rId178" Type="http://schemas.openxmlformats.org/officeDocument/2006/relationships/hyperlink" Target="https://starrcompanies.com/About/Leadership/Maurice-R-Greenberg" TargetMode="External"/><Relationship Id="rId301" Type="http://schemas.openxmlformats.org/officeDocument/2006/relationships/hyperlink" Target="https://www.linkedin.com/in/michaelrstrain/" TargetMode="External"/><Relationship Id="rId82" Type="http://schemas.openxmlformats.org/officeDocument/2006/relationships/hyperlink" Target="https://www.linkedin.com/in/trent-sebits-46b1614/" TargetMode="External"/><Relationship Id="rId385" Type="http://schemas.openxmlformats.org/officeDocument/2006/relationships/hyperlink" Target="https://www.hudson.org/about/leadership" TargetMode="External"/><Relationship Id="rId592" Type="http://schemas.openxmlformats.org/officeDocument/2006/relationships/hyperlink" Target="https://www.pacificresearch.org/team/steven-f-hayward-ph-d/" TargetMode="External"/><Relationship Id="rId606" Type="http://schemas.openxmlformats.org/officeDocument/2006/relationships/hyperlink" Target="https://www.linkedin.com/in/pablo-e-carrillo-squiregcsp/" TargetMode="External"/><Relationship Id="rId245" Type="http://schemas.openxmlformats.org/officeDocument/2006/relationships/hyperlink" Target="https://www.linkedin.com/in/dawnpettengill/" TargetMode="External"/><Relationship Id="rId452" Type="http://schemas.openxmlformats.org/officeDocument/2006/relationships/hyperlink" Target="https://americanprinciplesproject.org/about/board/" TargetMode="External"/><Relationship Id="rId105" Type="http://schemas.openxmlformats.org/officeDocument/2006/relationships/hyperlink" Target="https://www.freedomworks.org/about/board-of-directors" TargetMode="External"/><Relationship Id="rId312" Type="http://schemas.openxmlformats.org/officeDocument/2006/relationships/hyperlink" Target="https://www.aei.org/about/board-of-trustees/" TargetMode="External"/><Relationship Id="rId757" Type="http://schemas.openxmlformats.org/officeDocument/2006/relationships/hyperlink" Target="https://www.linkedin.com/in/elizabeth-frazee-01427/" TargetMode="External"/><Relationship Id="rId93" Type="http://schemas.openxmlformats.org/officeDocument/2006/relationships/hyperlink" Target="https://www.linkedin.com/in/drbobmcclure/" TargetMode="External"/><Relationship Id="rId189" Type="http://schemas.openxmlformats.org/officeDocument/2006/relationships/hyperlink" Target="https://www.law.gmu.edu/faculty/directory/fulltime/greve_michael" TargetMode="External"/><Relationship Id="rId396" Type="http://schemas.openxmlformats.org/officeDocument/2006/relationships/hyperlink" Target="https://cpl.hks.harvard.edu/people/chris-galvin" TargetMode="External"/><Relationship Id="rId617" Type="http://schemas.openxmlformats.org/officeDocument/2006/relationships/hyperlink" Target="https://reason.com/people/katherine-mangu-ward/" TargetMode="External"/><Relationship Id="rId256" Type="http://schemas.openxmlformats.org/officeDocument/2006/relationships/hyperlink" Target="https://www.alec.org/person/senator-brian-kelsey/" TargetMode="External"/><Relationship Id="rId463" Type="http://schemas.openxmlformats.org/officeDocument/2006/relationships/hyperlink" Target="https://ari.aynrand.org/about-ari/board-and-staff/" TargetMode="External"/><Relationship Id="rId670" Type="http://schemas.openxmlformats.org/officeDocument/2006/relationships/hyperlink" Target="https://www.cato.org/people/vernon-smith" TargetMode="External"/><Relationship Id="rId116" Type="http://schemas.openxmlformats.org/officeDocument/2006/relationships/hyperlink" Target="https://www.linkedin.com/in/neil-patel-bb099311/" TargetMode="External"/><Relationship Id="rId323" Type="http://schemas.openxmlformats.org/officeDocument/2006/relationships/hyperlink" Target="https://commissions.arlingtonva.us/human-rights-commission-hrc/" TargetMode="External"/><Relationship Id="rId530" Type="http://schemas.openxmlformats.org/officeDocument/2006/relationships/hyperlink" Target="https://www.heartland.org/about-us/who-we-are/robert-j-buford" TargetMode="External"/><Relationship Id="rId768" Type="http://schemas.openxmlformats.org/officeDocument/2006/relationships/hyperlink" Target="https://www.linkedin.com/in/jeffrey-berenson-06877776/" TargetMode="External"/><Relationship Id="rId20" Type="http://schemas.openxmlformats.org/officeDocument/2006/relationships/hyperlink" Target="https://dailycallernewsfoundation.org/about-us/" TargetMode="External"/><Relationship Id="rId628" Type="http://schemas.openxmlformats.org/officeDocument/2006/relationships/hyperlink" Target="https://www.segs4vets.ngo/leadership" TargetMode="External"/><Relationship Id="rId267" Type="http://schemas.openxmlformats.org/officeDocument/2006/relationships/hyperlink" Target="https://johnadamscenter.com/daniel-mahoney/" TargetMode="External"/><Relationship Id="rId474" Type="http://schemas.openxmlformats.org/officeDocument/2006/relationships/hyperlink" Target="https://cdt.org/about/advisory-council/" TargetMode="External"/><Relationship Id="rId127" Type="http://schemas.openxmlformats.org/officeDocument/2006/relationships/hyperlink" Target="https://www.rebellionresearch.com/" TargetMode="External"/><Relationship Id="rId681" Type="http://schemas.openxmlformats.org/officeDocument/2006/relationships/hyperlink" Target="https://www.debevoise.com/michaelmukasey/?tab=Biography" TargetMode="External"/><Relationship Id="rId779" Type="http://schemas.openxmlformats.org/officeDocument/2006/relationships/hyperlink" Target="https://www.watchandprayministries.org/board-of-directors.html" TargetMode="External"/><Relationship Id="rId31" Type="http://schemas.openxmlformats.org/officeDocument/2006/relationships/hyperlink" Target="https://dennisprager.com/dennis-prager-biography/" TargetMode="External"/><Relationship Id="rId334" Type="http://schemas.openxmlformats.org/officeDocument/2006/relationships/hyperlink" Target="http://onecura.org/people/" TargetMode="External"/><Relationship Id="rId541" Type="http://schemas.openxmlformats.org/officeDocument/2006/relationships/hyperlink" Target="https://www.heritage.org/staff/michael-w-gleba" TargetMode="External"/><Relationship Id="rId639" Type="http://schemas.openxmlformats.org/officeDocument/2006/relationships/hyperlink" Target="https://www.linkedin.com/in/greg-sindelar-9b21114/" TargetMode="External"/><Relationship Id="rId180" Type="http://schemas.openxmlformats.org/officeDocument/2006/relationships/hyperlink" Target="https://www.assumption.edu/people-and-departments/directory/daniel-mahoney-phd" TargetMode="External"/><Relationship Id="rId278" Type="http://schemas.openxmlformats.org/officeDocument/2006/relationships/hyperlink" Target="https://www.linkedin.com/in/craig-idso-7a72aa192/" TargetMode="External"/><Relationship Id="rId401" Type="http://schemas.openxmlformats.org/officeDocument/2006/relationships/hyperlink" Target="https://www.cato.org/people/peter-goettler" TargetMode="External"/><Relationship Id="rId485" Type="http://schemas.openxmlformats.org/officeDocument/2006/relationships/hyperlink" Target="https://co2coalition.org/members/william-happer-phd/" TargetMode="External"/><Relationship Id="rId692" Type="http://schemas.openxmlformats.org/officeDocument/2006/relationships/hyperlink" Target="https://www.hudson.org/experts/1165-shinya-katanozaka" TargetMode="External"/><Relationship Id="rId706" Type="http://schemas.openxmlformats.org/officeDocument/2006/relationships/hyperlink" Target="https://www.unitedway.org/about/leadership/jean-claude-gruffat" TargetMode="External"/><Relationship Id="rId42" Type="http://schemas.openxmlformats.org/officeDocument/2006/relationships/hyperlink" Target="https://ir.iongeo.com/board-member/james-jay-lapeyre-jr" TargetMode="External"/><Relationship Id="rId138" Type="http://schemas.openxmlformats.org/officeDocument/2006/relationships/hyperlink" Target="https://www.linkedin.com/in/robert-chatfield-a933659/" TargetMode="External"/><Relationship Id="rId345" Type="http://schemas.openxmlformats.org/officeDocument/2006/relationships/hyperlink" Target="https://www.americanenergyalliance.org/about/staff/" TargetMode="External"/><Relationship Id="rId552" Type="http://schemas.openxmlformats.org/officeDocument/2006/relationships/hyperlink" Target="https://www.linkedin.com/in/stephen-modzelewski-18764491/" TargetMode="External"/><Relationship Id="rId191" Type="http://schemas.openxmlformats.org/officeDocument/2006/relationships/hyperlink" Target="https://www.heritage.org/staff/edwin-feulner" TargetMode="External"/><Relationship Id="rId205" Type="http://schemas.openxmlformats.org/officeDocument/2006/relationships/hyperlink" Target="https://fedsoc.org/staff/lee-otis" TargetMode="External"/><Relationship Id="rId412" Type="http://schemas.openxmlformats.org/officeDocument/2006/relationships/hyperlink" Target="https://web.archive.org/web/20180715035128/http:/www.aei.org/about/national-council/" TargetMode="External"/><Relationship Id="rId289" Type="http://schemas.openxmlformats.org/officeDocument/2006/relationships/hyperlink" Target="https://www.aier.org/staffs/edward-peter-stringham/" TargetMode="External"/><Relationship Id="rId496" Type="http://schemas.openxmlformats.org/officeDocument/2006/relationships/hyperlink" Target="https://fedsoc.org/contributors/gary-lawson" TargetMode="External"/><Relationship Id="rId717" Type="http://schemas.openxmlformats.org/officeDocument/2006/relationships/hyperlink" Target="https://www.linkedin.com/in/drbobmcclure/" TargetMode="External"/><Relationship Id="rId11" Type="http://schemas.openxmlformats.org/officeDocument/2006/relationships/hyperlink" Target="https://www.heartland.org/about-us/who-we-are/jer-c-fabick" TargetMode="External"/><Relationship Id="rId53" Type="http://schemas.openxmlformats.org/officeDocument/2006/relationships/hyperlink" Target="https://www.manhattan-institute.org/board-of-trustees" TargetMode="External"/><Relationship Id="rId149" Type="http://schemas.openxmlformats.org/officeDocument/2006/relationships/hyperlink" Target="https://www.thesimplygoodfoodscompany.com/board-member/james-m-kilts" TargetMode="External"/><Relationship Id="rId314" Type="http://schemas.openxmlformats.org/officeDocument/2006/relationships/hyperlink" Target="https://web.archive.org/web/20180414040245mp_/https:/www.newamerica.org/our-people/boykin-curry/" TargetMode="External"/><Relationship Id="rId356" Type="http://schemas.openxmlformats.org/officeDocument/2006/relationships/hyperlink" Target="https://www.aier.org/governance/" TargetMode="External"/><Relationship Id="rId398" Type="http://schemas.openxmlformats.org/officeDocument/2006/relationships/hyperlink" Target="https://www.freedomworks.org/about/board-of-directors" TargetMode="External"/><Relationship Id="rId521" Type="http://schemas.openxmlformats.org/officeDocument/2006/relationships/hyperlink" Target="https://www.linkedin.com/in/ryan-alexander-ba62384/" TargetMode="External"/><Relationship Id="rId563" Type="http://schemas.openxmlformats.org/officeDocument/2006/relationships/hyperlink" Target="https://www.jamesmadison.org/about/team/board-of-directors/l-charles-hilton-jr/" TargetMode="External"/><Relationship Id="rId619" Type="http://schemas.openxmlformats.org/officeDocument/2006/relationships/hyperlink" Target="https://reason.org/author/mike-alissi/" TargetMode="External"/><Relationship Id="rId770" Type="http://schemas.openxmlformats.org/officeDocument/2006/relationships/hyperlink" Target="https://www.neh.gov/staff/kim-r-holmes" TargetMode="External"/><Relationship Id="rId95" Type="http://schemas.openxmlformats.org/officeDocument/2006/relationships/hyperlink" Target="https://www.linkedin.com/in/joan-carter-8255a66/" TargetMode="External"/><Relationship Id="rId160" Type="http://schemas.openxmlformats.org/officeDocument/2006/relationships/hyperlink" Target="https://www.hudson.org/experts/642-walter-p-stern" TargetMode="External"/><Relationship Id="rId216" Type="http://schemas.openxmlformats.org/officeDocument/2006/relationships/hyperlink" Target="https://www.cato.org/people/john-allison" TargetMode="External"/><Relationship Id="rId423" Type="http://schemas.openxmlformats.org/officeDocument/2006/relationships/hyperlink" Target="https://www.alec.org/person/gary-daniels/" TargetMode="External"/><Relationship Id="rId258" Type="http://schemas.openxmlformats.org/officeDocument/2006/relationships/hyperlink" Target="https://www.linkedin.com/in/phil-king-580781/" TargetMode="External"/><Relationship Id="rId465" Type="http://schemas.openxmlformats.org/officeDocument/2006/relationships/hyperlink" Target="https://www.caesarrodney.org/CRI-board/Emmanuel-G-Fournaris,-Esquire.htm" TargetMode="External"/><Relationship Id="rId630" Type="http://schemas.openxmlformats.org/officeDocument/2006/relationships/hyperlink" Target="https://spn.org/state-policy-network-about/" TargetMode="External"/><Relationship Id="rId672" Type="http://schemas.openxmlformats.org/officeDocument/2006/relationships/hyperlink" Target="https://www.mercatus.org/people/manuel-h-johnson" TargetMode="External"/><Relationship Id="rId728" Type="http://schemas.openxmlformats.org/officeDocument/2006/relationships/hyperlink" Target="https://www.linkedin.com/in/pablo-e-carrillo-squiregcsp/" TargetMode="External"/><Relationship Id="rId22" Type="http://schemas.openxmlformats.org/officeDocument/2006/relationships/hyperlink" Target="https://dailycallernewsfoundation.org/about-us/" TargetMode="External"/><Relationship Id="rId64" Type="http://schemas.openxmlformats.org/officeDocument/2006/relationships/hyperlink" Target="https://www.aqr.com/About-Us/OurFirm/Cliff-Asness-Bio" TargetMode="External"/><Relationship Id="rId118" Type="http://schemas.openxmlformats.org/officeDocument/2006/relationships/hyperlink" Target="https://www.linkedin.com/in/robert-h-gidel-sr-b8248812/" TargetMode="External"/><Relationship Id="rId325" Type="http://schemas.openxmlformats.org/officeDocument/2006/relationships/hyperlink" Target="https://www.adamsmithsociety.com/advisory-board.html" TargetMode="External"/><Relationship Id="rId367" Type="http://schemas.openxmlformats.org/officeDocument/2006/relationships/hyperlink" Target="https://www.nas.org/authors/norman-l-rogers" TargetMode="External"/><Relationship Id="rId532" Type="http://schemas.openxmlformats.org/officeDocument/2006/relationships/hyperlink" Target="https://www.linkedin.com/in/andrewmcindoe/" TargetMode="External"/><Relationship Id="rId574" Type="http://schemas.openxmlformats.org/officeDocument/2006/relationships/hyperlink" Target="http://www.lunarexplorers.net/aboutus/who" TargetMode="External"/><Relationship Id="rId171" Type="http://schemas.openxmlformats.org/officeDocument/2006/relationships/hyperlink" Target="https://pweb.cfa.harvard.edu/people/willie-soon" TargetMode="External"/><Relationship Id="rId227" Type="http://schemas.openxmlformats.org/officeDocument/2006/relationships/hyperlink" Target="https://www.actonnga.org/teachers/" TargetMode="External"/><Relationship Id="rId781" Type="http://schemas.openxmlformats.org/officeDocument/2006/relationships/hyperlink" Target="https://www.hudson.org/experts/1254-rajeev-chandrasekhar" TargetMode="External"/><Relationship Id="rId269" Type="http://schemas.openxmlformats.org/officeDocument/2006/relationships/hyperlink" Target="https://www.nationalreview.com/author/peter-j-travers/" TargetMode="External"/><Relationship Id="rId434" Type="http://schemas.openxmlformats.org/officeDocument/2006/relationships/hyperlink" Target="https://www.aei.org/profile/arthur-c-brooks/" TargetMode="External"/><Relationship Id="rId476" Type="http://schemas.openxmlformats.org/officeDocument/2006/relationships/hyperlink" Target="http://www.co2science.org/about/president.php" TargetMode="External"/><Relationship Id="rId641" Type="http://schemas.openxmlformats.org/officeDocument/2006/relationships/hyperlink" Target="https://www.texaspolicy.com/about/board/" TargetMode="External"/><Relationship Id="rId683" Type="http://schemas.openxmlformats.org/officeDocument/2006/relationships/hyperlink" Target="https://www.linkedin.com/in/elizabeth-frazee-01427/" TargetMode="External"/><Relationship Id="rId739" Type="http://schemas.openxmlformats.org/officeDocument/2006/relationships/hyperlink" Target="https://www.alec.org/person/peter-h-coors/" TargetMode="External"/><Relationship Id="rId33" Type="http://schemas.openxmlformats.org/officeDocument/2006/relationships/hyperlink" Target="https://www.linkedin.com/in/michaelrstrain/" TargetMode="External"/><Relationship Id="rId129" Type="http://schemas.openxmlformats.org/officeDocument/2006/relationships/hyperlink" Target="https://www.woodmac.com/about-us/our-leaders/" TargetMode="External"/><Relationship Id="rId280" Type="http://schemas.openxmlformats.org/officeDocument/2006/relationships/hyperlink" Target="https://www.cfact.org/about/" TargetMode="External"/><Relationship Id="rId336" Type="http://schemas.openxmlformats.org/officeDocument/2006/relationships/hyperlink" Target="https://www.linkedin.com/in/leigh-harrington-0030594/" TargetMode="External"/><Relationship Id="rId501" Type="http://schemas.openxmlformats.org/officeDocument/2006/relationships/hyperlink" Target="https://thefga.org/bridgett-wagner/" TargetMode="External"/><Relationship Id="rId543" Type="http://schemas.openxmlformats.org/officeDocument/2006/relationships/hyperlink" Target="https://www.hudson.org/experts/1211-gilbert-d-scharf" TargetMode="External"/><Relationship Id="rId75" Type="http://schemas.openxmlformats.org/officeDocument/2006/relationships/hyperlink" Target="https://www.cato.org/blog/remembering-don-smith" TargetMode="External"/><Relationship Id="rId140" Type="http://schemas.openxmlformats.org/officeDocument/2006/relationships/hyperlink" Target="https://www.amwayglobal.com/leadership-team/barbara-van-andel-gaby/" TargetMode="External"/><Relationship Id="rId182" Type="http://schemas.openxmlformats.org/officeDocument/2006/relationships/hyperlink" Target="https://www.westmichiganaviation.org/about/meet-our-founder/" TargetMode="External"/><Relationship Id="rId378" Type="http://schemas.openxmlformats.org/officeDocument/2006/relationships/hyperlink" Target="https://www.heritage.org/about-heritage/staff/leadership" TargetMode="External"/><Relationship Id="rId403" Type="http://schemas.openxmlformats.org/officeDocument/2006/relationships/hyperlink" Target="https://www.cato.org/people/policy-scholars" TargetMode="External"/><Relationship Id="rId585" Type="http://schemas.openxmlformats.org/officeDocument/2006/relationships/hyperlink" Target="https://www.adamsmithsociety.com/advisory-board.html" TargetMode="External"/><Relationship Id="rId750" Type="http://schemas.openxmlformats.org/officeDocument/2006/relationships/hyperlink" Target="https://fedsoc.org/staff/eugene-meyer" TargetMode="External"/><Relationship Id="rId6" Type="http://schemas.openxmlformats.org/officeDocument/2006/relationships/hyperlink" Target="https://www.thomasaquinas.edu/about/governance/richard-f-spencer" TargetMode="External"/><Relationship Id="rId238" Type="http://schemas.openxmlformats.org/officeDocument/2006/relationships/hyperlink" Target="https://www.legis.iowa.gov/legislators/legislator?ga=87&amp;personID=773" TargetMode="External"/><Relationship Id="rId445" Type="http://schemas.openxmlformats.org/officeDocument/2006/relationships/hyperlink" Target="https://www.alec.org/person/representative-phil-king/" TargetMode="External"/><Relationship Id="rId487" Type="http://schemas.openxmlformats.org/officeDocument/2006/relationships/hyperlink" Target="https://www.cfact.org/about/" TargetMode="External"/><Relationship Id="rId610" Type="http://schemas.openxmlformats.org/officeDocument/2006/relationships/hyperlink" Target="https://www.linkedin.com/in/adriantmoore/" TargetMode="External"/><Relationship Id="rId652" Type="http://schemas.openxmlformats.org/officeDocument/2006/relationships/hyperlink" Target="https://www.linkedin.com/in/charlie-kirk/" TargetMode="External"/><Relationship Id="rId694" Type="http://schemas.openxmlformats.org/officeDocument/2006/relationships/hyperlink" Target="https://www.linkedin.com/in/dickd/" TargetMode="External"/><Relationship Id="rId708" Type="http://schemas.openxmlformats.org/officeDocument/2006/relationships/hyperlink" Target="https://ies-europe.org/about/" TargetMode="External"/><Relationship Id="rId291" Type="http://schemas.openxmlformats.org/officeDocument/2006/relationships/hyperlink" Target="https://web.archive.org/web/20181229102842/https:/www.aier.org/staff/" TargetMode="External"/><Relationship Id="rId305" Type="http://schemas.openxmlformats.org/officeDocument/2006/relationships/hyperlink" Target="https://www.aei.org/about/board-of-trustees/" TargetMode="External"/><Relationship Id="rId347" Type="http://schemas.openxmlformats.org/officeDocument/2006/relationships/hyperlink" Target="https://www.politico.com/story/2018/02/28/cato-institute-spousal-abuse-charge-430102" TargetMode="External"/><Relationship Id="rId512" Type="http://schemas.openxmlformats.org/officeDocument/2006/relationships/hyperlink" Target="https://www.freedomworks.org/about/board-of-directors/joan-carter" TargetMode="External"/><Relationship Id="rId44" Type="http://schemas.openxmlformats.org/officeDocument/2006/relationships/hyperlink" Target="https://www.rsmenergy.com/bios/JimClarkson.html" TargetMode="External"/><Relationship Id="rId86" Type="http://schemas.openxmlformats.org/officeDocument/2006/relationships/hyperlink" Target="https://www.linkedin.com/in/robert-h-gidel-sr-b8248812/" TargetMode="External"/><Relationship Id="rId151" Type="http://schemas.openxmlformats.org/officeDocument/2006/relationships/hyperlink" Target="https://www.freetochoosenetwork.org/about/board/walters.php" TargetMode="External"/><Relationship Id="rId389" Type="http://schemas.openxmlformats.org/officeDocument/2006/relationships/hyperlink" Target="https://www.hudson.org/experts/225-marie-josee-kravis" TargetMode="External"/><Relationship Id="rId554" Type="http://schemas.openxmlformats.org/officeDocument/2006/relationships/hyperlink" Target="https://www.heritage.org/staff/michael-w-gleba" TargetMode="External"/><Relationship Id="rId596" Type="http://schemas.openxmlformats.org/officeDocument/2006/relationships/hyperlink" Target="https://www.linkedin.com/in/laynethrasher/" TargetMode="External"/><Relationship Id="rId761" Type="http://schemas.openxmlformats.org/officeDocument/2006/relationships/hyperlink" Target="https://morganstanley.prospectus-express.com/summary.asp?clientid=morganstll&amp;fundid=61744H105%20&amp;doctype=ann" TargetMode="External"/><Relationship Id="rId193" Type="http://schemas.openxmlformats.org/officeDocument/2006/relationships/hyperlink" Target="https://www.kellogg.northwestern.edu/news_articles/2016/09232016-galvin-family-foundation-gift.aspx" TargetMode="External"/><Relationship Id="rId207" Type="http://schemas.openxmlformats.org/officeDocument/2006/relationships/hyperlink" Target="https://www.linkedin.com/in/kenneth-gilman-2a225b35/" TargetMode="External"/><Relationship Id="rId249" Type="http://schemas.openxmlformats.org/officeDocument/2006/relationships/hyperlink" Target="https://www.linkedin.com/in/dawnpettengill/" TargetMode="External"/><Relationship Id="rId414" Type="http://schemas.openxmlformats.org/officeDocument/2006/relationships/hyperlink" Target="https://www.cato.org/board-of-directors" TargetMode="External"/><Relationship Id="rId456" Type="http://schemas.openxmlformats.org/officeDocument/2006/relationships/hyperlink" Target="https://web.archive.org/web/20181216032531/https:/americansforprosperity.org/about/" TargetMode="External"/><Relationship Id="rId498" Type="http://schemas.openxmlformats.org/officeDocument/2006/relationships/hyperlink" Target="https://fedsoc.org/staff/lee-otis" TargetMode="External"/><Relationship Id="rId621" Type="http://schemas.openxmlformats.org/officeDocument/2006/relationships/hyperlink" Target="https://reason.org/trustees-and-officers/" TargetMode="External"/><Relationship Id="rId663" Type="http://schemas.openxmlformats.org/officeDocument/2006/relationships/hyperlink" Target="https://www.mercatus.org/people/charles-koch" TargetMode="External"/><Relationship Id="rId13" Type="http://schemas.openxmlformats.org/officeDocument/2006/relationships/hyperlink" Target="https://dailycaller.com/about-us/" TargetMode="External"/><Relationship Id="rId109" Type="http://schemas.openxmlformats.org/officeDocument/2006/relationships/hyperlink" Target="https://www.linkedin.com/in/dickd/" TargetMode="External"/><Relationship Id="rId260" Type="http://schemas.openxmlformats.org/officeDocument/2006/relationships/hyperlink" Target="https://sd18.senate.ca.gov/biography/staff" TargetMode="External"/><Relationship Id="rId316" Type="http://schemas.openxmlformats.org/officeDocument/2006/relationships/hyperlink" Target="https://cei.org/experts/amanda-france-2/" TargetMode="External"/><Relationship Id="rId523" Type="http://schemas.openxmlformats.org/officeDocument/2006/relationships/hyperlink" Target="https://web.archive.org/web/20191216165342/https:/www.heartland.org/about-us/who-we-are/brian-singer" TargetMode="External"/><Relationship Id="rId719" Type="http://schemas.openxmlformats.org/officeDocument/2006/relationships/hyperlink" Target="https://rmbcapital.com/people/jeffrey-b-madden" TargetMode="External"/><Relationship Id="rId55" Type="http://schemas.openxmlformats.org/officeDocument/2006/relationships/hyperlink" Target="https://bot.caltech.edu/trustees" TargetMode="External"/><Relationship Id="rId97" Type="http://schemas.openxmlformats.org/officeDocument/2006/relationships/hyperlink" Target="https://americanprinciplesproject.org/about/board/" TargetMode="External"/><Relationship Id="rId120" Type="http://schemas.openxmlformats.org/officeDocument/2006/relationships/hyperlink" Target="https://www.linkedin.com/in/gleff" TargetMode="External"/><Relationship Id="rId358" Type="http://schemas.openxmlformats.org/officeDocument/2006/relationships/hyperlink" Target="https://www.aier.org/governance/" TargetMode="External"/><Relationship Id="rId565" Type="http://schemas.openxmlformats.org/officeDocument/2006/relationships/hyperlink" Target="https://www.jamesmadison.org/about/team/board-of-directors/robert-h-gidel-sr/" TargetMode="External"/><Relationship Id="rId730" Type="http://schemas.openxmlformats.org/officeDocument/2006/relationships/hyperlink" Target="https://www.linkedin.com/in/hilary-till-657b7a164/" TargetMode="External"/><Relationship Id="rId772" Type="http://schemas.openxmlformats.org/officeDocument/2006/relationships/hyperlink" Target="https://www.kesher.org/campaign/2016-kesher-annual-dinner.html" TargetMode="External"/><Relationship Id="rId162" Type="http://schemas.openxmlformats.org/officeDocument/2006/relationships/hyperlink" Target="https://www.cancercenter.com/leadership/richard-stephenson" TargetMode="External"/><Relationship Id="rId218" Type="http://schemas.openxmlformats.org/officeDocument/2006/relationships/hyperlink" Target="https://economics.gmu.edu/people/dboudrea" TargetMode="External"/><Relationship Id="rId425" Type="http://schemas.openxmlformats.org/officeDocument/2006/relationships/hyperlink" Target="https://nrinstitute.org/about-nri/our-team/" TargetMode="External"/><Relationship Id="rId467" Type="http://schemas.openxmlformats.org/officeDocument/2006/relationships/hyperlink" Target="https://www.caesarrodney.org/CRI-advisory-council/Michael-C-Maibach.htm" TargetMode="External"/><Relationship Id="rId632" Type="http://schemas.openxmlformats.org/officeDocument/2006/relationships/hyperlink" Target="https://studentsforliberty.org/north-america/blog/staff/levy/" TargetMode="External"/><Relationship Id="rId271" Type="http://schemas.openxmlformats.org/officeDocument/2006/relationships/hyperlink" Target="https://www.linkedin.com/in/dickd/" TargetMode="External"/><Relationship Id="rId674" Type="http://schemas.openxmlformats.org/officeDocument/2006/relationships/hyperlink" Target="https://www.gfmlaw.com/attorneys/emmanuel-g-fournaris" TargetMode="External"/><Relationship Id="rId24" Type="http://schemas.openxmlformats.org/officeDocument/2006/relationships/hyperlink" Target="https://www.linkedin.com/in/drbobmcclure/" TargetMode="External"/><Relationship Id="rId66" Type="http://schemas.openxmlformats.org/officeDocument/2006/relationships/hyperlink" Target="https://eaglehealthplans.com/about/" TargetMode="External"/><Relationship Id="rId131" Type="http://schemas.openxmlformats.org/officeDocument/2006/relationships/hyperlink" Target="https://muhlenkamp.com/about-us/" TargetMode="External"/><Relationship Id="rId327" Type="http://schemas.openxmlformats.org/officeDocument/2006/relationships/hyperlink" Target="https://www.gardenstateinitiative.org/our-board" TargetMode="External"/><Relationship Id="rId369" Type="http://schemas.openxmlformats.org/officeDocument/2006/relationships/hyperlink" Target="https://www.heartland.org/about-us/who-we-are/norman-rogers" TargetMode="External"/><Relationship Id="rId534" Type="http://schemas.openxmlformats.org/officeDocument/2006/relationships/hyperlink" Target="https://www.heritage.org/staff/chris-byrnes" TargetMode="External"/><Relationship Id="rId576" Type="http://schemas.openxmlformats.org/officeDocument/2006/relationships/hyperlink" Target="https://www.manhattan-institute.org/board-of-trustees" TargetMode="External"/><Relationship Id="rId741" Type="http://schemas.openxmlformats.org/officeDocument/2006/relationships/hyperlink" Target="https://thepesfoundation.org/paul-singer/" TargetMode="External"/><Relationship Id="rId783" Type="http://schemas.openxmlformats.org/officeDocument/2006/relationships/comments" Target="../comments2.xml"/><Relationship Id="rId173" Type="http://schemas.openxmlformats.org/officeDocument/2006/relationships/hyperlink" Target="https://www.bloomberg.com/profile/company/0301294Z:US" TargetMode="External"/><Relationship Id="rId229" Type="http://schemas.openxmlformats.org/officeDocument/2006/relationships/hyperlink" Target="https://www.alec.org/person/kathy-byron-2/" TargetMode="External"/><Relationship Id="rId380" Type="http://schemas.openxmlformats.org/officeDocument/2006/relationships/hyperlink" Target="https://www.hudson.org/about/leadership" TargetMode="External"/><Relationship Id="rId436" Type="http://schemas.openxmlformats.org/officeDocument/2006/relationships/hyperlink" Target="https://www.aei.org/profile/steven-f-hayward/" TargetMode="External"/><Relationship Id="rId601" Type="http://schemas.openxmlformats.org/officeDocument/2006/relationships/hyperlink" Target="https://www.linkedin.com/in/ryan-alexander-ba62384/" TargetMode="External"/><Relationship Id="rId643" Type="http://schemas.openxmlformats.org/officeDocument/2006/relationships/hyperlink" Target="https://www.texaspolicy.com/about/board/" TargetMode="External"/><Relationship Id="rId240" Type="http://schemas.openxmlformats.org/officeDocument/2006/relationships/hyperlink" Target="https://www.legis.iowa.gov/legislators/legislator?ga=87&amp;personID=773" TargetMode="External"/><Relationship Id="rId478" Type="http://schemas.openxmlformats.org/officeDocument/2006/relationships/hyperlink" Target="https://chaseinv.com/derwood-s-chase-jr/" TargetMode="External"/><Relationship Id="rId685" Type="http://schemas.openxmlformats.org/officeDocument/2006/relationships/hyperlink" Target="https://www.arielcorp.com/company/about-ariel/welcome-message.html" TargetMode="External"/><Relationship Id="rId35" Type="http://schemas.openxmlformats.org/officeDocument/2006/relationships/hyperlink" Target="https://www.jamesmadison.org/about/team/board-of-directors/jeffrey-v-swain/" TargetMode="External"/><Relationship Id="rId77" Type="http://schemas.openxmlformats.org/officeDocument/2006/relationships/hyperlink" Target="https://www.centerviewcapital.com/team_consumer/jim-kilts/" TargetMode="External"/><Relationship Id="rId100" Type="http://schemas.openxmlformats.org/officeDocument/2006/relationships/hyperlink" Target="https://www.manhattan-institute.org/board-of-trustees" TargetMode="External"/><Relationship Id="rId282" Type="http://schemas.openxmlformats.org/officeDocument/2006/relationships/hyperlink" Target="https://www.atr.org/atr-staff" TargetMode="External"/><Relationship Id="rId338" Type="http://schemas.openxmlformats.org/officeDocument/2006/relationships/hyperlink" Target="https://www.manhattan-institute.org/board-of-trustees" TargetMode="External"/><Relationship Id="rId503" Type="http://schemas.openxmlformats.org/officeDocument/2006/relationships/hyperlink" Target="https://www.fraserinstitute.org/about/directors" TargetMode="External"/><Relationship Id="rId545" Type="http://schemas.openxmlformats.org/officeDocument/2006/relationships/hyperlink" Target="https://www.hudson.org/experts/718-laurence-c-leeds-jr" TargetMode="External"/><Relationship Id="rId587" Type="http://schemas.openxmlformats.org/officeDocument/2006/relationships/hyperlink" Target="https://www.linkedin.com/in/frayda-levy-7b63664b/" TargetMode="External"/><Relationship Id="rId710" Type="http://schemas.openxmlformats.org/officeDocument/2006/relationships/hyperlink" Target="https://co2coalition.org/members/norman-rogers/" TargetMode="External"/><Relationship Id="rId752" Type="http://schemas.openxmlformats.org/officeDocument/2006/relationships/hyperlink" Target="https://www.heritage.org/staff/barb-van-andel-gaby" TargetMode="External"/><Relationship Id="rId8" Type="http://schemas.openxmlformats.org/officeDocument/2006/relationships/hyperlink" Target="https://www.linkedin.com/in/david-michaels-39b1368/" TargetMode="External"/><Relationship Id="rId142" Type="http://schemas.openxmlformats.org/officeDocument/2006/relationships/hyperlink" Target="https://www.kochind.com/about" TargetMode="External"/><Relationship Id="rId184" Type="http://schemas.openxmlformats.org/officeDocument/2006/relationships/hyperlink" Target="https://africandreaminitiative.org/board/" TargetMode="External"/><Relationship Id="rId391" Type="http://schemas.openxmlformats.org/officeDocument/2006/relationships/hyperlink" Target="https://www.linkedin.com/in/jeffrey-berenson-06877776/" TargetMode="External"/><Relationship Id="rId405" Type="http://schemas.openxmlformats.org/officeDocument/2006/relationships/hyperlink" Target="https://www.linkedin.com/in/jheimerman/" TargetMode="External"/><Relationship Id="rId447" Type="http://schemas.openxmlformats.org/officeDocument/2006/relationships/hyperlink" Target="https://www.alec.org/person/sen-wayne-niederhauser/" TargetMode="External"/><Relationship Id="rId612" Type="http://schemas.openxmlformats.org/officeDocument/2006/relationships/hyperlink" Target="https://chaseinv.com/derwood-s-chase-jr/" TargetMode="External"/><Relationship Id="rId251" Type="http://schemas.openxmlformats.org/officeDocument/2006/relationships/hyperlink" Target="https://www.linkedin.com/in/dawnpettengill/" TargetMode="External"/><Relationship Id="rId489" Type="http://schemas.openxmlformats.org/officeDocument/2006/relationships/hyperlink" Target="https://www.cfact.org/about/" TargetMode="External"/><Relationship Id="rId654" Type="http://schemas.openxmlformats.org/officeDocument/2006/relationships/hyperlink" Target="https://www.linkedin.com/in/michael-c-maibach-4497075/" TargetMode="External"/><Relationship Id="rId696" Type="http://schemas.openxmlformats.org/officeDocument/2006/relationships/hyperlink" Target="https://www.state.gov/advisory-committee-on-international-economic-policy/advisory-committee-on-international-economic-policy-membership/" TargetMode="External"/><Relationship Id="rId46" Type="http://schemas.openxmlformats.org/officeDocument/2006/relationships/hyperlink" Target="https://www.conocophillips.com/investor-relations/corporate-governance/board-of-directors/board-members/bio/john-v-faraci/" TargetMode="External"/><Relationship Id="rId293" Type="http://schemas.openxmlformats.org/officeDocument/2006/relationships/hyperlink" Target="https://reason.org/trustees-and-officers/" TargetMode="External"/><Relationship Id="rId307" Type="http://schemas.openxmlformats.org/officeDocument/2006/relationships/hyperlink" Target="https://web.archive.org/web/20181120004221/https:/www.aei.org/about/board-of-trustees/" TargetMode="External"/><Relationship Id="rId349" Type="http://schemas.openxmlformats.org/officeDocument/2006/relationships/hyperlink" Target="https://americansforprosperity.org/about/" TargetMode="External"/><Relationship Id="rId514" Type="http://schemas.openxmlformats.org/officeDocument/2006/relationships/hyperlink" Target="https://www.freedomworks.org/about/board-of-directors" TargetMode="External"/><Relationship Id="rId556" Type="http://schemas.openxmlformats.org/officeDocument/2006/relationships/hyperlink" Target="https://www.iticnet.org/leadership" TargetMode="External"/><Relationship Id="rId721" Type="http://schemas.openxmlformats.org/officeDocument/2006/relationships/hyperlink" Target="https://carlbarney.com/" TargetMode="External"/><Relationship Id="rId763" Type="http://schemas.openxmlformats.org/officeDocument/2006/relationships/hyperlink" Target="https://www.aretescholars.org/about" TargetMode="External"/><Relationship Id="rId88" Type="http://schemas.openxmlformats.org/officeDocument/2006/relationships/hyperlink" Target="http://donorscapitalfund.org/AboutUs/StevenHayward.aspx" TargetMode="External"/><Relationship Id="rId111" Type="http://schemas.openxmlformats.org/officeDocument/2006/relationships/hyperlink" Target="https://cei.org/about/team/" TargetMode="External"/><Relationship Id="rId153" Type="http://schemas.openxmlformats.org/officeDocument/2006/relationships/hyperlink" Target="https://www.linkedin.com/in/jim-caruso-30b487208/" TargetMode="External"/><Relationship Id="rId195" Type="http://schemas.openxmlformats.org/officeDocument/2006/relationships/hyperlink" Target="https://www.chicagobooth.edu/about/council-on-chicago-booth" TargetMode="External"/><Relationship Id="rId209" Type="http://schemas.openxmlformats.org/officeDocument/2006/relationships/hyperlink" Target="https://www.law.northwestern.edu/faculty/profiles/StevenCalabresi/" TargetMode="External"/><Relationship Id="rId360" Type="http://schemas.openxmlformats.org/officeDocument/2006/relationships/hyperlink" Target="https://www.aier.org/governance/" TargetMode="External"/><Relationship Id="rId416" Type="http://schemas.openxmlformats.org/officeDocument/2006/relationships/hyperlink" Target="https://www.cato.org/board-of-directors" TargetMode="External"/><Relationship Id="rId598" Type="http://schemas.openxmlformats.org/officeDocument/2006/relationships/hyperlink" Target="https://www.linkedin.com/in/robertkuns/" TargetMode="External"/><Relationship Id="rId220" Type="http://schemas.openxmlformats.org/officeDocument/2006/relationships/hyperlink" Target="https://economics.gmu.edu/people/tcowen" TargetMode="External"/><Relationship Id="rId458" Type="http://schemas.openxmlformats.org/officeDocument/2006/relationships/hyperlink" Target="https://www.linkedin.com/in/megan-worley-b3520110/" TargetMode="External"/><Relationship Id="rId623" Type="http://schemas.openxmlformats.org/officeDocument/2006/relationships/hyperlink" Target="https://boydengrayassociates.com/about/" TargetMode="External"/><Relationship Id="rId665" Type="http://schemas.openxmlformats.org/officeDocument/2006/relationships/hyperlink" Target="https://www.mercatus.org/people/richard-fink" TargetMode="External"/><Relationship Id="rId15" Type="http://schemas.openxmlformats.org/officeDocument/2006/relationships/hyperlink" Target="https://www.hudson.org/experts/432-kenneth-r-weinstein" TargetMode="External"/><Relationship Id="rId57" Type="http://schemas.openxmlformats.org/officeDocument/2006/relationships/hyperlink" Target="https://www.linkedin.com/in/dickd/" TargetMode="External"/><Relationship Id="rId262" Type="http://schemas.openxmlformats.org/officeDocument/2006/relationships/hyperlink" Target="https://www.mercatus.org/people/daniel-m-rothschild" TargetMode="External"/><Relationship Id="rId318" Type="http://schemas.openxmlformats.org/officeDocument/2006/relationships/hyperlink" Target="https://cei.org/about/team/" TargetMode="External"/><Relationship Id="rId525" Type="http://schemas.openxmlformats.org/officeDocument/2006/relationships/hyperlink" Target="https://www.heartland.org/about-us/who-we-are/harley-moody" TargetMode="External"/><Relationship Id="rId567" Type="http://schemas.openxmlformats.org/officeDocument/2006/relationships/hyperlink" Target="https://www.jamesmadison.org/about/team/board-of-directors/timothy-m-cerio/" TargetMode="External"/><Relationship Id="rId732" Type="http://schemas.openxmlformats.org/officeDocument/2006/relationships/hyperlink" Target="https://fedsoc.org/staff/eugene-meyer" TargetMode="External"/><Relationship Id="rId99" Type="http://schemas.openxmlformats.org/officeDocument/2006/relationships/hyperlink" Target="https://www.jamesmadison.org/about/team/board-of-directors/john-f-kirtley/" TargetMode="External"/><Relationship Id="rId122" Type="http://schemas.openxmlformats.org/officeDocument/2006/relationships/hyperlink" Target="https://www.donorstrust.org/who-we-are/directors-and-staff/" TargetMode="External"/><Relationship Id="rId164" Type="http://schemas.openxmlformats.org/officeDocument/2006/relationships/hyperlink" Target="https://www.linkedin.com/in/david-michaels-39b1368/" TargetMode="External"/><Relationship Id="rId371" Type="http://schemas.openxmlformats.org/officeDocument/2006/relationships/hyperlink" Target="https://www.heritage.org/staff/kay-c-james" TargetMode="External"/><Relationship Id="rId774" Type="http://schemas.openxmlformats.org/officeDocument/2006/relationships/hyperlink" Target="https://rts.edu/people/mrs-jennifer-patterson/" TargetMode="External"/><Relationship Id="rId427" Type="http://schemas.openxmlformats.org/officeDocument/2006/relationships/hyperlink" Target="https://www.linkedin.com/in/lindsay-craig-5b18b57" TargetMode="External"/><Relationship Id="rId469" Type="http://schemas.openxmlformats.org/officeDocument/2006/relationships/hyperlink" Target="https://www.cato.org/board-of-directors" TargetMode="External"/><Relationship Id="rId634" Type="http://schemas.openxmlformats.org/officeDocument/2006/relationships/hyperlink" Target="https://www.taxpayer.net/ryan-alexander/" TargetMode="External"/><Relationship Id="rId676" Type="http://schemas.openxmlformats.org/officeDocument/2006/relationships/hyperlink" Target="https://www.dlapiper.com/en/us/people/c/coles-anthony-paul/" TargetMode="External"/><Relationship Id="rId26" Type="http://schemas.openxmlformats.org/officeDocument/2006/relationships/hyperlink" Target="https://www.atr.org/about-grover" TargetMode="External"/><Relationship Id="rId231" Type="http://schemas.openxmlformats.org/officeDocument/2006/relationships/hyperlink" Target="https://www.alec.org/person/gary-daniels/" TargetMode="External"/><Relationship Id="rId273" Type="http://schemas.openxmlformats.org/officeDocument/2006/relationships/hyperlink" Target="https://www.texaspolicy.com/about/board" TargetMode="External"/><Relationship Id="rId329" Type="http://schemas.openxmlformats.org/officeDocument/2006/relationships/hyperlink" Target="https://www.linkedin.com/in/vanessa-mendoza-2930166/" TargetMode="External"/><Relationship Id="rId480" Type="http://schemas.openxmlformats.org/officeDocument/2006/relationships/hyperlink" Target="https://fedsoc.org/contributors/david-mcintosh" TargetMode="External"/><Relationship Id="rId536" Type="http://schemas.openxmlformats.org/officeDocument/2006/relationships/hyperlink" Target="https://rts.edu/people/mrs-jennifer-patterson/" TargetMode="External"/><Relationship Id="rId701" Type="http://schemas.openxmlformats.org/officeDocument/2006/relationships/hyperlink" Target="https://www.linkedin.com/in/john-mitnick-8b815088/" TargetMode="External"/><Relationship Id="rId68" Type="http://schemas.openxmlformats.org/officeDocument/2006/relationships/hyperlink" Target="https://thepesfoundation.org/paul-singer/" TargetMode="External"/><Relationship Id="rId133" Type="http://schemas.openxmlformats.org/officeDocument/2006/relationships/hyperlink" Target="https://www.jamesmadison.org/about/team/board-of-directors/glen-t-blauch/" TargetMode="External"/><Relationship Id="rId175" Type="http://schemas.openxmlformats.org/officeDocument/2006/relationships/hyperlink" Target="https://www.linkedin.com/in/pablo-e-carrillo-squiregcsp/" TargetMode="External"/><Relationship Id="rId340" Type="http://schemas.openxmlformats.org/officeDocument/2006/relationships/hyperlink" Target="https://www.instituteforenergyresearch.org/about/" TargetMode="External"/><Relationship Id="rId578" Type="http://schemas.openxmlformats.org/officeDocument/2006/relationships/hyperlink" Target="https://www.manhattan-institute.org/board-of-trustees" TargetMode="External"/><Relationship Id="rId743" Type="http://schemas.openxmlformats.org/officeDocument/2006/relationships/hyperlink" Target="https://www.heritage.org/staff/edwin-feulner" TargetMode="External"/><Relationship Id="rId200" Type="http://schemas.openxmlformats.org/officeDocument/2006/relationships/hyperlink" Target="https://www.linkedin.com/in/hilary-till-657b7a164/" TargetMode="External"/><Relationship Id="rId382" Type="http://schemas.openxmlformats.org/officeDocument/2006/relationships/hyperlink" Target="https://www.hudson.org/about/leadership" TargetMode="External"/><Relationship Id="rId438" Type="http://schemas.openxmlformats.org/officeDocument/2006/relationships/hyperlink" Target="https://www.philanthropyroundtable.org/philanthropy-magazine/article/interview-with-frayda-levy" TargetMode="External"/><Relationship Id="rId603" Type="http://schemas.openxmlformats.org/officeDocument/2006/relationships/hyperlink" Target="https://www.linkedin.com/in/elizabeth-frazee-01427/" TargetMode="External"/><Relationship Id="rId645" Type="http://schemas.openxmlformats.org/officeDocument/2006/relationships/hyperlink" Target="https://www.texaspolicy.com/about/board/" TargetMode="External"/><Relationship Id="rId687" Type="http://schemas.openxmlformats.org/officeDocument/2006/relationships/hyperlink" Target="https://www.ussteel.com/documents/40705/81751/Faraci+v2.pdf/4792ed09-e7f8-9992-f530-eaeab021631f?t=1605841008206" TargetMode="External"/><Relationship Id="rId242" Type="http://schemas.openxmlformats.org/officeDocument/2006/relationships/hyperlink" Target="https://www.legis.iowa.gov/legislators/legislator?ga=87&amp;personID=773" TargetMode="External"/><Relationship Id="rId284" Type="http://schemas.openxmlformats.org/officeDocument/2006/relationships/hyperlink" Target="https://www.atr.org/about-grover" TargetMode="External"/><Relationship Id="rId491" Type="http://schemas.openxmlformats.org/officeDocument/2006/relationships/hyperlink" Target="https://www.ethanallen.org/" TargetMode="External"/><Relationship Id="rId505" Type="http://schemas.openxmlformats.org/officeDocument/2006/relationships/hyperlink" Target="https://www.freetochoosenetwork.org/about/board/olson.php" TargetMode="External"/><Relationship Id="rId712" Type="http://schemas.openxmlformats.org/officeDocument/2006/relationships/hyperlink" Target="https://www.gatewaycr.org/about/board-of-directors/richard-j-stephenson" TargetMode="External"/><Relationship Id="rId37" Type="http://schemas.openxmlformats.org/officeDocument/2006/relationships/hyperlink" Target="https://www.brevardmusic.org/about/leadership/" TargetMode="External"/><Relationship Id="rId79" Type="http://schemas.openxmlformats.org/officeDocument/2006/relationships/hyperlink" Target="https://nrinstitute.org/about-nri/board/" TargetMode="External"/><Relationship Id="rId102" Type="http://schemas.openxmlformats.org/officeDocument/2006/relationships/hyperlink" Target="https://www.linkedin.com/in/joan-carter-8255a66/" TargetMode="External"/><Relationship Id="rId144" Type="http://schemas.openxmlformats.org/officeDocument/2006/relationships/hyperlink" Target="https://www.kansaschamber.org/board-of-directors/" TargetMode="External"/><Relationship Id="rId547" Type="http://schemas.openxmlformats.org/officeDocument/2006/relationships/hyperlink" Target="https://www.hudson.org/experts/1165-shinya-katanozaka" TargetMode="External"/><Relationship Id="rId589" Type="http://schemas.openxmlformats.org/officeDocument/2006/relationships/hyperlink" Target="https://americanpolicy.org/about-us/" TargetMode="External"/><Relationship Id="rId754" Type="http://schemas.openxmlformats.org/officeDocument/2006/relationships/hyperlink" Target="https://www.heritage.org/staff/michael-w-gleba" TargetMode="External"/><Relationship Id="rId90" Type="http://schemas.openxmlformats.org/officeDocument/2006/relationships/hyperlink" Target="https://www.dynastyfinancialpartners.com/bio?id=1008" TargetMode="External"/><Relationship Id="rId186" Type="http://schemas.openxmlformats.org/officeDocument/2006/relationships/hyperlink" Target="https://www.udel.edu/academics/colleges/ceoe/departments/gss/faculty/david-legates/" TargetMode="External"/><Relationship Id="rId351" Type="http://schemas.openxmlformats.org/officeDocument/2006/relationships/hyperlink" Target="https://americansforprosperity.org/readout-governor-asa-hutchinson-shares-tax-freedom-day-message-with-afp-arkansas-activists/" TargetMode="External"/><Relationship Id="rId393" Type="http://schemas.openxmlformats.org/officeDocument/2006/relationships/hyperlink" Target="https://www.hudson.org/experts/1254-rajeev-chandrasekhar" TargetMode="External"/><Relationship Id="rId407" Type="http://schemas.openxmlformats.org/officeDocument/2006/relationships/hyperlink" Target="https://www.acton.org/about/our-team" TargetMode="External"/><Relationship Id="rId449" Type="http://schemas.openxmlformats.org/officeDocument/2006/relationships/hyperlink" Target="https://americanpolicy.org/about-us/" TargetMode="External"/><Relationship Id="rId614" Type="http://schemas.openxmlformats.org/officeDocument/2006/relationships/hyperlink" Target="https://reason.org/author/jon-graff/" TargetMode="External"/><Relationship Id="rId656" Type="http://schemas.openxmlformats.org/officeDocument/2006/relationships/hyperlink" Target="https://www.mercatus.org/scholars/donald-j-boudreaux" TargetMode="External"/><Relationship Id="rId211" Type="http://schemas.openxmlformats.org/officeDocument/2006/relationships/hyperlink" Target="https://www.rockefeller.edu/our-scientists/emeritus-faculty/866-jan-l-breslow/" TargetMode="External"/><Relationship Id="rId253" Type="http://schemas.openxmlformats.org/officeDocument/2006/relationships/hyperlink" Target="https://www.alec.org/person/senator-brian-kelsey/" TargetMode="External"/><Relationship Id="rId295" Type="http://schemas.openxmlformats.org/officeDocument/2006/relationships/hyperlink" Target="https://reason.org/trustees-and-officers/" TargetMode="External"/><Relationship Id="rId309" Type="http://schemas.openxmlformats.org/officeDocument/2006/relationships/hyperlink" Target="https://www.aei.org/about/board-of-trustees/" TargetMode="External"/><Relationship Id="rId460" Type="http://schemas.openxmlformats.org/officeDocument/2006/relationships/hyperlink" Target="https://boydengrayassociates.com/about/" TargetMode="External"/><Relationship Id="rId516" Type="http://schemas.openxmlformats.org/officeDocument/2006/relationships/hyperlink" Target="https://www.freedomworks.org/about/board-of-directors" TargetMode="External"/><Relationship Id="rId698" Type="http://schemas.openxmlformats.org/officeDocument/2006/relationships/hyperlink" Target="https://www.linkedin.com/in/joe-york-8353a85/" TargetMode="External"/><Relationship Id="rId48" Type="http://schemas.openxmlformats.org/officeDocument/2006/relationships/hyperlink" Target="https://www.linkedin.com/in/trent-sebits-46b1614/" TargetMode="External"/><Relationship Id="rId113" Type="http://schemas.openxmlformats.org/officeDocument/2006/relationships/hyperlink" Target="https://www.savills.us/people/l.-stanton-towne.aspx" TargetMode="External"/><Relationship Id="rId320" Type="http://schemas.openxmlformats.org/officeDocument/2006/relationships/hyperlink" Target="https://cei.org/about/team/" TargetMode="External"/><Relationship Id="rId558" Type="http://schemas.openxmlformats.org/officeDocument/2006/relationships/hyperlink" Target="https://www.jamesmadison.org/about/team/board-of-directors/glen-t-blauch/" TargetMode="External"/><Relationship Id="rId723" Type="http://schemas.openxmlformats.org/officeDocument/2006/relationships/hyperlink" Target="https://eelegal.org/senior-leadership/" TargetMode="External"/><Relationship Id="rId765" Type="http://schemas.openxmlformats.org/officeDocument/2006/relationships/hyperlink" Target="https://africandreaminitiative.org/board/" TargetMode="External"/><Relationship Id="rId155" Type="http://schemas.openxmlformats.org/officeDocument/2006/relationships/hyperlink" Target="https://talkingpointsmemo.com/edblog/a-different-world-3" TargetMode="External"/><Relationship Id="rId197" Type="http://schemas.openxmlformats.org/officeDocument/2006/relationships/hyperlink" Target="https://www.strategicgroup.com/our-leadership/strategic-management-committee/brian-murdock" TargetMode="External"/><Relationship Id="rId362" Type="http://schemas.openxmlformats.org/officeDocument/2006/relationships/hyperlink" Target="https://www.aier.org/wp-content/uploads/2020/01/FinalAnnualReport2018LowRes.pdf" TargetMode="External"/><Relationship Id="rId418" Type="http://schemas.openxmlformats.org/officeDocument/2006/relationships/hyperlink" Target="https://www.alec.org/person/alan-clemmons/" TargetMode="External"/><Relationship Id="rId625" Type="http://schemas.openxmlformats.org/officeDocument/2006/relationships/hyperlink" Target="https://reason.org/trustees-and-officers/" TargetMode="External"/><Relationship Id="rId222" Type="http://schemas.openxmlformats.org/officeDocument/2006/relationships/hyperlink" Target="https://marginalrevolution.com/about" TargetMode="External"/><Relationship Id="rId264" Type="http://schemas.openxmlformats.org/officeDocument/2006/relationships/hyperlink" Target="https://www.mercatus.org/people/gary-d-leff" TargetMode="External"/><Relationship Id="rId471" Type="http://schemas.openxmlformats.org/officeDocument/2006/relationships/hyperlink" Target="https://www.cato.org/about/leadership" TargetMode="External"/><Relationship Id="rId667" Type="http://schemas.openxmlformats.org/officeDocument/2006/relationships/hyperlink" Target="https://www.mercatus.org/scholars/vernon-smith" TargetMode="External"/><Relationship Id="rId17" Type="http://schemas.openxmlformats.org/officeDocument/2006/relationships/hyperlink" Target="https://www.thomasaquinas.edu/about/governance/richard-f-spencer" TargetMode="External"/><Relationship Id="rId59" Type="http://schemas.openxmlformats.org/officeDocument/2006/relationships/hyperlink" Target="https://www.dunnfoundation.org/trustees.htm" TargetMode="External"/><Relationship Id="rId124" Type="http://schemas.openxmlformats.org/officeDocument/2006/relationships/hyperlink" Target="https://www.linkedin.com/in/jean-claude-gruffat-62120147/" TargetMode="External"/><Relationship Id="rId527" Type="http://schemas.openxmlformats.org/officeDocument/2006/relationships/hyperlink" Target="https://www.heartland.org/about-us/who-we-are/james-l-johnston" TargetMode="External"/><Relationship Id="rId569" Type="http://schemas.openxmlformats.org/officeDocument/2006/relationships/hyperlink" Target="https://www.caesarrodney.org/CRI-advisory-council/Michael-C-Maibach.htm" TargetMode="External"/><Relationship Id="rId734" Type="http://schemas.openxmlformats.org/officeDocument/2006/relationships/hyperlink" Target="https://www.ariel-foundation.org/" TargetMode="External"/><Relationship Id="rId776" Type="http://schemas.openxmlformats.org/officeDocument/2006/relationships/hyperlink" Target="http://www.marketplacemidland.com/board-members/kyle-stallings/" TargetMode="External"/><Relationship Id="rId70" Type="http://schemas.openxmlformats.org/officeDocument/2006/relationships/hyperlink" Target="https://www.linkedin.com/in/jeffrey-berenson-06877776/" TargetMode="External"/><Relationship Id="rId166" Type="http://schemas.openxmlformats.org/officeDocument/2006/relationships/hyperlink" Target="https://www.linkedin.com/in/peter-farrell-8989ab6/" TargetMode="External"/><Relationship Id="rId331" Type="http://schemas.openxmlformats.org/officeDocument/2006/relationships/hyperlink" Target="https://www.linkedin.com/in/vanessa-mendoza-2930166/" TargetMode="External"/><Relationship Id="rId373" Type="http://schemas.openxmlformats.org/officeDocument/2006/relationships/hyperlink" Target="https://www.cipe.org/who-we-are/people/kim-r-holmes/" TargetMode="External"/><Relationship Id="rId429" Type="http://schemas.openxmlformats.org/officeDocument/2006/relationships/hyperlink" Target="https://www.linkedin.com/in/jack-fowler-1b384a6" TargetMode="External"/><Relationship Id="rId580" Type="http://schemas.openxmlformats.org/officeDocument/2006/relationships/hyperlink" Target="https://www.manhattan-institute.org/board-of-trustees" TargetMode="External"/><Relationship Id="rId636" Type="http://schemas.openxmlformats.org/officeDocument/2006/relationships/hyperlink" Target="https://www.txccri.org/board-of-directors" TargetMode="External"/><Relationship Id="rId1" Type="http://schemas.openxmlformats.org/officeDocument/2006/relationships/hyperlink" Target="https://www.thomasaquinas.edu/about/governance/richard-f-spencer" TargetMode="External"/><Relationship Id="rId233" Type="http://schemas.openxmlformats.org/officeDocument/2006/relationships/hyperlink" Target="https://www.cga.ct.gov/asp/menu/hlist.asp" TargetMode="External"/><Relationship Id="rId440" Type="http://schemas.openxmlformats.org/officeDocument/2006/relationships/hyperlink" Target="https://www.linkedin.com/in/lisa-bowen-7a08b4114/" TargetMode="External"/><Relationship Id="rId678" Type="http://schemas.openxmlformats.org/officeDocument/2006/relationships/hyperlink" Target="https://www.gfmlaw.com/attorneys/emmanuel-g-fournaris" TargetMode="External"/><Relationship Id="rId28" Type="http://schemas.openxmlformats.org/officeDocument/2006/relationships/hyperlink" Target="https://www.freedomworks.org/about/board-of-directors" TargetMode="External"/><Relationship Id="rId275" Type="http://schemas.openxmlformats.org/officeDocument/2006/relationships/hyperlink" Target="https://www.sepp.org/about-us.cfm" TargetMode="External"/><Relationship Id="rId300" Type="http://schemas.openxmlformats.org/officeDocument/2006/relationships/hyperlink" Target="https://www.linkedin.com/in/tobywstock/" TargetMode="External"/><Relationship Id="rId482" Type="http://schemas.openxmlformats.org/officeDocument/2006/relationships/hyperlink" Target="https://co2coalition.org/members/leighton-steward/" TargetMode="External"/><Relationship Id="rId538" Type="http://schemas.openxmlformats.org/officeDocument/2006/relationships/hyperlink" Target="https://www.linkedin.com/in/john-mitnick-8b815088/" TargetMode="External"/><Relationship Id="rId703" Type="http://schemas.openxmlformats.org/officeDocument/2006/relationships/hyperlink" Target="https://www.solzhenitsyncenter.org/about" TargetMode="External"/><Relationship Id="rId745" Type="http://schemas.openxmlformats.org/officeDocument/2006/relationships/hyperlink" Target="https://www.linkedin.com/in/jeffrey-madden-4516a026/" TargetMode="External"/><Relationship Id="rId81" Type="http://schemas.openxmlformats.org/officeDocument/2006/relationships/hyperlink" Target="https://www.atlassociety.org/staff-trustees-and-authors/peter-p-copses" TargetMode="External"/><Relationship Id="rId135" Type="http://schemas.openxmlformats.org/officeDocument/2006/relationships/hyperlink" Target="https://www.hudson.org/experts/1062-russell-pennoyer" TargetMode="External"/><Relationship Id="rId177" Type="http://schemas.openxmlformats.org/officeDocument/2006/relationships/hyperlink" Target="https://www.manhattan-institute.org/board-of-trustees" TargetMode="External"/><Relationship Id="rId342" Type="http://schemas.openxmlformats.org/officeDocument/2006/relationships/hyperlink" Target="https://www.instituteforenergyresearch.org/about/" TargetMode="External"/><Relationship Id="rId384" Type="http://schemas.openxmlformats.org/officeDocument/2006/relationships/hyperlink" Target="https://www.hudson.org/about/leadership" TargetMode="External"/><Relationship Id="rId591" Type="http://schemas.openxmlformats.org/officeDocument/2006/relationships/hyperlink" Target="https://www.linkedin.com/in/hilary-till-657b7a164/" TargetMode="External"/><Relationship Id="rId605" Type="http://schemas.openxmlformats.org/officeDocument/2006/relationships/hyperlink" Target="https://www.linkedin.com/in/marni-soupcoff-77864450/?originalSubdomain=ca" TargetMode="External"/><Relationship Id="rId202" Type="http://schemas.openxmlformats.org/officeDocument/2006/relationships/hyperlink" Target="https://www.linkedin.com/in/wilhelm-meierling-b534a17/" TargetMode="External"/><Relationship Id="rId244" Type="http://schemas.openxmlformats.org/officeDocument/2006/relationships/hyperlink" Target="https://www.legis.iowa.gov/legislators/legislator?ga=87&amp;personID=773" TargetMode="External"/><Relationship Id="rId647" Type="http://schemas.openxmlformats.org/officeDocument/2006/relationships/hyperlink" Target="https://www.linkedin.com/in/robert-henneke-19681a75/" TargetMode="External"/><Relationship Id="rId689" Type="http://schemas.openxmlformats.org/officeDocument/2006/relationships/hyperlink" Target="https://www.linkedin.com/in/joan-carter-8255a66/" TargetMode="External"/><Relationship Id="rId39" Type="http://schemas.openxmlformats.org/officeDocument/2006/relationships/hyperlink" Target="https://gulfcoastregion.att.com/team/joe-s-york/" TargetMode="External"/><Relationship Id="rId286" Type="http://schemas.openxmlformats.org/officeDocument/2006/relationships/hyperlink" Target="https://www.atr.org/about-grover" TargetMode="External"/><Relationship Id="rId451" Type="http://schemas.openxmlformats.org/officeDocument/2006/relationships/hyperlink" Target="https://americanpolicy.org/about-us/" TargetMode="External"/><Relationship Id="rId493" Type="http://schemas.openxmlformats.org/officeDocument/2006/relationships/hyperlink" Target="https://boydengrayassociates.com/about/" TargetMode="External"/><Relationship Id="rId507" Type="http://schemas.openxmlformats.org/officeDocument/2006/relationships/hyperlink" Target="https://www.freetochoosenetwork.org/about/board/jorgensen.php" TargetMode="External"/><Relationship Id="rId549" Type="http://schemas.openxmlformats.org/officeDocument/2006/relationships/hyperlink" Target="https://www.instituteforenergyresearch.org/about/" TargetMode="External"/><Relationship Id="rId714" Type="http://schemas.openxmlformats.org/officeDocument/2006/relationships/hyperlink" Target="https://nrinstitute.org/about-nri/our-team/" TargetMode="External"/><Relationship Id="rId756" Type="http://schemas.openxmlformats.org/officeDocument/2006/relationships/hyperlink" Target="http://hicksventures.com/advisory-board/" TargetMode="External"/><Relationship Id="rId50" Type="http://schemas.openxmlformats.org/officeDocument/2006/relationships/hyperlink" Target="https://www.deepisolation.com/our-advisors/" TargetMode="External"/><Relationship Id="rId104" Type="http://schemas.openxmlformats.org/officeDocument/2006/relationships/hyperlink" Target="https://westminstercapitalllc.com/team/" TargetMode="External"/><Relationship Id="rId146" Type="http://schemas.openxmlformats.org/officeDocument/2006/relationships/hyperlink" Target="https://www.alec.org/person/kathy-byron-2/" TargetMode="External"/><Relationship Id="rId188" Type="http://schemas.openxmlformats.org/officeDocument/2006/relationships/hyperlink" Target="https://www.publicprep.org/about/board-of-trustees" TargetMode="External"/><Relationship Id="rId311" Type="http://schemas.openxmlformats.org/officeDocument/2006/relationships/hyperlink" Target="https://www.scenictexas.org/board" TargetMode="External"/><Relationship Id="rId353" Type="http://schemas.openxmlformats.org/officeDocument/2006/relationships/hyperlink" Target="https://www.aier.org/staff/" TargetMode="External"/><Relationship Id="rId395" Type="http://schemas.openxmlformats.org/officeDocument/2006/relationships/hyperlink" Target="https://www.thechicagocouncil.org/about-us/board-directors" TargetMode="External"/><Relationship Id="rId409" Type="http://schemas.openxmlformats.org/officeDocument/2006/relationships/hyperlink" Target="https://www.linkedin.com/in/howardrich/" TargetMode="External"/><Relationship Id="rId560" Type="http://schemas.openxmlformats.org/officeDocument/2006/relationships/hyperlink" Target="https://www.jamesmadison.org/about/team/board-of-directors/j-f-bryan/" TargetMode="External"/><Relationship Id="rId92" Type="http://schemas.openxmlformats.org/officeDocument/2006/relationships/hyperlink" Target="https://www.linkedin.com/in/hilary-till-657b7a164/" TargetMode="External"/><Relationship Id="rId213" Type="http://schemas.openxmlformats.org/officeDocument/2006/relationships/hyperlink" Target="https://udallas.edu/about/administration/trustees.php" TargetMode="External"/><Relationship Id="rId420" Type="http://schemas.openxmlformats.org/officeDocument/2006/relationships/hyperlink" Target="https://www.alec.org/person/sen-jim-buck/" TargetMode="External"/><Relationship Id="rId616" Type="http://schemas.openxmlformats.org/officeDocument/2006/relationships/hyperlink" Target="https://reason.org/trustees-and-officers/" TargetMode="External"/><Relationship Id="rId658" Type="http://schemas.openxmlformats.org/officeDocument/2006/relationships/hyperlink" Target="https://www.mercatus.org/scholars/donald-j-boudreaux" TargetMode="External"/><Relationship Id="rId255" Type="http://schemas.openxmlformats.org/officeDocument/2006/relationships/hyperlink" Target="https://www.alec.org/person/senator-brian-kelsey/" TargetMode="External"/><Relationship Id="rId297" Type="http://schemas.openxmlformats.org/officeDocument/2006/relationships/hyperlink" Target="https://www.aei.org/about/officers/" TargetMode="External"/><Relationship Id="rId462" Type="http://schemas.openxmlformats.org/officeDocument/2006/relationships/hyperlink" Target="https://carlbarney.com/" TargetMode="External"/><Relationship Id="rId518" Type="http://schemas.openxmlformats.org/officeDocument/2006/relationships/hyperlink" Target="https://www.freedomworks.org/about/board-of-directors" TargetMode="External"/><Relationship Id="rId725" Type="http://schemas.openxmlformats.org/officeDocument/2006/relationships/hyperlink" Target="https://www.cato.org/board-of-directors" TargetMode="External"/><Relationship Id="rId115" Type="http://schemas.openxmlformats.org/officeDocument/2006/relationships/hyperlink" Target="https://corporate.colliers.com/en/company-overview/board-of-directors/christopher-galvin" TargetMode="External"/><Relationship Id="rId157" Type="http://schemas.openxmlformats.org/officeDocument/2006/relationships/hyperlink" Target="https://www.hudson.org/experts/559-john-p-walters" TargetMode="External"/><Relationship Id="rId322" Type="http://schemas.openxmlformats.org/officeDocument/2006/relationships/hyperlink" Target="https://cei.org/about/team/" TargetMode="External"/><Relationship Id="rId364" Type="http://schemas.openxmlformats.org/officeDocument/2006/relationships/hyperlink" Target="https://www.aier.org/governance/" TargetMode="External"/><Relationship Id="rId767" Type="http://schemas.openxmlformats.org/officeDocument/2006/relationships/hyperlink" Target="https://www.nyhistory.org/about/board-trustees" TargetMode="External"/><Relationship Id="rId61" Type="http://schemas.openxmlformats.org/officeDocument/2006/relationships/hyperlink" Target="https://econofact.org/about" TargetMode="External"/><Relationship Id="rId199" Type="http://schemas.openxmlformats.org/officeDocument/2006/relationships/hyperlink" Target="https://fedsoc.org/contributors/gary-lawson" TargetMode="External"/><Relationship Id="rId571" Type="http://schemas.openxmlformats.org/officeDocument/2006/relationships/hyperlink" Target="https://eelegal.org/senior-leadership/" TargetMode="External"/><Relationship Id="rId627" Type="http://schemas.openxmlformats.org/officeDocument/2006/relationships/hyperlink" Target="https://www.linkedin.com/in/stephen-modzelewski-18764491/" TargetMode="External"/><Relationship Id="rId669" Type="http://schemas.openxmlformats.org/officeDocument/2006/relationships/hyperlink" Target="https://www.thecgo.org/people/vernon-l-smith/" TargetMode="External"/><Relationship Id="rId19" Type="http://schemas.openxmlformats.org/officeDocument/2006/relationships/hyperlink" Target="https://www.linkedin.com/in/margaretrosecrilley/" TargetMode="External"/><Relationship Id="rId224" Type="http://schemas.openxmlformats.org/officeDocument/2006/relationships/hyperlink" Target="https://mru.org/about-us" TargetMode="External"/><Relationship Id="rId266" Type="http://schemas.openxmlformats.org/officeDocument/2006/relationships/hyperlink" Target="https://nrinstitute.org/about-nri/board/" TargetMode="External"/><Relationship Id="rId431" Type="http://schemas.openxmlformats.org/officeDocument/2006/relationships/hyperlink" Target="https://theihs.org/who-we-are/" TargetMode="External"/><Relationship Id="rId473" Type="http://schemas.openxmlformats.org/officeDocument/2006/relationships/hyperlink" Target="https://www.linkedin.com/in/elizabeth-frazee-01427/" TargetMode="External"/><Relationship Id="rId529" Type="http://schemas.openxmlformats.org/officeDocument/2006/relationships/hyperlink" Target="https://www.heartland.org/about-us/who-we-are/joseph-bast" TargetMode="External"/><Relationship Id="rId680" Type="http://schemas.openxmlformats.org/officeDocument/2006/relationships/hyperlink" Target="https://fedsoc.org/contributors/tim-cerio" TargetMode="External"/><Relationship Id="rId736" Type="http://schemas.openxmlformats.org/officeDocument/2006/relationships/hyperlink" Target="http://www.farrellfamilyfoundation.com/our-history/" TargetMode="External"/><Relationship Id="rId30" Type="http://schemas.openxmlformats.org/officeDocument/2006/relationships/hyperlink" Target="https://www.prageru.com/presenter/dennis-prager/" TargetMode="External"/><Relationship Id="rId126" Type="http://schemas.openxmlformats.org/officeDocument/2006/relationships/hyperlink" Target="https://www.linkedin.com/in/thomaskilkennynyc/" TargetMode="External"/><Relationship Id="rId168" Type="http://schemas.openxmlformats.org/officeDocument/2006/relationships/hyperlink" Target="https://www.linkedin.com/in/stacyhock/" TargetMode="External"/><Relationship Id="rId333" Type="http://schemas.openxmlformats.org/officeDocument/2006/relationships/hyperlink" Target="https://www.linkedin.com/in/troy-senik-1a14a3120/" TargetMode="External"/><Relationship Id="rId540" Type="http://schemas.openxmlformats.org/officeDocument/2006/relationships/hyperlink" Target="https://www.linkedin.com/in/michael-c-maibach-4497075/" TargetMode="External"/><Relationship Id="rId778" Type="http://schemas.openxmlformats.org/officeDocument/2006/relationships/hyperlink" Target="https://rts.edu/people/mrs-jennifer-patterson/" TargetMode="External"/><Relationship Id="rId72" Type="http://schemas.openxmlformats.org/officeDocument/2006/relationships/hyperlink" Target="https://www.linkedin.com/in/chris-galvin-2122914/" TargetMode="External"/><Relationship Id="rId375" Type="http://schemas.openxmlformats.org/officeDocument/2006/relationships/hyperlink" Target="https://www.caesarrodney.org/print-press-release/Dr-Edwin-J-Feulner,-Jr-of-the-Heritage-Foundation-joins-CRI-Advisory-Council.htm" TargetMode="External"/><Relationship Id="rId582" Type="http://schemas.openxmlformats.org/officeDocument/2006/relationships/hyperlink" Target="https://americanprinciplesproject.org/about/board/" TargetMode="External"/><Relationship Id="rId638" Type="http://schemas.openxmlformats.org/officeDocument/2006/relationships/hyperlink" Target="https://www.texaspolicy.com/about/board/" TargetMode="External"/><Relationship Id="rId3" Type="http://schemas.openxmlformats.org/officeDocument/2006/relationships/hyperlink" Target="https://www.linkedin.com/in/tevi-troy-8981121a/" TargetMode="External"/><Relationship Id="rId235" Type="http://schemas.openxmlformats.org/officeDocument/2006/relationships/hyperlink" Target="https://www.linkedin.com/in/dawnpettengill/" TargetMode="External"/><Relationship Id="rId277" Type="http://schemas.openxmlformats.org/officeDocument/2006/relationships/hyperlink" Target="https://www.cfact.org/about/" TargetMode="External"/><Relationship Id="rId400" Type="http://schemas.openxmlformats.org/officeDocument/2006/relationships/hyperlink" Target="https://www.cato.org/people/peter-goettler" TargetMode="External"/><Relationship Id="rId442" Type="http://schemas.openxmlformats.org/officeDocument/2006/relationships/hyperlink" Target="https://www.linkedin.com/in/michael-bowman-b8858a9/" TargetMode="External"/><Relationship Id="rId484" Type="http://schemas.openxmlformats.org/officeDocument/2006/relationships/hyperlink" Target="https://co2coalition.org/members/richard-lindzen-phd/" TargetMode="External"/><Relationship Id="rId705" Type="http://schemas.openxmlformats.org/officeDocument/2006/relationships/hyperlink" Target="https://africandreaminitiative.org/board/" TargetMode="External"/><Relationship Id="rId137" Type="http://schemas.openxmlformats.org/officeDocument/2006/relationships/hyperlink" Target="https://www.linkedin.com/in/derwood-chase-ba67aa149/" TargetMode="External"/><Relationship Id="rId302" Type="http://schemas.openxmlformats.org/officeDocument/2006/relationships/hyperlink" Target="https://www.linkedin.com/in/john-cusey-46004b6/" TargetMode="External"/><Relationship Id="rId344" Type="http://schemas.openxmlformats.org/officeDocument/2006/relationships/hyperlink" Target="https://www.instituteforenergyresearch.org/about/" TargetMode="External"/><Relationship Id="rId691" Type="http://schemas.openxmlformats.org/officeDocument/2006/relationships/hyperlink" Target="https://www.ana.co.jp/group/en/about-us/officer/" TargetMode="External"/><Relationship Id="rId747" Type="http://schemas.openxmlformats.org/officeDocument/2006/relationships/hyperlink" Target="https://americanprinciplesproject.org/about/board/" TargetMode="External"/><Relationship Id="rId41" Type="http://schemas.openxmlformats.org/officeDocument/2006/relationships/hyperlink" Target="https://www.agilysys.com/en/leadership/" TargetMode="External"/><Relationship Id="rId83" Type="http://schemas.openxmlformats.org/officeDocument/2006/relationships/hyperlink" Target="https://www.linkedin.com/in/lisa-schultz-593583a/" TargetMode="External"/><Relationship Id="rId179" Type="http://schemas.openxmlformats.org/officeDocument/2006/relationships/hyperlink" Target="https://www.mercatus.org/people/richard-fink" TargetMode="External"/><Relationship Id="rId386" Type="http://schemas.openxmlformats.org/officeDocument/2006/relationships/hyperlink" Target="https://www.hudson.org/about/leadership" TargetMode="External"/><Relationship Id="rId551" Type="http://schemas.openxmlformats.org/officeDocument/2006/relationships/hyperlink" Target="https://www.instituteforenergyresearch.org/about/" TargetMode="External"/><Relationship Id="rId593" Type="http://schemas.openxmlformats.org/officeDocument/2006/relationships/hyperlink" Target="https://www.prageru.com/presenter/allen-estrin/" TargetMode="External"/><Relationship Id="rId607" Type="http://schemas.openxmlformats.org/officeDocument/2006/relationships/hyperlink" Target="https://www.rstreet.org/team/" TargetMode="External"/><Relationship Id="rId649" Type="http://schemas.openxmlformats.org/officeDocument/2006/relationships/hyperlink" Target="https://www.texaspolicy.com/about/board/" TargetMode="External"/><Relationship Id="rId190" Type="http://schemas.openxmlformats.org/officeDocument/2006/relationships/hyperlink" Target="https://www.heritage.org/staff/edwin-feulner" TargetMode="External"/><Relationship Id="rId204" Type="http://schemas.openxmlformats.org/officeDocument/2006/relationships/hyperlink" Target="https://www.law.georgetown.edu/faculty/lee-liberman-otis/" TargetMode="External"/><Relationship Id="rId246" Type="http://schemas.openxmlformats.org/officeDocument/2006/relationships/hyperlink" Target="https://www.legis.iowa.gov/legislators/legislator?ga=87&amp;personID=773" TargetMode="External"/><Relationship Id="rId288" Type="http://schemas.openxmlformats.org/officeDocument/2006/relationships/hyperlink" Target="https://www.atr.org/about-grover" TargetMode="External"/><Relationship Id="rId411" Type="http://schemas.openxmlformats.org/officeDocument/2006/relationships/hyperlink" Target="https://www.cato.org/board-of-directors" TargetMode="External"/><Relationship Id="rId453" Type="http://schemas.openxmlformats.org/officeDocument/2006/relationships/hyperlink" Target="https://www.linkedin.com/in/frayda-levy-7b63664b/" TargetMode="External"/><Relationship Id="rId509" Type="http://schemas.openxmlformats.org/officeDocument/2006/relationships/hyperlink" Target="https://www.freedomworks.org/content/adam-brandon" TargetMode="External"/><Relationship Id="rId660" Type="http://schemas.openxmlformats.org/officeDocument/2006/relationships/hyperlink" Target="https://theihs.org/who-we-are/" TargetMode="External"/><Relationship Id="rId106" Type="http://schemas.openxmlformats.org/officeDocument/2006/relationships/hyperlink" Target="https://www.linkedin.com/in/robert-watkins-9761b51a/" TargetMode="External"/><Relationship Id="rId313" Type="http://schemas.openxmlformats.org/officeDocument/2006/relationships/hyperlink" Target="https://www.manhattan-institute.org/board-of-trustees" TargetMode="External"/><Relationship Id="rId495" Type="http://schemas.openxmlformats.org/officeDocument/2006/relationships/hyperlink" Target="https://fedsoc.org/staff/eugene-meyer" TargetMode="External"/><Relationship Id="rId716" Type="http://schemas.openxmlformats.org/officeDocument/2006/relationships/hyperlink" Target="https://www.aele.org/board-members.html" TargetMode="External"/><Relationship Id="rId758" Type="http://schemas.openxmlformats.org/officeDocument/2006/relationships/hyperlink" Target="http://wtgrantfoundation.org/about" TargetMode="External"/><Relationship Id="rId10" Type="http://schemas.openxmlformats.org/officeDocument/2006/relationships/hyperlink" Target="https://www.freetochoosenetwork.org/about/board/walters.php" TargetMode="External"/><Relationship Id="rId52" Type="http://schemas.openxmlformats.org/officeDocument/2006/relationships/hyperlink" Target="https://millerbuckfire.com/Team/harvey-golub" TargetMode="External"/><Relationship Id="rId94" Type="http://schemas.openxmlformats.org/officeDocument/2006/relationships/hyperlink" Target="https://www.linkedin.com/in/phil-king-580781/" TargetMode="External"/><Relationship Id="rId148" Type="http://schemas.openxmlformats.org/officeDocument/2006/relationships/hyperlink" Target="https://kioga.org/board-of-directors/" TargetMode="External"/><Relationship Id="rId355" Type="http://schemas.openxmlformats.org/officeDocument/2006/relationships/hyperlink" Target="https://www.aier.org/governance/" TargetMode="External"/><Relationship Id="rId397" Type="http://schemas.openxmlformats.org/officeDocument/2006/relationships/hyperlink" Target="https://talkingpointsmemo.com/edblog/a-different-world-3" TargetMode="External"/><Relationship Id="rId520" Type="http://schemas.openxmlformats.org/officeDocument/2006/relationships/hyperlink" Target="https://www.freedomworks.org/about/board-of-directors" TargetMode="External"/><Relationship Id="rId562" Type="http://schemas.openxmlformats.org/officeDocument/2006/relationships/hyperlink" Target="https://www.jamesmadison.org/about/team/board-of-directors/john-f-kirtley/" TargetMode="External"/><Relationship Id="rId618" Type="http://schemas.openxmlformats.org/officeDocument/2006/relationships/hyperlink" Target="https://www.linkedin.com/in/katherine-mangu-ward-966b19139/" TargetMode="External"/><Relationship Id="rId215" Type="http://schemas.openxmlformats.org/officeDocument/2006/relationships/hyperlink" Target="https://www.law.uw.edu/directory/faculty/calo-ryan" TargetMode="External"/><Relationship Id="rId257" Type="http://schemas.openxmlformats.org/officeDocument/2006/relationships/hyperlink" Target="https://www.alec.org/person/senator-brian-kelsey/" TargetMode="External"/><Relationship Id="rId422" Type="http://schemas.openxmlformats.org/officeDocument/2006/relationships/hyperlink" Target="https://www.alec.org/person/kathy-byron-2/" TargetMode="External"/><Relationship Id="rId464" Type="http://schemas.openxmlformats.org/officeDocument/2006/relationships/hyperlink" Target="https://www.benjaminrushinstitute.org/about/leadership/" TargetMode="External"/><Relationship Id="rId299" Type="http://schemas.openxmlformats.org/officeDocument/2006/relationships/hyperlink" Target="https://www.aei.org/profile/ryan-streeter/" TargetMode="External"/><Relationship Id="rId727" Type="http://schemas.openxmlformats.org/officeDocument/2006/relationships/hyperlink" Target="http://www.freedommanagement.com/team-beckner.html" TargetMode="External"/><Relationship Id="rId63" Type="http://schemas.openxmlformats.org/officeDocument/2006/relationships/hyperlink" Target="https://www.linkedin.com/in/cliff-asness-26aa3b5/" TargetMode="External"/><Relationship Id="rId159" Type="http://schemas.openxmlformats.org/officeDocument/2006/relationships/hyperlink" Target="https://www.boystown.org/locations/washington-dc/about-boys-town-washington-dc/Pages/Board-of-Directors.aspx" TargetMode="External"/><Relationship Id="rId366" Type="http://schemas.openxmlformats.org/officeDocument/2006/relationships/hyperlink" Target="https://co2coalition.org/about/" TargetMode="External"/><Relationship Id="rId573" Type="http://schemas.openxmlformats.org/officeDocument/2006/relationships/hyperlink" Target="https://www.linkedin.com/in/eli-lehrer-84b81a/" TargetMode="External"/><Relationship Id="rId780" Type="http://schemas.openxmlformats.org/officeDocument/2006/relationships/hyperlink" Target="https://www.linkedin.com/in/karenkerrigan/" TargetMode="External"/><Relationship Id="rId226" Type="http://schemas.openxmlformats.org/officeDocument/2006/relationships/hyperlink" Target="https://www.chapman.edu/research/institutes-and-centers/economic-science-institute/about-us/vernon-smith-personal/vernon_about.aspx" TargetMode="External"/><Relationship Id="rId433" Type="http://schemas.openxmlformats.org/officeDocument/2006/relationships/hyperlink" Target="https://americanprinciplesproject.org/about/board/" TargetMode="External"/><Relationship Id="rId640" Type="http://schemas.openxmlformats.org/officeDocument/2006/relationships/hyperlink" Target="https://www.linkedin.com/in/jbhorton/" TargetMode="External"/><Relationship Id="rId738" Type="http://schemas.openxmlformats.org/officeDocument/2006/relationships/hyperlink" Target="https://www.carlyle.com/about-carlyle/team/daniel-daniello" TargetMode="External"/><Relationship Id="rId74" Type="http://schemas.openxmlformats.org/officeDocument/2006/relationships/hyperlink" Target="https://www.sandscapital.com/celebrating-founder-frank-sands-sr/" TargetMode="External"/><Relationship Id="rId377" Type="http://schemas.openxmlformats.org/officeDocument/2006/relationships/hyperlink" Target="https://www.alexanderhamiltonsociety.org/new-events/2021/3/26/fighting-in-the-gray-zone-combating-foreign-influence-and-intelligence-operations" TargetMode="External"/><Relationship Id="rId500" Type="http://schemas.openxmlformats.org/officeDocument/2006/relationships/hyperlink" Target="https://www.linkedin.com/in/wayne-olson-53574710/" TargetMode="External"/><Relationship Id="rId584" Type="http://schemas.openxmlformats.org/officeDocument/2006/relationships/hyperlink" Target="https://www.manhattan-institute.org/board-of-trustees" TargetMode="External"/><Relationship Id="rId5" Type="http://schemas.openxmlformats.org/officeDocument/2006/relationships/hyperlink" Target="https://www.jamesmadison.org/about/team/board-of-directors/j-f-bryan/" TargetMode="External"/><Relationship Id="rId237" Type="http://schemas.openxmlformats.org/officeDocument/2006/relationships/hyperlink" Target="https://www.linkedin.com/in/dawnpettengill/" TargetMode="External"/><Relationship Id="rId444" Type="http://schemas.openxmlformats.org/officeDocument/2006/relationships/hyperlink" Target="https://www.alec.org/person/jason-ray-saine/" TargetMode="External"/><Relationship Id="rId651" Type="http://schemas.openxmlformats.org/officeDocument/2006/relationships/hyperlink" Target="https://boydengrayassociates.com/about/" TargetMode="External"/><Relationship Id="rId749" Type="http://schemas.openxmlformats.org/officeDocument/2006/relationships/hyperlink" Target="https://www.jamesmadison.org/about/team/board-of-directors/l-charles-hilton-jr/" TargetMode="External"/><Relationship Id="rId290" Type="http://schemas.openxmlformats.org/officeDocument/2006/relationships/hyperlink" Target="https://www.linkedin.com/in/david-michaels-39b1368/" TargetMode="External"/><Relationship Id="rId304" Type="http://schemas.openxmlformats.org/officeDocument/2006/relationships/hyperlink" Target="https://www.aei.org/about/board-of-trustees/" TargetMode="External"/><Relationship Id="rId388" Type="http://schemas.openxmlformats.org/officeDocument/2006/relationships/hyperlink" Target="https://www.hudson.org/about/leadership" TargetMode="External"/><Relationship Id="rId511" Type="http://schemas.openxmlformats.org/officeDocument/2006/relationships/hyperlink" Target="https://www.freedomworks.org/about/board-of-directors/joan-carter" TargetMode="External"/><Relationship Id="rId609" Type="http://schemas.openxmlformats.org/officeDocument/2006/relationships/hyperlink" Target="https://www.rstreet.org/team/" TargetMode="External"/><Relationship Id="rId85" Type="http://schemas.openxmlformats.org/officeDocument/2006/relationships/hyperlink" Target="http://www.desertroyalty.com/" TargetMode="External"/><Relationship Id="rId150" Type="http://schemas.openxmlformats.org/officeDocument/2006/relationships/hyperlink" Target="https://www.freetochoosenetwork.org/about/board/walters.php" TargetMode="External"/><Relationship Id="rId595" Type="http://schemas.openxmlformats.org/officeDocument/2006/relationships/hyperlink" Target="https://dennisprager.com/dennis-prager-biography/" TargetMode="External"/><Relationship Id="rId248" Type="http://schemas.openxmlformats.org/officeDocument/2006/relationships/hyperlink" Target="https://www.legis.iowa.gov/legislators/legislator?ga=87&amp;personID=773" TargetMode="External"/><Relationship Id="rId455" Type="http://schemas.openxmlformats.org/officeDocument/2006/relationships/hyperlink" Target="https://americansforprosperity.org/james-davis/" TargetMode="External"/><Relationship Id="rId662" Type="http://schemas.openxmlformats.org/officeDocument/2006/relationships/hyperlink" Target="https://theihs.org/who-we-are/" TargetMode="External"/><Relationship Id="rId12" Type="http://schemas.openxmlformats.org/officeDocument/2006/relationships/hyperlink" Target="https://dailycaller.com/about-us/" TargetMode="External"/><Relationship Id="rId108" Type="http://schemas.openxmlformats.org/officeDocument/2006/relationships/hyperlink" Target="https://www.cato.org/board-of-directors" TargetMode="External"/><Relationship Id="rId315" Type="http://schemas.openxmlformats.org/officeDocument/2006/relationships/hyperlink" Target="https://cei.org/experts/fred-l-smith-jr/" TargetMode="External"/><Relationship Id="rId522" Type="http://schemas.openxmlformats.org/officeDocument/2006/relationships/hyperlink" Target="https://www.heartland.org/about-us/who-we-are/bonner-r-cohen" TargetMode="External"/><Relationship Id="rId96" Type="http://schemas.openxmlformats.org/officeDocument/2006/relationships/hyperlink" Target="https://www.linkedin.com/in/seanfieler/" TargetMode="External"/><Relationship Id="rId161" Type="http://schemas.openxmlformats.org/officeDocument/2006/relationships/hyperlink" Target="https://www.hudson.org/experts/642-walter-p-stern" TargetMode="External"/><Relationship Id="rId399" Type="http://schemas.openxmlformats.org/officeDocument/2006/relationships/hyperlink" Target="https://www.freedomworks.org/about/board-of-directors" TargetMode="External"/><Relationship Id="rId259" Type="http://schemas.openxmlformats.org/officeDocument/2006/relationships/hyperlink" Target="https://reason.org/trustees-and-officers/" TargetMode="External"/><Relationship Id="rId466" Type="http://schemas.openxmlformats.org/officeDocument/2006/relationships/hyperlink" Target="https://www.caesarrodney.org/CRI-board/Rick-Levinson.htm" TargetMode="External"/><Relationship Id="rId673" Type="http://schemas.openxmlformats.org/officeDocument/2006/relationships/hyperlink" Target="https://boydengrayassociates.com/about/" TargetMode="External"/><Relationship Id="rId23" Type="http://schemas.openxmlformats.org/officeDocument/2006/relationships/hyperlink" Target="https://www.linkedin.com/in/hilary-till-657b7a164/" TargetMode="External"/><Relationship Id="rId119" Type="http://schemas.openxmlformats.org/officeDocument/2006/relationships/hyperlink" Target="https://www.linkedin.com/in/gleff" TargetMode="External"/><Relationship Id="rId326" Type="http://schemas.openxmlformats.org/officeDocument/2006/relationships/hyperlink" Target="https://www.csinj.org/about/" TargetMode="External"/><Relationship Id="rId533" Type="http://schemas.openxmlformats.org/officeDocument/2006/relationships/hyperlink" Target="https://www.heritage.org/staff/barb-van-andel-gaby" TargetMode="External"/><Relationship Id="rId740" Type="http://schemas.openxmlformats.org/officeDocument/2006/relationships/hyperlink" Target="https://cei.org/about/team/" TargetMode="External"/><Relationship Id="rId172" Type="http://schemas.openxmlformats.org/officeDocument/2006/relationships/hyperlink" Target="https://spiritofamerica.org/about/team/james-j-carafano" TargetMode="External"/><Relationship Id="rId477" Type="http://schemas.openxmlformats.org/officeDocument/2006/relationships/hyperlink" Target="https://www.cfact.org/about/" TargetMode="External"/><Relationship Id="rId600" Type="http://schemas.openxmlformats.org/officeDocument/2006/relationships/hyperlink" Target="https://prometheusfdn.org/about/" TargetMode="External"/><Relationship Id="rId684" Type="http://schemas.openxmlformats.org/officeDocument/2006/relationships/hyperlink" Target="https://corporate.ppg.com/Our-Company/Governance/Board-of-Directors.aspx" TargetMode="External"/><Relationship Id="rId337" Type="http://schemas.openxmlformats.org/officeDocument/2006/relationships/hyperlink" Target="https://www.manhattan-institute.org/board-of-trustees" TargetMode="External"/><Relationship Id="rId34" Type="http://schemas.openxmlformats.org/officeDocument/2006/relationships/hyperlink" Target="http://www.chitester.net/" TargetMode="External"/><Relationship Id="rId544" Type="http://schemas.openxmlformats.org/officeDocument/2006/relationships/hyperlink" Target="https://www.hudson.org/experts/577-jack-david" TargetMode="External"/><Relationship Id="rId751" Type="http://schemas.openxmlformats.org/officeDocument/2006/relationships/hyperlink" Target="https://www.jamesmadison.org/about/team/board-of-directors/j-f-bryan/" TargetMode="External"/><Relationship Id="rId183" Type="http://schemas.openxmlformats.org/officeDocument/2006/relationships/hyperlink" Target="https://www.linkedin.com/in/stacyhock/" TargetMode="External"/><Relationship Id="rId390" Type="http://schemas.openxmlformats.org/officeDocument/2006/relationships/hyperlink" Target="https://www.hudson.org/about/leadership" TargetMode="External"/><Relationship Id="rId404" Type="http://schemas.openxmlformats.org/officeDocument/2006/relationships/hyperlink" Target="https://www.nndb.com/org/655/000051502/" TargetMode="External"/><Relationship Id="rId611" Type="http://schemas.openxmlformats.org/officeDocument/2006/relationships/hyperlink" Target="https://reason.org/author/david-nott/" TargetMode="External"/><Relationship Id="rId250" Type="http://schemas.openxmlformats.org/officeDocument/2006/relationships/hyperlink" Target="https://www.legis.iowa.gov/legislators/legislator?ga=87&amp;personID=773" TargetMode="External"/><Relationship Id="rId488" Type="http://schemas.openxmlformats.org/officeDocument/2006/relationships/hyperlink" Target="https://www.cfact.org/about/staff/" TargetMode="External"/><Relationship Id="rId695" Type="http://schemas.openxmlformats.org/officeDocument/2006/relationships/hyperlink" Target="https://www.hudson.org/experts/432-kenneth-r-weinstein" TargetMode="External"/><Relationship Id="rId709" Type="http://schemas.openxmlformats.org/officeDocument/2006/relationships/hyperlink" Target="https://www.elliottmgmt.com/who-we-are/paul-singer/" TargetMode="External"/><Relationship Id="rId45" Type="http://schemas.openxmlformats.org/officeDocument/2006/relationships/hyperlink" Target="https://www.cleanenergyfuels.com/about-us/board-of-directors-leadership/board-of-directors/james-c-miller-iii" TargetMode="External"/><Relationship Id="rId110" Type="http://schemas.openxmlformats.org/officeDocument/2006/relationships/hyperlink" Target="https://www.aei.org/about/board-of-trustees/" TargetMode="External"/><Relationship Id="rId348" Type="http://schemas.openxmlformats.org/officeDocument/2006/relationships/hyperlink" Target="https://www.instituteforenergyresearch.org/about/" TargetMode="External"/><Relationship Id="rId555" Type="http://schemas.openxmlformats.org/officeDocument/2006/relationships/hyperlink" Target="https://www.linkedin.com/in/julianmorris/?originalSubdomain=ky" TargetMode="External"/><Relationship Id="rId762" Type="http://schemas.openxmlformats.org/officeDocument/2006/relationships/hyperlink" Target="https://www.heritage.org/staff/barb-van-andel-gaby" TargetMode="External"/><Relationship Id="rId194" Type="http://schemas.openxmlformats.org/officeDocument/2006/relationships/hyperlink" Target="https://cpl.hks.harvard.edu/people/chris-galvin" TargetMode="External"/><Relationship Id="rId208" Type="http://schemas.openxmlformats.org/officeDocument/2006/relationships/hyperlink" Target="https://www.linkedin.com/in/hilary-till-657b7a164/" TargetMode="External"/><Relationship Id="rId415" Type="http://schemas.openxmlformats.org/officeDocument/2006/relationships/hyperlink" Target="https://www.cato.org/board-of-directors" TargetMode="External"/><Relationship Id="rId622" Type="http://schemas.openxmlformats.org/officeDocument/2006/relationships/hyperlink" Target="https://reason.com/people/robert-poole/" TargetMode="External"/><Relationship Id="rId261" Type="http://schemas.openxmlformats.org/officeDocument/2006/relationships/hyperlink" Target="https://www.acsh.org/about-acsh/meet-the-team/steven-modzelewski" TargetMode="External"/><Relationship Id="rId499" Type="http://schemas.openxmlformats.org/officeDocument/2006/relationships/hyperlink" Target="https://fedsoc.org/contributors/michael-mukasey" TargetMode="External"/><Relationship Id="rId56" Type="http://schemas.openxmlformats.org/officeDocument/2006/relationships/hyperlink" Target="https://www.freetochoosenetwork.org/about/board/walters.php" TargetMode="External"/><Relationship Id="rId359" Type="http://schemas.openxmlformats.org/officeDocument/2006/relationships/hyperlink" Target="https://www.aier.org/wp-content/uploads/2020/01/FinalAnnualReport2018LowRes.pdf" TargetMode="External"/><Relationship Id="rId566" Type="http://schemas.openxmlformats.org/officeDocument/2006/relationships/hyperlink" Target="https://www.linkedin.com/in/drbobmcclure/" TargetMode="External"/><Relationship Id="rId773" Type="http://schemas.openxmlformats.org/officeDocument/2006/relationships/hyperlink" Target="https://www.breakpoint.org/jennifer-marshall-bio/" TargetMode="External"/><Relationship Id="rId121" Type="http://schemas.openxmlformats.org/officeDocument/2006/relationships/hyperlink" Target="https://viewfromthewing.com/about/" TargetMode="External"/><Relationship Id="rId219" Type="http://schemas.openxmlformats.org/officeDocument/2006/relationships/hyperlink" Target="https://www.mercatus.org/scholars/donald-j-boudreaux" TargetMode="External"/><Relationship Id="rId426" Type="http://schemas.openxmlformats.org/officeDocument/2006/relationships/hyperlink" Target="https://nrinstitute.org/about-nri/our-team/" TargetMode="External"/><Relationship Id="rId633" Type="http://schemas.openxmlformats.org/officeDocument/2006/relationships/hyperlink" Target="https://americanprinciplesproject.org/about/board/" TargetMode="External"/><Relationship Id="rId67" Type="http://schemas.openxmlformats.org/officeDocument/2006/relationships/hyperlink" Target="https://www.elliottmgmt.com/who-we-are/paul-singer/" TargetMode="External"/><Relationship Id="rId272" Type="http://schemas.openxmlformats.org/officeDocument/2006/relationships/hyperlink" Target="https://www.linkedin.com/in/dickd/" TargetMode="External"/><Relationship Id="rId577" Type="http://schemas.openxmlformats.org/officeDocument/2006/relationships/hyperlink" Target="https://www.manhattan-institute.org/board-of-trustees" TargetMode="External"/><Relationship Id="rId700" Type="http://schemas.openxmlformats.org/officeDocument/2006/relationships/hyperlink" Target="https://fedsoc.org/contributors/tim-cerio" TargetMode="External"/><Relationship Id="rId132" Type="http://schemas.openxmlformats.org/officeDocument/2006/relationships/hyperlink" Target="https://www.blauchandassociates.com/our-team" TargetMode="External"/><Relationship Id="rId437" Type="http://schemas.openxmlformats.org/officeDocument/2006/relationships/hyperlink" Target="https://www.freedomworks.org/about-ted-abram" TargetMode="External"/><Relationship Id="rId644" Type="http://schemas.openxmlformats.org/officeDocument/2006/relationships/hyperlink" Target="https://www.texaspolicy.com/about/board/" TargetMode="External"/><Relationship Id="rId283" Type="http://schemas.openxmlformats.org/officeDocument/2006/relationships/hyperlink" Target="https://www.atr.org/about-grover" TargetMode="External"/><Relationship Id="rId490" Type="http://schemas.openxmlformats.org/officeDocument/2006/relationships/hyperlink" Target="https://www.cfact.org/about/" TargetMode="External"/><Relationship Id="rId504" Type="http://schemas.openxmlformats.org/officeDocument/2006/relationships/hyperlink" Target="https://www.freetochoosenetwork.org/about/board/singer.php" TargetMode="External"/><Relationship Id="rId711" Type="http://schemas.openxmlformats.org/officeDocument/2006/relationships/hyperlink" Target="https://co2coalition.org/members/norman-rogers/" TargetMode="External"/><Relationship Id="rId78" Type="http://schemas.openxmlformats.org/officeDocument/2006/relationships/hyperlink" Target="https://www.dunnfoundation.org/trustees.htm" TargetMode="External"/><Relationship Id="rId143" Type="http://schemas.openxmlformats.org/officeDocument/2006/relationships/hyperlink" Target="https://www.heritage.org/staff/edwin-feulner" TargetMode="External"/><Relationship Id="rId350" Type="http://schemas.openxmlformats.org/officeDocument/2006/relationships/hyperlink" Target="https://americansforprosperity.org/about/" TargetMode="External"/><Relationship Id="rId588" Type="http://schemas.openxmlformats.org/officeDocument/2006/relationships/hyperlink" Target="https://www.linkedin.com/in/elizabeth-frazee-01427/" TargetMode="External"/><Relationship Id="rId9" Type="http://schemas.openxmlformats.org/officeDocument/2006/relationships/hyperlink" Target="https://www.cato.org/board-of-directors" TargetMode="External"/><Relationship Id="rId210" Type="http://schemas.openxmlformats.org/officeDocument/2006/relationships/hyperlink" Target="https://www.linkedin.com/in/robert-chatfield-a933659/" TargetMode="External"/><Relationship Id="rId448" Type="http://schemas.openxmlformats.org/officeDocument/2006/relationships/hyperlink" Target="https://www.linkedin.com/in/wilhelm-meierling-b534a17/" TargetMode="External"/><Relationship Id="rId655" Type="http://schemas.openxmlformats.org/officeDocument/2006/relationships/hyperlink" Target="https://americanprinciplesproject.org/about/board/" TargetMode="External"/><Relationship Id="rId294" Type="http://schemas.openxmlformats.org/officeDocument/2006/relationships/hyperlink" Target="https://web.archive.org/web/20181225024359/https:/www.pacificresearch.org/board-of-directors/" TargetMode="External"/><Relationship Id="rId308" Type="http://schemas.openxmlformats.org/officeDocument/2006/relationships/hyperlink" Target="https://www.aei.org/about/board-of-trustees/" TargetMode="External"/><Relationship Id="rId515" Type="http://schemas.openxmlformats.org/officeDocument/2006/relationships/hyperlink" Target="https://www.freedomworks.org/about/board-of-directors" TargetMode="External"/><Relationship Id="rId722" Type="http://schemas.openxmlformats.org/officeDocument/2006/relationships/hyperlink" Target="https://eelegal.org/senior-leadership/" TargetMode="External"/><Relationship Id="rId89" Type="http://schemas.openxmlformats.org/officeDocument/2006/relationships/hyperlink" Target="https://www.linkedin.com/in/jim-curley-720a8619a/" TargetMode="External"/><Relationship Id="rId154" Type="http://schemas.openxmlformats.org/officeDocument/2006/relationships/hyperlink" Target="https://www.betsyfisher.com/stylists" TargetMode="External"/><Relationship Id="rId361" Type="http://schemas.openxmlformats.org/officeDocument/2006/relationships/hyperlink" Target="https://www.aier.org/wp-content/uploads/2020/01/FinalAnnualReport2018LowRes.pdf" TargetMode="External"/><Relationship Id="rId599" Type="http://schemas.openxmlformats.org/officeDocument/2006/relationships/hyperlink" Target="https://www.linkedin.com/in/ryan-alexander-ba62384/" TargetMode="External"/><Relationship Id="rId459" Type="http://schemas.openxmlformats.org/officeDocument/2006/relationships/hyperlink" Target="https://www.linkedin.com/in/ryan-alexander-ba62384/" TargetMode="External"/><Relationship Id="rId666" Type="http://schemas.openxmlformats.org/officeDocument/2006/relationships/hyperlink" Target="https://www.mercatus.org/people/richard-fink" TargetMode="External"/><Relationship Id="rId16" Type="http://schemas.openxmlformats.org/officeDocument/2006/relationships/hyperlink" Target="https://www.linkedin.com/in/thomaskilkennynyc/" TargetMode="External"/><Relationship Id="rId221" Type="http://schemas.openxmlformats.org/officeDocument/2006/relationships/hyperlink" Target="https://www.mercatus.org/scholars/tyler-cowen" TargetMode="External"/><Relationship Id="rId319" Type="http://schemas.openxmlformats.org/officeDocument/2006/relationships/hyperlink" Target="https://www.linkedin.com/in/kristina-crane-11140289/" TargetMode="External"/><Relationship Id="rId526" Type="http://schemas.openxmlformats.org/officeDocument/2006/relationships/hyperlink" Target="https://www.heartland.org/about-us/who-we-are/hilary-till" TargetMode="External"/><Relationship Id="rId733" Type="http://schemas.openxmlformats.org/officeDocument/2006/relationships/hyperlink" Target="https://www.dbdvfoundation.org/about" TargetMode="External"/><Relationship Id="rId165" Type="http://schemas.openxmlformats.org/officeDocument/2006/relationships/hyperlink" Target="https://www.linkedin.com/in/tevi-troy-8981121a/" TargetMode="External"/><Relationship Id="rId372" Type="http://schemas.openxmlformats.org/officeDocument/2006/relationships/hyperlink" Target="https://www.heritage.org/staff/kim-holmes" TargetMode="External"/><Relationship Id="rId677" Type="http://schemas.openxmlformats.org/officeDocument/2006/relationships/hyperlink" Target="https://www.manhattan-institute.org/board-of-trustees" TargetMode="External"/><Relationship Id="rId232" Type="http://schemas.openxmlformats.org/officeDocument/2006/relationships/hyperlink" Target="https://www.alec.org/person/john-piscopo/" TargetMode="External"/><Relationship Id="rId27" Type="http://schemas.openxmlformats.org/officeDocument/2006/relationships/hyperlink" Target="https://parentalrightsfoundation.org/about/" TargetMode="External"/><Relationship Id="rId537" Type="http://schemas.openxmlformats.org/officeDocument/2006/relationships/hyperlink" Target="https://www.linkedin.com/in/john-fogarty-5b84b21/" TargetMode="External"/><Relationship Id="rId744" Type="http://schemas.openxmlformats.org/officeDocument/2006/relationships/hyperlink" Target="https://mybff.org/john-g-malcolm/" TargetMode="External"/><Relationship Id="rId80" Type="http://schemas.openxmlformats.org/officeDocument/2006/relationships/hyperlink" Target="https://nrinstitute.org/about-nri/board/" TargetMode="External"/><Relationship Id="rId176" Type="http://schemas.openxmlformats.org/officeDocument/2006/relationships/hyperlink" Target="https://www.linkedin.com/in/john-fogarty-5b84b21/" TargetMode="External"/><Relationship Id="rId383" Type="http://schemas.openxmlformats.org/officeDocument/2006/relationships/hyperlink" Target="https://www.linkedin.com/in/rbrianblake/" TargetMode="External"/><Relationship Id="rId590" Type="http://schemas.openxmlformats.org/officeDocument/2006/relationships/hyperlink" Target="https://space.nss.org/national-space-society-board-of-governors/" TargetMode="External"/><Relationship Id="rId604" Type="http://schemas.openxmlformats.org/officeDocument/2006/relationships/hyperlink" Target="https://www.rstreet.org/team/erica-schoder/" TargetMode="External"/><Relationship Id="rId243" Type="http://schemas.openxmlformats.org/officeDocument/2006/relationships/hyperlink" Target="https://www.linkedin.com/in/dawnpettengill/" TargetMode="External"/><Relationship Id="rId450" Type="http://schemas.openxmlformats.org/officeDocument/2006/relationships/hyperlink" Target="https://americanpolicy.org/about-us/" TargetMode="External"/><Relationship Id="rId688" Type="http://schemas.openxmlformats.org/officeDocument/2006/relationships/hyperlink" Target="https://www.linkedin.com/in/robert-prybutok-15522a11/" TargetMode="External"/><Relationship Id="rId38" Type="http://schemas.openxmlformats.org/officeDocument/2006/relationships/hyperlink" Target="https://www.linkedin.com/in/joe-york-8353a85/" TargetMode="External"/><Relationship Id="rId103" Type="http://schemas.openxmlformats.org/officeDocument/2006/relationships/hyperlink" Target="https://www.freedomworks.org/about/board-of-directors/joan-carter" TargetMode="External"/><Relationship Id="rId310" Type="http://schemas.openxmlformats.org/officeDocument/2006/relationships/hyperlink" Target="https://www.aei.org/about/board-of-trustees/" TargetMode="External"/><Relationship Id="rId548" Type="http://schemas.openxmlformats.org/officeDocument/2006/relationships/hyperlink" Target="https://www.linkedin.com/in/tevi-troy-8981121a/" TargetMode="External"/><Relationship Id="rId755" Type="http://schemas.openxmlformats.org/officeDocument/2006/relationships/hyperlink" Target="https://www.linkedin.com/in/joe-york-8353a85/" TargetMode="External"/><Relationship Id="rId91" Type="http://schemas.openxmlformats.org/officeDocument/2006/relationships/hyperlink" Target="https://millerbuckfire.com/Team/harvey-golub" TargetMode="External"/><Relationship Id="rId187" Type="http://schemas.openxmlformats.org/officeDocument/2006/relationships/hyperlink" Target="https://www.aier.org/staffs/edward-peter-stringham/" TargetMode="External"/><Relationship Id="rId394" Type="http://schemas.openxmlformats.org/officeDocument/2006/relationships/hyperlink" Target="https://www.aei.org/about/board-of-trustees/" TargetMode="External"/><Relationship Id="rId408" Type="http://schemas.openxmlformats.org/officeDocument/2006/relationships/hyperlink" Target="https://www.cato.org/board-of-directors" TargetMode="External"/><Relationship Id="rId615" Type="http://schemas.openxmlformats.org/officeDocument/2006/relationships/hyperlink" Target="https://www.linkedin.com/in/julianmorris/?originalSubdomain=ky" TargetMode="External"/><Relationship Id="rId254" Type="http://schemas.openxmlformats.org/officeDocument/2006/relationships/hyperlink" Target="https://www.capitol.tn.gov/senate/members/s31.html" TargetMode="External"/><Relationship Id="rId699" Type="http://schemas.openxmlformats.org/officeDocument/2006/relationships/hyperlink" Target="https://www.flbog.edu/member/timothy-m-cerio/" TargetMode="External"/><Relationship Id="rId49" Type="http://schemas.openxmlformats.org/officeDocument/2006/relationships/hyperlink" Target="https://schagringas.com/schagringas-about-us/" TargetMode="External"/><Relationship Id="rId114" Type="http://schemas.openxmlformats.org/officeDocument/2006/relationships/hyperlink" Target="https://www.alec.org/person/sen-wayne-niederhauser/" TargetMode="External"/><Relationship Id="rId461" Type="http://schemas.openxmlformats.org/officeDocument/2006/relationships/hyperlink" Target="https://www.atlassociety.org/staff-and-trustees/baron-bond-jd" TargetMode="External"/><Relationship Id="rId559" Type="http://schemas.openxmlformats.org/officeDocument/2006/relationships/hyperlink" Target="https://www.jamesmadison.org/about/team/board-of-directors/jeffrey-v-swain/" TargetMode="External"/><Relationship Id="rId766" Type="http://schemas.openxmlformats.org/officeDocument/2006/relationships/hyperlink" Target="https://www.bushcenter.org/people/harlan-crow.html" TargetMode="External"/><Relationship Id="rId198" Type="http://schemas.openxmlformats.org/officeDocument/2006/relationships/hyperlink" Target="https://www.bu.edu/law/profile/gary-s-lawson/" TargetMode="External"/><Relationship Id="rId321" Type="http://schemas.openxmlformats.org/officeDocument/2006/relationships/hyperlink" Target="https://www.linkedin.com/in/kerryhalfertyhardy/?originalSubdomain=fr" TargetMode="External"/><Relationship Id="rId419" Type="http://schemas.openxmlformats.org/officeDocument/2006/relationships/hyperlink" Target="https://www.alec.org/person/philip-gunn/" TargetMode="External"/><Relationship Id="rId626" Type="http://schemas.openxmlformats.org/officeDocument/2006/relationships/hyperlink" Target="https://www.freedomworks.org/about/board-of-directors/joan-carter" TargetMode="External"/><Relationship Id="rId265" Type="http://schemas.openxmlformats.org/officeDocument/2006/relationships/hyperlink" Target="https://theihs.org/people/gary-leff/" TargetMode="External"/><Relationship Id="rId472" Type="http://schemas.openxmlformats.org/officeDocument/2006/relationships/hyperlink" Target="https://www.cato.org/about/leadership" TargetMode="External"/><Relationship Id="rId125" Type="http://schemas.openxmlformats.org/officeDocument/2006/relationships/hyperlink" Target="https://www.hudson.org/experts/642-walter-p-stern" TargetMode="External"/><Relationship Id="rId332" Type="http://schemas.openxmlformats.org/officeDocument/2006/relationships/hyperlink" Target="https://www.linkedin.com/in/troy-senik-1a14a3120/" TargetMode="External"/><Relationship Id="rId777" Type="http://schemas.openxmlformats.org/officeDocument/2006/relationships/hyperlink" Target="https://www.breakpoint.org/jennifer-marshall-bio/" TargetMode="External"/><Relationship Id="rId637" Type="http://schemas.openxmlformats.org/officeDocument/2006/relationships/hyperlink" Target="https://www.texaspolicy.com/about/board/" TargetMode="External"/><Relationship Id="rId276" Type="http://schemas.openxmlformats.org/officeDocument/2006/relationships/hyperlink" Target="https://co2coalition.org/members/craig-idso-phd/" TargetMode="External"/><Relationship Id="rId483" Type="http://schemas.openxmlformats.org/officeDocument/2006/relationships/hyperlink" Target="https://co2coalition.org/members/patrick-moore-phd/" TargetMode="External"/><Relationship Id="rId690" Type="http://schemas.openxmlformats.org/officeDocument/2006/relationships/hyperlink" Target="https://unifi.com/board-of-directors/james-m-kilts" TargetMode="External"/><Relationship Id="rId704" Type="http://schemas.openxmlformats.org/officeDocument/2006/relationships/hyperlink" Target="https://www.linkedin.com/in/stacyhock/" TargetMode="External"/><Relationship Id="rId40" Type="http://schemas.openxmlformats.org/officeDocument/2006/relationships/hyperlink" Target="https://co2coalition.org/members/norman-rogers/" TargetMode="External"/><Relationship Id="rId136" Type="http://schemas.openxmlformats.org/officeDocument/2006/relationships/hyperlink" Target="https://chaseinv.com/derwood-s-chase-jr/" TargetMode="External"/><Relationship Id="rId343" Type="http://schemas.openxmlformats.org/officeDocument/2006/relationships/hyperlink" Target="https://www.aier.org/staff/" TargetMode="External"/><Relationship Id="rId550" Type="http://schemas.openxmlformats.org/officeDocument/2006/relationships/hyperlink" Target="https://www.instituteforenergyresearch.org/about/" TargetMode="External"/><Relationship Id="rId203" Type="http://schemas.openxmlformats.org/officeDocument/2006/relationships/hyperlink" Target="https://www.law.georgetown.edu/faculty/nicholas-quinn-rosenkranz/" TargetMode="External"/><Relationship Id="rId648" Type="http://schemas.openxmlformats.org/officeDocument/2006/relationships/hyperlink" Target="https://www.linkedin.com/in/tim-dunn-3aa97a125/" TargetMode="External"/><Relationship Id="rId287" Type="http://schemas.openxmlformats.org/officeDocument/2006/relationships/hyperlink" Target="http://iblog.iup.edu/americansocietyforcompetitiveness/grover-norquist/" TargetMode="External"/><Relationship Id="rId410" Type="http://schemas.openxmlformats.org/officeDocument/2006/relationships/hyperlink" Target="https://www.linkedin.com/in/howardrich/" TargetMode="External"/><Relationship Id="rId494" Type="http://schemas.openxmlformats.org/officeDocument/2006/relationships/hyperlink" Target="https://fedsoc.org/staff/douglas-ubben" TargetMode="External"/><Relationship Id="rId508" Type="http://schemas.openxmlformats.org/officeDocument/2006/relationships/hyperlink" Target="https://www.linkedin.com/in/imjamesdavis/" TargetMode="External"/><Relationship Id="rId715" Type="http://schemas.openxmlformats.org/officeDocument/2006/relationships/hyperlink" Target="https://www.young-voices.com/about/" TargetMode="External"/><Relationship Id="rId147" Type="http://schemas.openxmlformats.org/officeDocument/2006/relationships/hyperlink" Target="https://www.linkedin.com/in/joe-york-8353a85/" TargetMode="External"/><Relationship Id="rId354" Type="http://schemas.openxmlformats.org/officeDocument/2006/relationships/hyperlink" Target="https://www.aier.org/governance/" TargetMode="External"/><Relationship Id="rId51" Type="http://schemas.openxmlformats.org/officeDocument/2006/relationships/hyperlink" Target="https://www.covanta.com/who-we-are/our-leadership" TargetMode="External"/><Relationship Id="rId561" Type="http://schemas.openxmlformats.org/officeDocument/2006/relationships/hyperlink" Target="https://www.jamesmadison.org/about/team/board-of-directors/joe-s-york/" TargetMode="External"/><Relationship Id="rId659" Type="http://schemas.openxmlformats.org/officeDocument/2006/relationships/hyperlink" Target="https://www.mercatus.org/scholars/tyler-cowen" TargetMode="External"/><Relationship Id="rId214" Type="http://schemas.openxmlformats.org/officeDocument/2006/relationships/hyperlink" Target="https://www.rstreet.org/team/" TargetMode="External"/><Relationship Id="rId298" Type="http://schemas.openxmlformats.org/officeDocument/2006/relationships/hyperlink" Target="https://www.linkedin.com/in/danielle-pletka-599b8520/" TargetMode="External"/><Relationship Id="rId421" Type="http://schemas.openxmlformats.org/officeDocument/2006/relationships/hyperlink" Target="https://www.alec.org/person/joel-c-anderson/" TargetMode="External"/><Relationship Id="rId519" Type="http://schemas.openxmlformats.org/officeDocument/2006/relationships/hyperlink" Target="https://www.freedomworks.org/about/board-of-directors" TargetMode="External"/><Relationship Id="rId158" Type="http://schemas.openxmlformats.org/officeDocument/2006/relationships/hyperlink" Target="https://www.linkedin.com/in/imjamesdavis/" TargetMode="External"/><Relationship Id="rId726" Type="http://schemas.openxmlformats.org/officeDocument/2006/relationships/hyperlink" Target="https://www.freedomworks.org/about/board-of-directors" TargetMode="External"/><Relationship Id="rId62" Type="http://schemas.openxmlformats.org/officeDocument/2006/relationships/hyperlink" Target="https://www.carlyle.com/about-carlyle/team/daniel-daniello" TargetMode="External"/><Relationship Id="rId365" Type="http://schemas.openxmlformats.org/officeDocument/2006/relationships/hyperlink" Target="https://www.aier.org/staffs/john-r-skar/" TargetMode="External"/><Relationship Id="rId572" Type="http://schemas.openxmlformats.org/officeDocument/2006/relationships/hyperlink" Target="https://libertyjusticecenter.org/bios/brian-kelsey/" TargetMode="External"/><Relationship Id="rId225" Type="http://schemas.openxmlformats.org/officeDocument/2006/relationships/hyperlink" Target="https://www.mercatus.org/scholars/tyler-cowen" TargetMode="External"/><Relationship Id="rId432" Type="http://schemas.openxmlformats.org/officeDocument/2006/relationships/hyperlink" Target="https://www.metroplanning.org/people/executive-advisors/index.html" TargetMode="External"/><Relationship Id="rId737" Type="http://schemas.openxmlformats.org/officeDocument/2006/relationships/hyperlink" Target="https://www.sps.edu/about/leadership/board-of-trustees" TargetMode="External"/><Relationship Id="rId73" Type="http://schemas.openxmlformats.org/officeDocument/2006/relationships/hyperlink" Target="https://www.linkedin.com/in/chris-galvin-2122914/" TargetMode="External"/><Relationship Id="rId169" Type="http://schemas.openxmlformats.org/officeDocument/2006/relationships/hyperlink" Target="https://www.linkedin.com/in/jeffrey-madden-4516a026/" TargetMode="External"/><Relationship Id="rId376" Type="http://schemas.openxmlformats.org/officeDocument/2006/relationships/hyperlink" Target="https://www.heritage.org/about-heritage/staff/leadership" TargetMode="External"/><Relationship Id="rId583" Type="http://schemas.openxmlformats.org/officeDocument/2006/relationships/hyperlink" Target="https://www.manhattan-institute.org/board-of-trustees" TargetMode="External"/><Relationship Id="rId4" Type="http://schemas.openxmlformats.org/officeDocument/2006/relationships/hyperlink" Target="https://boktowergardens.org/bok-tower-gardens-board-of-directors/" TargetMode="External"/><Relationship Id="rId236" Type="http://schemas.openxmlformats.org/officeDocument/2006/relationships/hyperlink" Target="https://www.legis.iowa.gov/legislators/legislator?ga=87&amp;personID=773" TargetMode="External"/><Relationship Id="rId443" Type="http://schemas.openxmlformats.org/officeDocument/2006/relationships/hyperlink" Target="https://web.archive.org/web/20181225024830/https:/www.alec.org/person/dawn-pettengill/" TargetMode="External"/><Relationship Id="rId650" Type="http://schemas.openxmlformats.org/officeDocument/2006/relationships/hyperlink" Target="https://phillysoc.org/about/leadership/" TargetMode="External"/><Relationship Id="rId303" Type="http://schemas.openxmlformats.org/officeDocument/2006/relationships/hyperlink" Target="https://www.linkedin.com/in/kazuki-ko/" TargetMode="External"/><Relationship Id="rId748" Type="http://schemas.openxmlformats.org/officeDocument/2006/relationships/hyperlink" Target="https://davidjorgensenkatun.weebly.com/" TargetMode="External"/><Relationship Id="rId84" Type="http://schemas.openxmlformats.org/officeDocument/2006/relationships/hyperlink" Target="https://www.manhattan-institute.org/board-of-trustees" TargetMode="External"/><Relationship Id="rId387" Type="http://schemas.openxmlformats.org/officeDocument/2006/relationships/hyperlink" Target="https://www.hudson.org/about/leadership" TargetMode="External"/><Relationship Id="rId510" Type="http://schemas.openxmlformats.org/officeDocument/2006/relationships/hyperlink" Target="https://www.freedomworks.org/content/adam-brandon" TargetMode="External"/><Relationship Id="rId594" Type="http://schemas.openxmlformats.org/officeDocument/2006/relationships/hyperlink" Target="https://www.linkedin.com/in/craig-strazzeri-86a14947/" TargetMode="External"/><Relationship Id="rId608" Type="http://schemas.openxmlformats.org/officeDocument/2006/relationships/hyperlink" Target="https://www.linkedin.com/in/ryan-alexander-ba62384/" TargetMode="External"/><Relationship Id="rId247" Type="http://schemas.openxmlformats.org/officeDocument/2006/relationships/hyperlink" Target="https://www.linkedin.com/in/dawnpettengill/" TargetMode="External"/><Relationship Id="rId107" Type="http://schemas.openxmlformats.org/officeDocument/2006/relationships/hyperlink" Target="https://www.hudson.org/experts/568-linden-s-blue" TargetMode="External"/><Relationship Id="rId454" Type="http://schemas.openxmlformats.org/officeDocument/2006/relationships/hyperlink" Target="https://americansforprosperity.org/about/" TargetMode="External"/><Relationship Id="rId661" Type="http://schemas.openxmlformats.org/officeDocument/2006/relationships/hyperlink" Target="https://www.mercatus.org/people/charles-koch" TargetMode="External"/><Relationship Id="rId759" Type="http://schemas.openxmlformats.org/officeDocument/2006/relationships/hyperlink" Target="http://www.yaf.org/staff/t-kenneth-cribb-j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73"/>
  <sheetViews>
    <sheetView tabSelected="1" workbookViewId="0">
      <pane ySplit="1" topLeftCell="A207" activePane="bottomLeft" state="frozen"/>
      <selection pane="bottomLeft" activeCell="E232" sqref="E232"/>
    </sheetView>
  </sheetViews>
  <sheetFormatPr baseColWidth="10" defaultColWidth="12.6640625" defaultRowHeight="15.75" customHeight="1" x14ac:dyDescent="0.15"/>
  <cols>
    <col min="5" max="5" width="30.33203125" customWidth="1"/>
    <col min="6" max="6" width="47.33203125" customWidth="1"/>
    <col min="7" max="7" width="13.1640625" hidden="1" customWidth="1"/>
    <col min="8" max="8" width="21.83203125" hidden="1" customWidth="1"/>
    <col min="9" max="10" width="12.6640625" hidden="1" customWidth="1"/>
    <col min="11" max="11" width="19" hidden="1" customWidth="1"/>
    <col min="12" max="12" width="14.1640625" hidden="1" customWidth="1"/>
    <col min="13" max="13" width="13.6640625" hidden="1" customWidth="1"/>
    <col min="14" max="14" width="15.6640625" hidden="1" customWidth="1"/>
    <col min="15" max="15" width="14" hidden="1" customWidth="1"/>
    <col min="16" max="18" width="12.6640625" hidden="1" customWidth="1"/>
    <col min="19" max="19" width="12" hidden="1" customWidth="1"/>
    <col min="20" max="20" width="61.83203125" customWidth="1"/>
    <col min="21" max="21" width="12.83203125" customWidth="1"/>
    <col min="22" max="22" width="48.1640625" customWidth="1"/>
    <col min="23" max="23" width="49.1640625" customWidth="1"/>
  </cols>
  <sheetData>
    <row r="1" spans="1:24" ht="15.75" customHeight="1" x14ac:dyDescent="0.15">
      <c r="A1" t="s">
        <v>2344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2593</v>
      </c>
      <c r="W1" t="s">
        <v>2594</v>
      </c>
      <c r="X1" t="s">
        <v>2595</v>
      </c>
    </row>
    <row r="2" spans="1:24" ht="15.75" customHeight="1" x14ac:dyDescent="0.15">
      <c r="A2" t="s">
        <v>1291</v>
      </c>
      <c r="B2" t="s">
        <v>22</v>
      </c>
      <c r="C2" t="s">
        <v>31</v>
      </c>
      <c r="D2" t="s">
        <v>23</v>
      </c>
      <c r="E2" t="s">
        <v>2328</v>
      </c>
      <c r="F2" t="s">
        <v>41</v>
      </c>
      <c r="G2" t="b">
        <v>1</v>
      </c>
      <c r="I2">
        <v>2018</v>
      </c>
      <c r="J2" t="s">
        <v>26</v>
      </c>
      <c r="K2" t="s">
        <v>27</v>
      </c>
      <c r="L2" t="s">
        <v>2329</v>
      </c>
      <c r="M2" t="s">
        <v>374</v>
      </c>
      <c r="N2" t="s">
        <v>375</v>
      </c>
      <c r="R2">
        <v>541436224</v>
      </c>
      <c r="T2" t="s">
        <v>2330</v>
      </c>
      <c r="U2" t="str">
        <f t="array" ref="U2">INDEX(org_to_crp!$B$2:$B$455, MATCH(F2, org_to_crp!$A$2:$A$455))</f>
        <v>J9000</v>
      </c>
      <c r="V2" t="str">
        <f>LOOKUP(Table1[[#This Row],[ORG]],org_to_crp!A:A,org_to_crp!C:C)</f>
        <v>OTHER SINGLE-ISSUE OR IDEOLOGICAL GROUPS</v>
      </c>
      <c r="W2" t="str">
        <f>LOOKUP(Table1[[#This Row],[ORG]],org_to_crp!A:A,org_to_crp!D:D)</f>
        <v>IDEOLOGICAL/SINGLE-ISSUE</v>
      </c>
      <c r="X2" t="b">
        <f>LOOKUP(Table1[[#This Row],[ORG]],org_to_crp!A:A,org_to_crp!E:E)</f>
        <v>0</v>
      </c>
    </row>
    <row r="3" spans="1:24" ht="15.75" customHeight="1" x14ac:dyDescent="0.15">
      <c r="A3" t="s">
        <v>1291</v>
      </c>
      <c r="B3" t="s">
        <v>65</v>
      </c>
      <c r="C3" t="s">
        <v>79</v>
      </c>
      <c r="D3" t="s">
        <v>23</v>
      </c>
      <c r="E3" t="s">
        <v>2328</v>
      </c>
      <c r="F3" t="s">
        <v>2331</v>
      </c>
      <c r="G3" t="b">
        <v>0</v>
      </c>
      <c r="I3">
        <v>2018</v>
      </c>
      <c r="J3" t="s">
        <v>87</v>
      </c>
      <c r="K3" t="s">
        <v>72</v>
      </c>
      <c r="L3" t="s">
        <v>2329</v>
      </c>
      <c r="M3" t="s">
        <v>374</v>
      </c>
      <c r="N3" t="s">
        <v>375</v>
      </c>
      <c r="R3">
        <v>541436224</v>
      </c>
      <c r="T3" t="s">
        <v>2330</v>
      </c>
      <c r="U3" t="str">
        <f t="array" ref="U3">INDEX(org_to_crp!$B$2:$B$455, MATCH(F3, org_to_crp!$A$2:$A$455))</f>
        <v>H5100</v>
      </c>
      <c r="V3" t="str">
        <f>LOOKUP(Table1[[#This Row],[ORG]],org_to_crp!A:A,org_to_crp!C:C)</f>
        <v>SCHOOLS &amp; COLLEGES</v>
      </c>
      <c r="W3" t="str">
        <f>LOOKUP(Table1[[#This Row],[ORG]],org_to_crp!A:A,org_to_crp!D:D)</f>
        <v>OTHER</v>
      </c>
      <c r="X3" t="b">
        <f>LOOKUP(Table1[[#This Row],[ORG]],org_to_crp!A:A,org_to_crp!E:E)</f>
        <v>0</v>
      </c>
    </row>
    <row r="4" spans="1:24" ht="15.75" customHeight="1" x14ac:dyDescent="0.15">
      <c r="A4" t="s">
        <v>1291</v>
      </c>
      <c r="B4" t="s">
        <v>65</v>
      </c>
      <c r="C4" t="s">
        <v>65</v>
      </c>
      <c r="D4" t="s">
        <v>23</v>
      </c>
      <c r="E4" t="s">
        <v>2328</v>
      </c>
      <c r="F4" t="s">
        <v>2332</v>
      </c>
      <c r="G4" t="b">
        <v>0</v>
      </c>
      <c r="I4">
        <v>2018</v>
      </c>
      <c r="J4" t="s">
        <v>81</v>
      </c>
      <c r="K4" t="s">
        <v>27</v>
      </c>
      <c r="L4" t="s">
        <v>2329</v>
      </c>
      <c r="M4" t="s">
        <v>374</v>
      </c>
      <c r="N4" t="s">
        <v>375</v>
      </c>
      <c r="R4">
        <v>541436224</v>
      </c>
      <c r="T4" t="s">
        <v>2330</v>
      </c>
      <c r="U4" t="str">
        <f t="array" ref="U4">INDEX(org_to_crp!$B$2:$B$455, MATCH(F4, org_to_crp!$A$2:$A$455))</f>
        <v>J9000</v>
      </c>
      <c r="V4" t="str">
        <f>LOOKUP(Table1[[#This Row],[ORG]],org_to_crp!A:A,org_to_crp!C:C)</f>
        <v>OTHER SINGLE-ISSUE OR IDEOLOGICAL GROUPS</v>
      </c>
      <c r="W4" t="str">
        <f>LOOKUP(Table1[[#This Row],[ORG]],org_to_crp!A:A,org_to_crp!D:D)</f>
        <v>IDEOLOGICAL/SINGLE-ISSUE</v>
      </c>
      <c r="X4" t="b">
        <f>LOOKUP(Table1[[#This Row],[ORG]],org_to_crp!A:A,org_to_crp!E:E)</f>
        <v>0</v>
      </c>
    </row>
    <row r="5" spans="1:24" ht="15.75" customHeight="1" x14ac:dyDescent="0.15">
      <c r="A5" t="s">
        <v>1291</v>
      </c>
      <c r="B5" t="s">
        <v>65</v>
      </c>
      <c r="C5" t="s">
        <v>65</v>
      </c>
      <c r="D5" t="s">
        <v>23</v>
      </c>
      <c r="E5" t="s">
        <v>2328</v>
      </c>
      <c r="F5" t="s">
        <v>509</v>
      </c>
      <c r="G5" t="b">
        <v>0</v>
      </c>
      <c r="I5">
        <v>2018</v>
      </c>
      <c r="J5" t="s">
        <v>1948</v>
      </c>
      <c r="K5" t="s">
        <v>72</v>
      </c>
      <c r="L5" t="s">
        <v>2329</v>
      </c>
      <c r="M5" t="s">
        <v>374</v>
      </c>
      <c r="N5" t="s">
        <v>375</v>
      </c>
      <c r="R5">
        <v>237432162</v>
      </c>
      <c r="T5" t="s">
        <v>2330</v>
      </c>
      <c r="U5" t="str">
        <f t="array" ref="U5">INDEX(org_to_crp!$B$2:$B$455, MATCH(F5, org_to_crp!$A$2:$A$455))</f>
        <v>J9000</v>
      </c>
      <c r="V5" t="str">
        <f>LOOKUP(Table1[[#This Row],[ORG]],org_to_crp!A:A,org_to_crp!C:C)</f>
        <v>OTHER SINGLE-ISSUE OR IDEOLOGICAL GROUPS</v>
      </c>
      <c r="W5" t="str">
        <f>LOOKUP(Table1[[#This Row],[ORG]],org_to_crp!A:A,org_to_crp!D:D)</f>
        <v>IDEOLOGICAL/SINGLE-ISSUE</v>
      </c>
      <c r="X5" t="b">
        <f>LOOKUP(Table1[[#This Row],[ORG]],org_to_crp!A:A,org_to_crp!E:E)</f>
        <v>0</v>
      </c>
    </row>
    <row r="6" spans="1:24" ht="15.75" customHeight="1" x14ac:dyDescent="0.15">
      <c r="A6" t="s">
        <v>21</v>
      </c>
      <c r="B6" t="s">
        <v>22</v>
      </c>
      <c r="C6" t="s">
        <v>79</v>
      </c>
      <c r="D6" t="s">
        <v>23</v>
      </c>
      <c r="E6" t="s">
        <v>1901</v>
      </c>
      <c r="F6" t="s">
        <v>661</v>
      </c>
      <c r="G6" t="b">
        <v>1</v>
      </c>
      <c r="I6">
        <v>2018</v>
      </c>
      <c r="J6" t="s">
        <v>454</v>
      </c>
      <c r="K6" t="s">
        <v>43</v>
      </c>
      <c r="L6" t="s">
        <v>1545</v>
      </c>
      <c r="M6" t="s">
        <v>1902</v>
      </c>
      <c r="R6">
        <v>411275875</v>
      </c>
      <c r="S6" t="b">
        <v>0</v>
      </c>
      <c r="T6" t="s">
        <v>1903</v>
      </c>
      <c r="U6" t="str">
        <f t="array" ref="U6">INDEX(org_to_crp!$B$2:$B$455, MATCH(F6, org_to_crp!$A$2:$A$455))</f>
        <v>J9000</v>
      </c>
      <c r="V6" t="str">
        <f>LOOKUP(Table1[[#This Row],[ORG]],org_to_crp!A:A,org_to_crp!C:C)</f>
        <v>OTHER SINGLE-ISSUE OR IDEOLOGICAL GROUPS</v>
      </c>
      <c r="W6" t="str">
        <f>LOOKUP(Table1[[#This Row],[ORG]],org_to_crp!A:A,org_to_crp!D:D)</f>
        <v>IDEOLOGICAL/SINGLE-ISSUE</v>
      </c>
      <c r="X6" t="b">
        <f>LOOKUP(Table1[[#This Row],[ORG]],org_to_crp!A:A,org_to_crp!E:E)</f>
        <v>0</v>
      </c>
    </row>
    <row r="7" spans="1:24" ht="15.75" customHeight="1" x14ac:dyDescent="0.15">
      <c r="A7" t="s">
        <v>21</v>
      </c>
      <c r="B7" t="s">
        <v>22</v>
      </c>
      <c r="C7" t="s">
        <v>79</v>
      </c>
      <c r="D7" t="s">
        <v>23</v>
      </c>
      <c r="E7" t="s">
        <v>124</v>
      </c>
      <c r="F7" t="s">
        <v>125</v>
      </c>
      <c r="G7" t="b">
        <v>1</v>
      </c>
      <c r="I7">
        <v>2018</v>
      </c>
      <c r="J7" t="s">
        <v>81</v>
      </c>
      <c r="K7" t="s">
        <v>27</v>
      </c>
      <c r="L7" t="s">
        <v>126</v>
      </c>
      <c r="M7" t="s">
        <v>127</v>
      </c>
      <c r="N7" t="s">
        <v>128</v>
      </c>
      <c r="R7">
        <v>742524057</v>
      </c>
      <c r="S7" t="b">
        <v>1</v>
      </c>
      <c r="T7" t="s">
        <v>129</v>
      </c>
      <c r="U7" t="str">
        <f t="array" ref="U7">INDEX(org_to_crp!$B$2:$B$455, MATCH(F7, org_to_crp!$A$2:$A$455))</f>
        <v>J9000</v>
      </c>
      <c r="V7" t="str">
        <f>LOOKUP(Table1[[#This Row],[ORG]],org_to_crp!A:A,org_to_crp!C:C)</f>
        <v>OTHER SINGLE-ISSUE OR IDEOLOGICAL GROUPS</v>
      </c>
      <c r="W7" t="str">
        <f>LOOKUP(Table1[[#This Row],[ORG]],org_to_crp!A:A,org_to_crp!D:D)</f>
        <v>IDEOLOGICAL/SINGLE-ISSUE</v>
      </c>
      <c r="X7" t="b">
        <f>LOOKUP(Table1[[#This Row],[ORG]],org_to_crp!A:A,org_to_crp!E:E)</f>
        <v>0</v>
      </c>
    </row>
    <row r="8" spans="1:24" ht="15.75" customHeight="1" x14ac:dyDescent="0.15">
      <c r="A8" t="s">
        <v>21</v>
      </c>
      <c r="B8" t="s">
        <v>22</v>
      </c>
      <c r="C8" t="s">
        <v>79</v>
      </c>
      <c r="D8" t="s">
        <v>23</v>
      </c>
      <c r="E8" t="s">
        <v>124</v>
      </c>
      <c r="F8" t="s">
        <v>130</v>
      </c>
      <c r="G8" t="b">
        <v>0</v>
      </c>
      <c r="I8">
        <v>2018</v>
      </c>
      <c r="J8" t="s">
        <v>81</v>
      </c>
      <c r="K8" t="s">
        <v>27</v>
      </c>
      <c r="L8" t="s">
        <v>126</v>
      </c>
      <c r="M8" t="s">
        <v>127</v>
      </c>
      <c r="N8" t="s">
        <v>128</v>
      </c>
      <c r="S8" t="b">
        <v>1</v>
      </c>
      <c r="T8" t="s">
        <v>129</v>
      </c>
      <c r="U8" t="str">
        <f t="array" ref="U8">INDEX(org_to_crp!$B$2:$B$455, MATCH(F8, org_to_crp!$A$2:$A$455))</f>
        <v>X4100</v>
      </c>
      <c r="V8" t="str">
        <f>LOOKUP(Table1[[#This Row],[ORG]],org_to_crp!A:A,org_to_crp!C:C)</f>
        <v>NON-PROFIT FOUNDATIONS</v>
      </c>
      <c r="W8" t="str">
        <f>LOOKUP(Table1[[#This Row],[ORG]],org_to_crp!A:A,org_to_crp!D:D)</f>
        <v>OTHER</v>
      </c>
      <c r="X8" t="b">
        <f>LOOKUP(Table1[[#This Row],[ORG]],org_to_crp!A:A,org_to_crp!E:E)</f>
        <v>0</v>
      </c>
    </row>
    <row r="9" spans="1:24" ht="15.75" customHeight="1" x14ac:dyDescent="0.15">
      <c r="A9" t="s">
        <v>1291</v>
      </c>
      <c r="B9" t="s">
        <v>22</v>
      </c>
      <c r="C9" t="s">
        <v>65</v>
      </c>
      <c r="D9" t="s">
        <v>23</v>
      </c>
      <c r="E9" t="s">
        <v>2316</v>
      </c>
      <c r="F9" t="s">
        <v>41</v>
      </c>
      <c r="G9" t="b">
        <v>1</v>
      </c>
      <c r="I9">
        <v>2018</v>
      </c>
      <c r="J9" t="s">
        <v>81</v>
      </c>
      <c r="K9" t="s">
        <v>27</v>
      </c>
      <c r="L9" t="s">
        <v>1934</v>
      </c>
      <c r="M9" t="s">
        <v>2317</v>
      </c>
      <c r="N9" t="s">
        <v>204</v>
      </c>
      <c r="R9">
        <v>541436224</v>
      </c>
      <c r="T9" t="s">
        <v>2318</v>
      </c>
      <c r="U9" t="str">
        <f t="array" ref="U9">INDEX(org_to_crp!$B$2:$B$455, MATCH(F9, org_to_crp!$A$2:$A$455))</f>
        <v>J9000</v>
      </c>
      <c r="V9" t="str">
        <f>LOOKUP(Table1[[#This Row],[ORG]],org_to_crp!A:A,org_to_crp!C:C)</f>
        <v>OTHER SINGLE-ISSUE OR IDEOLOGICAL GROUPS</v>
      </c>
      <c r="W9" t="str">
        <f>LOOKUP(Table1[[#This Row],[ORG]],org_to_crp!A:A,org_to_crp!D:D)</f>
        <v>IDEOLOGICAL/SINGLE-ISSUE</v>
      </c>
      <c r="X9" t="b">
        <f>LOOKUP(Table1[[#This Row],[ORG]],org_to_crp!A:A,org_to_crp!E:E)</f>
        <v>0</v>
      </c>
    </row>
    <row r="10" spans="1:24" ht="15.75" customHeight="1" x14ac:dyDescent="0.15">
      <c r="A10" t="s">
        <v>1291</v>
      </c>
      <c r="B10" t="s">
        <v>22</v>
      </c>
      <c r="C10" t="s">
        <v>65</v>
      </c>
      <c r="D10" t="s">
        <v>23</v>
      </c>
      <c r="E10" t="s">
        <v>2316</v>
      </c>
      <c r="F10" t="s">
        <v>66</v>
      </c>
      <c r="G10" t="b">
        <v>0</v>
      </c>
      <c r="I10">
        <v>2018</v>
      </c>
      <c r="J10" t="s">
        <v>1808</v>
      </c>
      <c r="K10" t="s">
        <v>27</v>
      </c>
      <c r="L10" t="s">
        <v>1934</v>
      </c>
      <c r="M10" t="s">
        <v>2317</v>
      </c>
      <c r="N10" t="s">
        <v>204</v>
      </c>
      <c r="R10">
        <v>941623852</v>
      </c>
      <c r="T10" t="s">
        <v>2318</v>
      </c>
      <c r="U10" t="str">
        <f t="array" ref="U10">INDEX(org_to_crp!$B$2:$B$455, MATCH(F10, org_to_crp!$A$2:$A$455))</f>
        <v>J9000</v>
      </c>
      <c r="V10" t="str">
        <f>LOOKUP(Table1[[#This Row],[ORG]],org_to_crp!A:A,org_to_crp!C:C)</f>
        <v>OTHER SINGLE-ISSUE OR IDEOLOGICAL GROUPS</v>
      </c>
      <c r="W10" t="str">
        <f>LOOKUP(Table1[[#This Row],[ORG]],org_to_crp!A:A,org_to_crp!D:D)</f>
        <v>IDEOLOGICAL/SINGLE-ISSUE</v>
      </c>
      <c r="X10" t="b">
        <f>LOOKUP(Table1[[#This Row],[ORG]],org_to_crp!A:A,org_to_crp!E:E)</f>
        <v>0</v>
      </c>
    </row>
    <row r="11" spans="1:24" ht="15.75" customHeight="1" x14ac:dyDescent="0.15">
      <c r="A11" t="s">
        <v>1291</v>
      </c>
      <c r="B11" t="s">
        <v>22</v>
      </c>
      <c r="C11" t="s">
        <v>31</v>
      </c>
      <c r="D11" t="s">
        <v>23</v>
      </c>
      <c r="E11" t="s">
        <v>2316</v>
      </c>
      <c r="F11" t="s">
        <v>2319</v>
      </c>
      <c r="G11" t="b">
        <v>0</v>
      </c>
      <c r="I11">
        <v>2018</v>
      </c>
      <c r="J11" t="s">
        <v>1808</v>
      </c>
      <c r="K11" t="s">
        <v>27</v>
      </c>
      <c r="L11" t="s">
        <v>1934</v>
      </c>
      <c r="M11" t="s">
        <v>2317</v>
      </c>
      <c r="N11" t="s">
        <v>204</v>
      </c>
      <c r="R11">
        <v>480918408</v>
      </c>
      <c r="T11" t="s">
        <v>2318</v>
      </c>
      <c r="U11" t="str">
        <f t="array" ref="U11">INDEX(org_to_crp!$B$2:$B$455, MATCH(F11, org_to_crp!$A$2:$A$455))</f>
        <v>J9000</v>
      </c>
      <c r="V11" t="str">
        <f>LOOKUP(Table1[[#This Row],[ORG]],org_to_crp!A:A,org_to_crp!C:C)</f>
        <v>OTHER SINGLE-ISSUE OR IDEOLOGICAL GROUPS</v>
      </c>
      <c r="W11" t="str">
        <f>LOOKUP(Table1[[#This Row],[ORG]],org_to_crp!A:A,org_to_crp!D:D)</f>
        <v>IDEOLOGICAL/SINGLE-ISSUE</v>
      </c>
      <c r="X11" t="b">
        <f>LOOKUP(Table1[[#This Row],[ORG]],org_to_crp!A:A,org_to_crp!E:E)</f>
        <v>0</v>
      </c>
    </row>
    <row r="12" spans="1:24" ht="15.75" customHeight="1" x14ac:dyDescent="0.15">
      <c r="A12" t="s">
        <v>1291</v>
      </c>
      <c r="B12" t="s">
        <v>22</v>
      </c>
      <c r="C12" t="s">
        <v>65</v>
      </c>
      <c r="D12" t="s">
        <v>23</v>
      </c>
      <c r="E12" t="s">
        <v>2316</v>
      </c>
      <c r="F12" t="s">
        <v>2320</v>
      </c>
      <c r="G12" t="b">
        <v>0</v>
      </c>
      <c r="I12">
        <v>2018</v>
      </c>
      <c r="J12" t="s">
        <v>1808</v>
      </c>
      <c r="K12" t="s">
        <v>27</v>
      </c>
      <c r="L12" t="s">
        <v>1934</v>
      </c>
      <c r="M12" t="s">
        <v>2317</v>
      </c>
      <c r="N12" t="s">
        <v>204</v>
      </c>
      <c r="R12">
        <v>480918408</v>
      </c>
      <c r="T12" t="s">
        <v>2318</v>
      </c>
      <c r="U12" t="str">
        <f t="array" ref="U12">INDEX(org_to_crp!$B$2:$B$455, MATCH(F12, org_to_crp!$A$2:$A$455))</f>
        <v>J9000</v>
      </c>
      <c r="V12" t="str">
        <f>LOOKUP(Table1[[#This Row],[ORG]],org_to_crp!A:A,org_to_crp!C:C)</f>
        <v>OTHER SINGLE-ISSUE OR IDEOLOGICAL GROUPS</v>
      </c>
      <c r="W12" t="str">
        <f>LOOKUP(Table1[[#This Row],[ORG]],org_to_crp!A:A,org_to_crp!D:D)</f>
        <v>IDEOLOGICAL/SINGLE-ISSUE</v>
      </c>
      <c r="X12" t="b">
        <f>LOOKUP(Table1[[#This Row],[ORG]],org_to_crp!A:A,org_to_crp!E:E)</f>
        <v>0</v>
      </c>
    </row>
    <row r="13" spans="1:24" ht="15.75" customHeight="1" x14ac:dyDescent="0.15">
      <c r="A13" t="s">
        <v>1291</v>
      </c>
      <c r="B13" t="s">
        <v>79</v>
      </c>
      <c r="C13" t="s">
        <v>65</v>
      </c>
      <c r="D13" t="s">
        <v>23</v>
      </c>
      <c r="E13" t="s">
        <v>2316</v>
      </c>
      <c r="F13" t="s">
        <v>2321</v>
      </c>
      <c r="G13" t="b">
        <v>0</v>
      </c>
      <c r="I13">
        <v>2018</v>
      </c>
      <c r="J13" t="s">
        <v>2322</v>
      </c>
      <c r="K13" t="s">
        <v>34</v>
      </c>
      <c r="L13" t="s">
        <v>1934</v>
      </c>
      <c r="M13" t="s">
        <v>2317</v>
      </c>
      <c r="N13" t="s">
        <v>204</v>
      </c>
      <c r="R13">
        <v>480918408</v>
      </c>
      <c r="T13" t="s">
        <v>2318</v>
      </c>
      <c r="U13" t="str">
        <f t="array" ref="U13">INDEX(org_to_crp!$B$2:$B$455, MATCH(F13, org_to_crp!$A$2:$A$455))</f>
        <v>G0000</v>
      </c>
      <c r="V13" t="str">
        <f>LOOKUP(Table1[[#This Row],[ORG]],org_to_crp!A:A,org_to_crp!C:C)</f>
        <v>GENERAL COMMERCE</v>
      </c>
      <c r="W13" t="str">
        <f>LOOKUP(Table1[[#This Row],[ORG]],org_to_crp!A:A,org_to_crp!D:D)</f>
        <v>MISC BUSINESS</v>
      </c>
      <c r="X13" t="b">
        <f>LOOKUP(Table1[[#This Row],[ORG]],org_to_crp!A:A,org_to_crp!E:E)</f>
        <v>1</v>
      </c>
    </row>
    <row r="14" spans="1:24" ht="15.75" customHeight="1" x14ac:dyDescent="0.15">
      <c r="A14" t="s">
        <v>1291</v>
      </c>
      <c r="B14" t="s">
        <v>22</v>
      </c>
      <c r="E14" t="s">
        <v>2316</v>
      </c>
      <c r="F14" t="s">
        <v>2323</v>
      </c>
      <c r="G14" t="b">
        <v>0</v>
      </c>
      <c r="I14">
        <v>2018</v>
      </c>
      <c r="J14" t="s">
        <v>81</v>
      </c>
      <c r="K14" t="s">
        <v>27</v>
      </c>
      <c r="L14" t="s">
        <v>1934</v>
      </c>
      <c r="M14" t="s">
        <v>2317</v>
      </c>
      <c r="N14" t="s">
        <v>204</v>
      </c>
      <c r="R14">
        <v>480918408</v>
      </c>
      <c r="T14" t="s">
        <v>2318</v>
      </c>
      <c r="U14" t="str">
        <f t="array" ref="U14">INDEX(org_to_crp!$B$2:$B$455, MATCH(F14, org_to_crp!$A$2:$A$455))</f>
        <v>X4100</v>
      </c>
      <c r="V14" t="str">
        <f>LOOKUP(Table1[[#This Row],[ORG]],org_to_crp!A:A,org_to_crp!C:C)</f>
        <v>NON-PROFIT FOUNDATIONS</v>
      </c>
      <c r="W14" t="str">
        <f>LOOKUP(Table1[[#This Row],[ORG]],org_to_crp!A:A,org_to_crp!D:D)</f>
        <v>OTHER</v>
      </c>
      <c r="X14" t="b">
        <f>LOOKUP(Table1[[#This Row],[ORG]],org_to_crp!A:A,org_to_crp!E:E)</f>
        <v>0</v>
      </c>
    </row>
    <row r="15" spans="1:24" ht="15.75" customHeight="1" x14ac:dyDescent="0.15">
      <c r="A15" t="s">
        <v>1291</v>
      </c>
      <c r="B15" t="s">
        <v>22</v>
      </c>
      <c r="E15" t="s">
        <v>2316</v>
      </c>
      <c r="F15" t="s">
        <v>2324</v>
      </c>
      <c r="G15" t="b">
        <v>0</v>
      </c>
      <c r="I15">
        <v>2018</v>
      </c>
      <c r="J15" t="s">
        <v>81</v>
      </c>
      <c r="K15" t="s">
        <v>27</v>
      </c>
      <c r="L15" t="s">
        <v>1934</v>
      </c>
      <c r="M15" t="s">
        <v>2317</v>
      </c>
      <c r="N15" t="s">
        <v>204</v>
      </c>
      <c r="R15">
        <v>480918408</v>
      </c>
      <c r="T15" t="s">
        <v>2318</v>
      </c>
      <c r="U15" t="str">
        <f t="array" ref="U15">INDEX(org_to_crp!$B$2:$B$455, MATCH(F15, org_to_crp!$A$2:$A$455))</f>
        <v>X4100</v>
      </c>
      <c r="V15" t="str">
        <f>LOOKUP(Table1[[#This Row],[ORG]],org_to_crp!A:A,org_to_crp!C:C)</f>
        <v>NON-PROFIT FOUNDATIONS</v>
      </c>
      <c r="W15" t="str">
        <f>LOOKUP(Table1[[#This Row],[ORG]],org_to_crp!A:A,org_to_crp!D:D)</f>
        <v>OTHER</v>
      </c>
      <c r="X15" t="b">
        <f>LOOKUP(Table1[[#This Row],[ORG]],org_to_crp!A:A,org_to_crp!E:E)</f>
        <v>0</v>
      </c>
    </row>
    <row r="16" spans="1:24" ht="15.75" customHeight="1" x14ac:dyDescent="0.15">
      <c r="A16" t="s">
        <v>21</v>
      </c>
      <c r="B16" t="s">
        <v>22</v>
      </c>
      <c r="C16" t="s">
        <v>31</v>
      </c>
      <c r="D16" t="s">
        <v>23</v>
      </c>
      <c r="E16" t="s">
        <v>1635</v>
      </c>
      <c r="F16" t="s">
        <v>171</v>
      </c>
      <c r="G16" t="b">
        <v>1</v>
      </c>
      <c r="I16">
        <v>2018</v>
      </c>
      <c r="J16" t="s">
        <v>39</v>
      </c>
      <c r="K16" t="s">
        <v>27</v>
      </c>
      <c r="L16" t="s">
        <v>621</v>
      </c>
      <c r="M16" t="s">
        <v>1636</v>
      </c>
      <c r="O16" t="s">
        <v>169</v>
      </c>
      <c r="R16">
        <v>473722575</v>
      </c>
      <c r="S16" t="b">
        <v>0</v>
      </c>
      <c r="T16" t="s">
        <v>1637</v>
      </c>
      <c r="U16" t="str">
        <f t="array" ref="U16">INDEX(org_to_crp!$B$2:$B$455, MATCH(F16, org_to_crp!$A$2:$A$455))</f>
        <v>J9000</v>
      </c>
      <c r="V16" t="str">
        <f>LOOKUP(Table1[[#This Row],[ORG]],org_to_crp!A:A,org_to_crp!C:C)</f>
        <v>OTHER SINGLE-ISSUE OR IDEOLOGICAL GROUPS</v>
      </c>
      <c r="W16" t="str">
        <f>LOOKUP(Table1[[#This Row],[ORG]],org_to_crp!A:A,org_to_crp!D:D)</f>
        <v>IDEOLOGICAL/SINGLE-ISSUE</v>
      </c>
      <c r="X16" t="b">
        <f>LOOKUP(Table1[[#This Row],[ORG]],org_to_crp!A:A,org_to_crp!E:E)</f>
        <v>0</v>
      </c>
    </row>
    <row r="17" spans="1:24" ht="15.75" customHeight="1" x14ac:dyDescent="0.15">
      <c r="A17" t="s">
        <v>1291</v>
      </c>
      <c r="B17" t="s">
        <v>22</v>
      </c>
      <c r="C17" t="s">
        <v>31</v>
      </c>
      <c r="D17" t="s">
        <v>23</v>
      </c>
      <c r="E17" t="s">
        <v>1408</v>
      </c>
      <c r="F17" t="s">
        <v>531</v>
      </c>
      <c r="G17" t="b">
        <v>1</v>
      </c>
      <c r="I17">
        <v>2018</v>
      </c>
      <c r="J17" t="s">
        <v>81</v>
      </c>
      <c r="K17" t="s">
        <v>363</v>
      </c>
      <c r="L17" t="s">
        <v>521</v>
      </c>
      <c r="M17" t="s">
        <v>1409</v>
      </c>
      <c r="R17">
        <v>753148958</v>
      </c>
      <c r="S17" t="b">
        <v>1</v>
      </c>
      <c r="T17" t="s">
        <v>1410</v>
      </c>
      <c r="U17" t="str">
        <f t="array" ref="U17">INDEX(org_to_crp!$B$2:$B$455, MATCH(F17, org_to_crp!$A$2:$A$455))</f>
        <v>J9000</v>
      </c>
      <c r="V17" t="str">
        <f>LOOKUP(Table1[[#This Row],[ORG]],org_to_crp!A:A,org_to_crp!C:C)</f>
        <v>OTHER SINGLE-ISSUE OR IDEOLOGICAL GROUPS</v>
      </c>
      <c r="W17" t="str">
        <f>LOOKUP(Table1[[#This Row],[ORG]],org_to_crp!A:A,org_to_crp!D:D)</f>
        <v>IDEOLOGICAL/SINGLE-ISSUE</v>
      </c>
      <c r="X17" t="b">
        <f>LOOKUP(Table1[[#This Row],[ORG]],org_to_crp!A:A,org_to_crp!E:E)</f>
        <v>0</v>
      </c>
    </row>
    <row r="18" spans="1:24" ht="15.75" customHeight="1" x14ac:dyDescent="0.15">
      <c r="A18" t="s">
        <v>21</v>
      </c>
      <c r="B18" t="s">
        <v>65</v>
      </c>
      <c r="C18" t="s">
        <v>31</v>
      </c>
      <c r="D18" t="s">
        <v>23</v>
      </c>
      <c r="E18" t="s">
        <v>1700</v>
      </c>
      <c r="F18" t="s">
        <v>1701</v>
      </c>
      <c r="G18" t="b">
        <v>0</v>
      </c>
      <c r="I18">
        <v>2018</v>
      </c>
      <c r="J18" t="s">
        <v>1119</v>
      </c>
      <c r="K18" t="s">
        <v>34</v>
      </c>
      <c r="L18" t="s">
        <v>285</v>
      </c>
      <c r="M18" t="s">
        <v>1702</v>
      </c>
      <c r="N18" t="s">
        <v>239</v>
      </c>
      <c r="P18" t="s">
        <v>336</v>
      </c>
      <c r="R18">
        <v>363235550</v>
      </c>
      <c r="S18" t="b">
        <v>0</v>
      </c>
      <c r="T18" t="s">
        <v>1703</v>
      </c>
      <c r="U18" t="str">
        <f t="array" ref="U18">INDEX(org_to_crp!$B$2:$B$455, MATCH(F18, org_to_crp!$A$2:$A$455))</f>
        <v>K1200</v>
      </c>
      <c r="V18" t="str">
        <f>LOOKUP(Table1[[#This Row],[ORG]],org_to_crp!A:A,org_to_crp!C:C)</f>
        <v>CORPORATE LAWYERS &amp; LAW FIRMS</v>
      </c>
      <c r="W18" t="str">
        <f>LOOKUP(Table1[[#This Row],[ORG]],org_to_crp!A:A,org_to_crp!D:D)</f>
        <v>LAWYERS &amp; LOBBYISTS</v>
      </c>
      <c r="X18" t="b">
        <f>LOOKUP(Table1[[#This Row],[ORG]],org_to_crp!A:A,org_to_crp!E:E)</f>
        <v>0</v>
      </c>
    </row>
    <row r="19" spans="1:24" ht="15.75" customHeight="1" x14ac:dyDescent="0.15">
      <c r="A19" t="s">
        <v>21</v>
      </c>
      <c r="B19" t="s">
        <v>31</v>
      </c>
      <c r="C19" t="s">
        <v>22</v>
      </c>
      <c r="D19" t="s">
        <v>23</v>
      </c>
      <c r="E19" t="s">
        <v>1700</v>
      </c>
      <c r="F19" t="s">
        <v>1133</v>
      </c>
      <c r="G19" t="b">
        <v>1</v>
      </c>
      <c r="I19">
        <v>2018</v>
      </c>
      <c r="L19" t="s">
        <v>285</v>
      </c>
      <c r="M19" t="s">
        <v>1702</v>
      </c>
      <c r="N19" t="s">
        <v>239</v>
      </c>
      <c r="P19" t="s">
        <v>336</v>
      </c>
      <c r="R19">
        <v>363235550</v>
      </c>
      <c r="S19" t="b">
        <v>0</v>
      </c>
      <c r="T19" t="s">
        <v>1703</v>
      </c>
      <c r="U19" t="str">
        <f t="array" ref="U19">INDEX(org_to_crp!$B$2:$B$455, MATCH(F19, org_to_crp!$A$2:$A$455))</f>
        <v>J9000</v>
      </c>
      <c r="V19" t="str">
        <f>LOOKUP(Table1[[#This Row],[ORG]],org_to_crp!A:A,org_to_crp!C:C)</f>
        <v>OTHER SINGLE-ISSUE OR IDEOLOGICAL GROUPS</v>
      </c>
      <c r="W19" t="str">
        <f>LOOKUP(Table1[[#This Row],[ORG]],org_to_crp!A:A,org_to_crp!D:D)</f>
        <v>IDEOLOGICAL/SINGLE-ISSUE</v>
      </c>
      <c r="X19" t="b">
        <f>LOOKUP(Table1[[#This Row],[ORG]],org_to_crp!A:A,org_to_crp!E:E)</f>
        <v>0</v>
      </c>
    </row>
    <row r="20" spans="1:24" ht="15.75" customHeight="1" x14ac:dyDescent="0.15">
      <c r="A20" t="s">
        <v>21</v>
      </c>
      <c r="B20" t="s">
        <v>65</v>
      </c>
      <c r="C20" t="s">
        <v>22</v>
      </c>
      <c r="D20" t="s">
        <v>23</v>
      </c>
      <c r="E20" t="s">
        <v>1458</v>
      </c>
      <c r="F20" t="s">
        <v>2167</v>
      </c>
      <c r="G20" t="b">
        <v>1</v>
      </c>
      <c r="I20">
        <v>2018</v>
      </c>
      <c r="J20" t="s">
        <v>81</v>
      </c>
      <c r="K20" t="s">
        <v>27</v>
      </c>
      <c r="L20" t="s">
        <v>190</v>
      </c>
      <c r="M20" t="s">
        <v>1460</v>
      </c>
      <c r="N20" t="s">
        <v>1461</v>
      </c>
      <c r="R20">
        <v>953298239</v>
      </c>
      <c r="S20" t="b">
        <v>1</v>
      </c>
      <c r="T20" t="s">
        <v>1703</v>
      </c>
      <c r="U20" t="str">
        <f t="array" ref="U20">INDEX(org_to_crp!$B$2:$B$455, MATCH(F20, org_to_crp!$A$2:$A$455))</f>
        <v>J9000</v>
      </c>
      <c r="V20" t="str">
        <f>LOOKUP(Table1[[#This Row],[ORG]],org_to_crp!A:A,org_to_crp!C:C)</f>
        <v>OTHER SINGLE-ISSUE OR IDEOLOGICAL GROUPS</v>
      </c>
      <c r="W20" t="str">
        <f>LOOKUP(Table1[[#This Row],[ORG]],org_to_crp!A:A,org_to_crp!D:D)</f>
        <v>IDEOLOGICAL/SINGLE-ISSUE</v>
      </c>
      <c r="X20" t="b">
        <f>LOOKUP(Table1[[#This Row],[ORG]],org_to_crp!A:A,org_to_crp!E:E)</f>
        <v>0</v>
      </c>
    </row>
    <row r="21" spans="1:24" ht="15.75" customHeight="1" x14ac:dyDescent="0.15">
      <c r="A21" t="s">
        <v>480</v>
      </c>
      <c r="B21" t="s">
        <v>22</v>
      </c>
      <c r="C21" t="s">
        <v>61</v>
      </c>
      <c r="D21" t="s">
        <v>23</v>
      </c>
      <c r="E21" t="s">
        <v>760</v>
      </c>
      <c r="F21" t="s">
        <v>735</v>
      </c>
      <c r="G21" t="b">
        <v>1</v>
      </c>
      <c r="I21">
        <v>2018</v>
      </c>
      <c r="J21" t="s">
        <v>761</v>
      </c>
      <c r="K21" t="s">
        <v>279</v>
      </c>
      <c r="L21" t="s">
        <v>184</v>
      </c>
      <c r="M21" t="s">
        <v>762</v>
      </c>
      <c r="N21" t="s">
        <v>763</v>
      </c>
      <c r="R21">
        <v>131945157</v>
      </c>
      <c r="S21" t="b">
        <v>0</v>
      </c>
      <c r="T21" t="s">
        <v>764</v>
      </c>
      <c r="U21" t="str">
        <f t="array" ref="U21">INDEX(org_to_crp!$B$2:$B$455, MATCH(F21, org_to_crp!$A$2:$A$455))</f>
        <v>J9000</v>
      </c>
      <c r="V21" t="str">
        <f>LOOKUP(Table1[[#This Row],[ORG]],org_to_crp!A:A,org_to_crp!C:C)</f>
        <v>OTHER SINGLE-ISSUE OR IDEOLOGICAL GROUPS</v>
      </c>
      <c r="W21" t="str">
        <f>LOOKUP(Table1[[#This Row],[ORG]],org_to_crp!A:A,org_to_crp!D:D)</f>
        <v>IDEOLOGICAL/SINGLE-ISSUE</v>
      </c>
      <c r="X21" t="b">
        <f>LOOKUP(Table1[[#This Row],[ORG]],org_to_crp!A:A,org_to_crp!E:E)</f>
        <v>0</v>
      </c>
    </row>
    <row r="22" spans="1:24" ht="15.75" customHeight="1" x14ac:dyDescent="0.15">
      <c r="A22" t="s">
        <v>21</v>
      </c>
      <c r="B22" t="s">
        <v>22</v>
      </c>
      <c r="C22" t="s">
        <v>65</v>
      </c>
      <c r="D22" t="s">
        <v>23</v>
      </c>
      <c r="E22" t="s">
        <v>272</v>
      </c>
      <c r="F22" t="s">
        <v>113</v>
      </c>
      <c r="G22" t="b">
        <v>1</v>
      </c>
      <c r="I22">
        <v>2018</v>
      </c>
      <c r="J22" t="s">
        <v>273</v>
      </c>
      <c r="K22" t="s">
        <v>43</v>
      </c>
      <c r="L22" t="s">
        <v>274</v>
      </c>
      <c r="M22" t="s">
        <v>275</v>
      </c>
      <c r="R22">
        <v>530218495</v>
      </c>
      <c r="S22" t="b">
        <v>0</v>
      </c>
      <c r="T22" t="s">
        <v>276</v>
      </c>
      <c r="U22" t="str">
        <f t="array" ref="U22">INDEX(org_to_crp!$B$2:$B$455, MATCH(F22, org_to_crp!$A$2:$A$455))</f>
        <v>J9000</v>
      </c>
      <c r="V22" t="str">
        <f>LOOKUP(Table1[[#This Row],[ORG]],org_to_crp!A:A,org_to_crp!C:C)</f>
        <v>OTHER SINGLE-ISSUE OR IDEOLOGICAL GROUPS</v>
      </c>
      <c r="W22" t="str">
        <f>LOOKUP(Table1[[#This Row],[ORG]],org_to_crp!A:A,org_to_crp!D:D)</f>
        <v>IDEOLOGICAL/SINGLE-ISSUE</v>
      </c>
      <c r="X22" t="b">
        <f>LOOKUP(Table1[[#This Row],[ORG]],org_to_crp!A:A,org_to_crp!E:E)</f>
        <v>0</v>
      </c>
    </row>
    <row r="23" spans="1:24" ht="15.75" customHeight="1" x14ac:dyDescent="0.15">
      <c r="A23" t="s">
        <v>21</v>
      </c>
      <c r="B23" t="s">
        <v>22</v>
      </c>
      <c r="D23" t="s">
        <v>23</v>
      </c>
      <c r="E23" t="s">
        <v>2087</v>
      </c>
      <c r="F23" t="s">
        <v>2051</v>
      </c>
      <c r="G23" t="b">
        <v>1</v>
      </c>
      <c r="I23">
        <v>2018</v>
      </c>
      <c r="J23" t="s">
        <v>520</v>
      </c>
      <c r="L23" t="s">
        <v>672</v>
      </c>
      <c r="M23" t="s">
        <v>2088</v>
      </c>
      <c r="R23">
        <v>271763901</v>
      </c>
      <c r="S23" t="b">
        <v>0</v>
      </c>
      <c r="T23" t="s">
        <v>2089</v>
      </c>
      <c r="U23" t="str">
        <f t="array" ref="U23">INDEX(org_to_crp!$B$2:$B$455, MATCH(F23, org_to_crp!$A$2:$A$455))</f>
        <v>J9000</v>
      </c>
      <c r="V23" t="str">
        <f>LOOKUP(Table1[[#This Row],[ORG]],org_to_crp!A:A,org_to_crp!C:C)</f>
        <v>OTHER SINGLE-ISSUE OR IDEOLOGICAL GROUPS</v>
      </c>
      <c r="W23" t="str">
        <f>LOOKUP(Table1[[#This Row],[ORG]],org_to_crp!A:A,org_to_crp!D:D)</f>
        <v>IDEOLOGICAL/SINGLE-ISSUE</v>
      </c>
      <c r="X23" t="b">
        <f>LOOKUP(Table1[[#This Row],[ORG]],org_to_crp!A:A,org_to_crp!E:E)</f>
        <v>0</v>
      </c>
    </row>
    <row r="24" spans="1:24" ht="15.75" customHeight="1" x14ac:dyDescent="0.15">
      <c r="A24" t="s">
        <v>21</v>
      </c>
      <c r="B24" t="s">
        <v>22</v>
      </c>
      <c r="C24" t="s">
        <v>61</v>
      </c>
      <c r="D24" t="s">
        <v>23</v>
      </c>
      <c r="E24" t="s">
        <v>1428</v>
      </c>
      <c r="F24" t="s">
        <v>193</v>
      </c>
      <c r="G24" t="b">
        <v>1</v>
      </c>
      <c r="I24">
        <v>2018</v>
      </c>
      <c r="J24" t="s">
        <v>1429</v>
      </c>
      <c r="K24" t="s">
        <v>43</v>
      </c>
      <c r="L24" t="s">
        <v>379</v>
      </c>
      <c r="M24" t="s">
        <v>1430</v>
      </c>
      <c r="R24">
        <v>521403587</v>
      </c>
      <c r="S24" t="b">
        <v>0</v>
      </c>
      <c r="T24" t="s">
        <v>1431</v>
      </c>
      <c r="U24" t="str">
        <f t="array" ref="U24">INDEX(org_to_crp!$B$2:$B$455, MATCH(F24, org_to_crp!$A$2:$A$455))</f>
        <v>J9000</v>
      </c>
      <c r="V24" t="str">
        <f>LOOKUP(Table1[[#This Row],[ORG]],org_to_crp!A:A,org_to_crp!C:C)</f>
        <v>OTHER SINGLE-ISSUE OR IDEOLOGICAL GROUPS</v>
      </c>
      <c r="W24" t="str">
        <f>LOOKUP(Table1[[#This Row],[ORG]],org_to_crp!A:A,org_to_crp!D:D)</f>
        <v>IDEOLOGICAL/SINGLE-ISSUE</v>
      </c>
      <c r="X24" t="b">
        <f>LOOKUP(Table1[[#This Row],[ORG]],org_to_crp!A:A,org_to_crp!E:E)</f>
        <v>0</v>
      </c>
    </row>
    <row r="25" spans="1:24" ht="15.75" customHeight="1" x14ac:dyDescent="0.15">
      <c r="A25" t="s">
        <v>21</v>
      </c>
      <c r="B25" t="s">
        <v>22</v>
      </c>
      <c r="C25" t="s">
        <v>31</v>
      </c>
      <c r="D25" t="s">
        <v>23</v>
      </c>
      <c r="E25" t="s">
        <v>1619</v>
      </c>
      <c r="F25" t="s">
        <v>171</v>
      </c>
      <c r="G25" t="b">
        <v>1</v>
      </c>
      <c r="I25">
        <v>2018</v>
      </c>
      <c r="J25" t="s">
        <v>81</v>
      </c>
      <c r="K25" t="s">
        <v>27</v>
      </c>
      <c r="L25" t="s">
        <v>1620</v>
      </c>
      <c r="M25" t="s">
        <v>1621</v>
      </c>
      <c r="O25" t="s">
        <v>169</v>
      </c>
      <c r="R25">
        <v>473722575</v>
      </c>
      <c r="S25" t="b">
        <v>0</v>
      </c>
      <c r="T25" t="s">
        <v>1622</v>
      </c>
      <c r="U25" t="str">
        <f t="array" ref="U25">INDEX(org_to_crp!$B$2:$B$455, MATCH(F25, org_to_crp!$A$2:$A$455))</f>
        <v>J9000</v>
      </c>
      <c r="V25" t="str">
        <f>LOOKUP(Table1[[#This Row],[ORG]],org_to_crp!A:A,org_to_crp!C:C)</f>
        <v>OTHER SINGLE-ISSUE OR IDEOLOGICAL GROUPS</v>
      </c>
      <c r="W25" t="str">
        <f>LOOKUP(Table1[[#This Row],[ORG]],org_to_crp!A:A,org_to_crp!D:D)</f>
        <v>IDEOLOGICAL/SINGLE-ISSUE</v>
      </c>
      <c r="X25" t="b">
        <f>LOOKUP(Table1[[#This Row],[ORG]],org_to_crp!A:A,org_to_crp!E:E)</f>
        <v>0</v>
      </c>
    </row>
    <row r="26" spans="1:24" ht="15.75" customHeight="1" x14ac:dyDescent="0.15">
      <c r="A26" t="s">
        <v>480</v>
      </c>
      <c r="B26" t="s">
        <v>22</v>
      </c>
      <c r="C26" t="s">
        <v>524</v>
      </c>
      <c r="D26" t="s">
        <v>23</v>
      </c>
      <c r="E26" t="s">
        <v>1023</v>
      </c>
      <c r="F26" t="s">
        <v>1024</v>
      </c>
      <c r="G26" t="b">
        <v>1</v>
      </c>
      <c r="I26">
        <v>2018</v>
      </c>
      <c r="J26" t="s">
        <v>1025</v>
      </c>
      <c r="K26" t="s">
        <v>27</v>
      </c>
      <c r="L26" t="s">
        <v>1026</v>
      </c>
      <c r="M26" t="s">
        <v>1027</v>
      </c>
      <c r="N26" t="s">
        <v>0</v>
      </c>
      <c r="P26" t="s">
        <v>1028</v>
      </c>
      <c r="Q26" t="s">
        <v>358</v>
      </c>
      <c r="R26">
        <v>520140979</v>
      </c>
      <c r="S26" t="b">
        <v>1</v>
      </c>
      <c r="T26" t="s">
        <v>1029</v>
      </c>
      <c r="U26" t="str">
        <f t="array" ref="U26">INDEX(org_to_crp!$B$2:$B$455, MATCH(F26, org_to_crp!$A$2:$A$455))</f>
        <v>J9000</v>
      </c>
      <c r="V26" t="str">
        <f>LOOKUP(Table1[[#This Row],[ORG]],org_to_crp!A:A,org_to_crp!C:C)</f>
        <v>OTHER SINGLE-ISSUE OR IDEOLOGICAL GROUPS</v>
      </c>
      <c r="W26" t="str">
        <f>LOOKUP(Table1[[#This Row],[ORG]],org_to_crp!A:A,org_to_crp!D:D)</f>
        <v>IDEOLOGICAL/SINGLE-ISSUE</v>
      </c>
      <c r="X26" t="b">
        <f>LOOKUP(Table1[[#This Row],[ORG]],org_to_crp!A:A,org_to_crp!E:E)</f>
        <v>0</v>
      </c>
    </row>
    <row r="27" spans="1:24" ht="15.75" customHeight="1" x14ac:dyDescent="0.15">
      <c r="A27" t="s">
        <v>480</v>
      </c>
      <c r="B27" t="s">
        <v>61</v>
      </c>
      <c r="D27" t="s">
        <v>23</v>
      </c>
      <c r="E27" t="s">
        <v>1030</v>
      </c>
      <c r="F27" t="s">
        <v>1031</v>
      </c>
      <c r="G27" t="b">
        <v>0</v>
      </c>
      <c r="I27">
        <v>2018</v>
      </c>
      <c r="J27" t="s">
        <v>1028</v>
      </c>
      <c r="K27" t="s">
        <v>72</v>
      </c>
      <c r="L27" t="s">
        <v>1026</v>
      </c>
      <c r="M27" t="s">
        <v>1027</v>
      </c>
      <c r="P27" t="s">
        <v>1032</v>
      </c>
      <c r="S27" t="b">
        <v>1</v>
      </c>
      <c r="T27" t="s">
        <v>1029</v>
      </c>
      <c r="U27" t="str">
        <f t="array" ref="U27">INDEX(org_to_crp!$B$2:$B$455, MATCH(F27, org_to_crp!$A$2:$A$455))</f>
        <v>J1100</v>
      </c>
      <c r="V27" t="str">
        <f>LOOKUP(Table1[[#This Row],[ORG]],org_to_crp!A:A,org_to_crp!C:C)</f>
        <v>REPUBLICAN/CONSERVATIVE</v>
      </c>
      <c r="W27" t="str">
        <f>LOOKUP(Table1[[#This Row],[ORG]],org_to_crp!A:A,org_to_crp!D:D)</f>
        <v>IDEOLOGICAL/SINGLE-ISSUE</v>
      </c>
      <c r="X27" t="b">
        <f>LOOKUP(Table1[[#This Row],[ORG]],org_to_crp!A:A,org_to_crp!E:E)</f>
        <v>0</v>
      </c>
    </row>
    <row r="28" spans="1:24" ht="15.75" customHeight="1" x14ac:dyDescent="0.15">
      <c r="A28" t="s">
        <v>480</v>
      </c>
      <c r="B28" t="s">
        <v>61</v>
      </c>
      <c r="D28" t="s">
        <v>23</v>
      </c>
      <c r="E28" t="s">
        <v>1033</v>
      </c>
      <c r="F28" t="s">
        <v>1034</v>
      </c>
      <c r="G28" t="b">
        <v>0</v>
      </c>
      <c r="I28">
        <v>2018</v>
      </c>
      <c r="J28" t="s">
        <v>1035</v>
      </c>
      <c r="K28" t="s">
        <v>72</v>
      </c>
      <c r="L28" t="s">
        <v>1026</v>
      </c>
      <c r="M28" t="s">
        <v>1027</v>
      </c>
      <c r="P28" t="s">
        <v>1028</v>
      </c>
      <c r="S28" t="b">
        <v>1</v>
      </c>
      <c r="T28" t="s">
        <v>1029</v>
      </c>
      <c r="U28" t="str">
        <f t="array" ref="U28">INDEX(org_to_crp!$B$2:$B$455, MATCH(F28, org_to_crp!$A$2:$A$455))</f>
        <v>F4200</v>
      </c>
      <c r="V28" t="str">
        <f>LOOKUP(Table1[[#This Row],[ORG]],org_to_crp!A:A,org_to_crp!C:C)</f>
        <v>REAL ESTATE AGENTS</v>
      </c>
      <c r="W28" t="str">
        <f>LOOKUP(Table1[[#This Row],[ORG]],org_to_crp!A:A,org_to_crp!D:D)</f>
        <v>FINANCE, INSURANCE, AND REAL ESTATE</v>
      </c>
      <c r="X28" t="b">
        <f>LOOKUP(Table1[[#This Row],[ORG]],org_to_crp!A:A,org_to_crp!E:E)</f>
        <v>0</v>
      </c>
    </row>
    <row r="29" spans="1:24" ht="15.75" customHeight="1" x14ac:dyDescent="0.15">
      <c r="A29" t="s">
        <v>480</v>
      </c>
      <c r="B29" t="s">
        <v>61</v>
      </c>
      <c r="D29" t="s">
        <v>23</v>
      </c>
      <c r="E29" t="s">
        <v>1033</v>
      </c>
      <c r="F29" t="s">
        <v>1036</v>
      </c>
      <c r="G29" t="b">
        <v>0</v>
      </c>
      <c r="I29">
        <v>2018</v>
      </c>
      <c r="J29" t="s">
        <v>484</v>
      </c>
      <c r="K29" t="s">
        <v>27</v>
      </c>
      <c r="L29" t="s">
        <v>1026</v>
      </c>
      <c r="M29" t="s">
        <v>1027</v>
      </c>
      <c r="P29" t="s">
        <v>1028</v>
      </c>
      <c r="S29" t="b">
        <v>1</v>
      </c>
      <c r="T29" t="s">
        <v>1029</v>
      </c>
      <c r="U29" t="str">
        <f t="array" ref="U29">INDEX(org_to_crp!$B$2:$B$455, MATCH(F29, org_to_crp!$A$2:$A$455))</f>
        <v>B0000</v>
      </c>
      <c r="V29" t="str">
        <f>LOOKUP(Table1[[#This Row],[ORG]],org_to_crp!A:A,org_to_crp!C:C)</f>
        <v>CONSTRUCTION &amp; PUBLIC WORKS</v>
      </c>
      <c r="W29" t="str">
        <f>LOOKUP(Table1[[#This Row],[ORG]],org_to_crp!A:A,org_to_crp!D:D)</f>
        <v>CONSTRUCTION</v>
      </c>
      <c r="X29" t="b">
        <f>LOOKUP(Table1[[#This Row],[ORG]],org_to_crp!A:A,org_to_crp!E:E)</f>
        <v>0</v>
      </c>
    </row>
    <row r="30" spans="1:24" ht="15.75" customHeight="1" x14ac:dyDescent="0.15">
      <c r="A30" t="s">
        <v>21</v>
      </c>
      <c r="B30" t="s">
        <v>22</v>
      </c>
      <c r="D30" t="s">
        <v>23</v>
      </c>
      <c r="E30" t="s">
        <v>2111</v>
      </c>
      <c r="F30" t="s">
        <v>2051</v>
      </c>
      <c r="G30" t="b">
        <v>1</v>
      </c>
      <c r="I30">
        <v>2018</v>
      </c>
      <c r="J30" t="s">
        <v>520</v>
      </c>
      <c r="L30" t="s">
        <v>621</v>
      </c>
      <c r="M30" t="s">
        <v>2112</v>
      </c>
      <c r="Q30" t="s">
        <v>358</v>
      </c>
      <c r="R30">
        <v>271763901</v>
      </c>
      <c r="S30" t="b">
        <v>0</v>
      </c>
      <c r="T30" t="s">
        <v>2113</v>
      </c>
      <c r="U30" t="str">
        <f t="array" ref="U30">INDEX(org_to_crp!$B$2:$B$455, MATCH(F30, org_to_crp!$A$2:$A$455))</f>
        <v>J9000</v>
      </c>
      <c r="V30" t="str">
        <f>LOOKUP(Table1[[#This Row],[ORG]],org_to_crp!A:A,org_to_crp!C:C)</f>
        <v>OTHER SINGLE-ISSUE OR IDEOLOGICAL GROUPS</v>
      </c>
      <c r="W30" t="str">
        <f>LOOKUP(Table1[[#This Row],[ORG]],org_to_crp!A:A,org_to_crp!D:D)</f>
        <v>IDEOLOGICAL/SINGLE-ISSUE</v>
      </c>
      <c r="X30" t="b">
        <f>LOOKUP(Table1[[#This Row],[ORG]],org_to_crp!A:A,org_to_crp!E:E)</f>
        <v>0</v>
      </c>
    </row>
    <row r="31" spans="1:24" ht="15.75" customHeight="1" x14ac:dyDescent="0.15">
      <c r="A31" t="s">
        <v>21</v>
      </c>
      <c r="B31" t="s">
        <v>22</v>
      </c>
      <c r="D31" t="s">
        <v>23</v>
      </c>
      <c r="E31" t="s">
        <v>175</v>
      </c>
      <c r="F31" t="s">
        <v>144</v>
      </c>
      <c r="G31" t="b">
        <v>1</v>
      </c>
      <c r="I31">
        <v>2018</v>
      </c>
      <c r="J31" t="s">
        <v>166</v>
      </c>
      <c r="K31" t="s">
        <v>27</v>
      </c>
      <c r="L31" t="s">
        <v>176</v>
      </c>
      <c r="M31" t="s">
        <v>177</v>
      </c>
      <c r="R31">
        <v>541645372</v>
      </c>
      <c r="S31" t="b">
        <v>0</v>
      </c>
      <c r="T31" t="s">
        <v>178</v>
      </c>
      <c r="U31" t="str">
        <f t="array" ref="U31">INDEX(org_to_crp!$B$2:$B$455, MATCH(F31, org_to_crp!$A$2:$A$455))</f>
        <v>J9000</v>
      </c>
      <c r="V31" t="str">
        <f>LOOKUP(Table1[[#This Row],[ORG]],org_to_crp!A:A,org_to_crp!C:C)</f>
        <v>OTHER SINGLE-ISSUE OR IDEOLOGICAL GROUPS</v>
      </c>
      <c r="W31" t="str">
        <f>LOOKUP(Table1[[#This Row],[ORG]],org_to_crp!A:A,org_to_crp!D:D)</f>
        <v>IDEOLOGICAL/SINGLE-ISSUE</v>
      </c>
      <c r="X31" t="b">
        <f>LOOKUP(Table1[[#This Row],[ORG]],org_to_crp!A:A,org_to_crp!E:E)</f>
        <v>0</v>
      </c>
    </row>
    <row r="32" spans="1:24" ht="15.75" customHeight="1" x14ac:dyDescent="0.15">
      <c r="A32" t="s">
        <v>21</v>
      </c>
      <c r="B32" t="s">
        <v>65</v>
      </c>
      <c r="C32" t="s">
        <v>79</v>
      </c>
      <c r="D32" t="s">
        <v>23</v>
      </c>
      <c r="E32" t="s">
        <v>175</v>
      </c>
      <c r="F32" t="s">
        <v>179</v>
      </c>
      <c r="G32" t="b">
        <v>0</v>
      </c>
      <c r="I32">
        <v>2018</v>
      </c>
      <c r="J32" t="s">
        <v>180</v>
      </c>
      <c r="K32" t="s">
        <v>72</v>
      </c>
      <c r="L32" t="s">
        <v>176</v>
      </c>
      <c r="M32" t="s">
        <v>177</v>
      </c>
      <c r="R32">
        <v>541645372</v>
      </c>
      <c r="S32" t="b">
        <v>0</v>
      </c>
      <c r="T32" t="s">
        <v>178</v>
      </c>
      <c r="U32" t="str">
        <f t="array" ref="U32">INDEX(org_to_crp!$B$2:$B$455, MATCH(F32, org_to_crp!$A$2:$A$455))</f>
        <v>H5000</v>
      </c>
      <c r="V32" t="str">
        <f>LOOKUP(Table1[[#This Row],[ORG]],org_to_crp!A:A,org_to_crp!C:C)</f>
        <v>EDUCATION</v>
      </c>
      <c r="W32" t="str">
        <f>LOOKUP(Table1[[#This Row],[ORG]],org_to_crp!A:A,org_to_crp!D:D)</f>
        <v>OTHER</v>
      </c>
      <c r="X32" t="b">
        <f>LOOKUP(Table1[[#This Row],[ORG]],org_to_crp!A:A,org_to_crp!E:E)</f>
        <v>0</v>
      </c>
    </row>
    <row r="33" spans="1:24" ht="15.75" customHeight="1" x14ac:dyDescent="0.15">
      <c r="A33" t="s">
        <v>21</v>
      </c>
      <c r="B33" t="s">
        <v>22</v>
      </c>
      <c r="C33" t="s">
        <v>31</v>
      </c>
      <c r="D33" t="s">
        <v>23</v>
      </c>
      <c r="E33" t="s">
        <v>131</v>
      </c>
      <c r="F33" t="s">
        <v>125</v>
      </c>
      <c r="G33" t="b">
        <v>1</v>
      </c>
      <c r="I33">
        <v>2018</v>
      </c>
      <c r="J33" t="s">
        <v>81</v>
      </c>
      <c r="K33" t="s">
        <v>27</v>
      </c>
      <c r="L33" t="s">
        <v>132</v>
      </c>
      <c r="M33" t="s">
        <v>133</v>
      </c>
      <c r="R33">
        <v>742524057</v>
      </c>
      <c r="S33" t="b">
        <v>1</v>
      </c>
      <c r="T33" t="s">
        <v>134</v>
      </c>
      <c r="U33" t="str">
        <f t="array" ref="U33">INDEX(org_to_crp!$B$2:$B$455, MATCH(F33, org_to_crp!$A$2:$A$455))</f>
        <v>J9000</v>
      </c>
      <c r="V33" t="str">
        <f>LOOKUP(Table1[[#This Row],[ORG]],org_to_crp!A:A,org_to_crp!C:C)</f>
        <v>OTHER SINGLE-ISSUE OR IDEOLOGICAL GROUPS</v>
      </c>
      <c r="W33" t="str">
        <f>LOOKUP(Table1[[#This Row],[ORG]],org_to_crp!A:A,org_to_crp!D:D)</f>
        <v>IDEOLOGICAL/SINGLE-ISSUE</v>
      </c>
      <c r="X33" t="b">
        <f>LOOKUP(Table1[[#This Row],[ORG]],org_to_crp!A:A,org_to_crp!E:E)</f>
        <v>0</v>
      </c>
    </row>
    <row r="34" spans="1:24" ht="15.75" customHeight="1" x14ac:dyDescent="0.15">
      <c r="A34" t="s">
        <v>21</v>
      </c>
      <c r="B34" t="s">
        <v>61</v>
      </c>
      <c r="C34" t="s">
        <v>65</v>
      </c>
      <c r="D34" t="s">
        <v>23</v>
      </c>
      <c r="E34" t="s">
        <v>131</v>
      </c>
      <c r="F34" t="s">
        <v>135</v>
      </c>
      <c r="G34" t="b">
        <v>0</v>
      </c>
      <c r="H34" t="s">
        <v>136</v>
      </c>
      <c r="I34">
        <v>2018</v>
      </c>
      <c r="J34" t="s">
        <v>137</v>
      </c>
      <c r="K34" t="s">
        <v>27</v>
      </c>
      <c r="L34" t="s">
        <v>132</v>
      </c>
      <c r="M34" t="s">
        <v>133</v>
      </c>
      <c r="S34" t="b">
        <v>1</v>
      </c>
      <c r="T34" t="s">
        <v>134</v>
      </c>
      <c r="U34" t="str">
        <f t="array" ref="U34">INDEX(org_to_crp!$B$2:$B$455, MATCH(F34, org_to_crp!$A$2:$A$455))</f>
        <v>H5100</v>
      </c>
      <c r="V34" t="str">
        <f>LOOKUP(Table1[[#This Row],[ORG]],org_to_crp!A:A,org_to_crp!C:C)</f>
        <v>SCHOOLS &amp; COLLEGES</v>
      </c>
      <c r="W34" t="str">
        <f>LOOKUP(Table1[[#This Row],[ORG]],org_to_crp!A:A,org_to_crp!D:D)</f>
        <v>OTHER</v>
      </c>
      <c r="X34" t="b">
        <f>LOOKUP(Table1[[#This Row],[ORG]],org_to_crp!A:A,org_to_crp!E:E)</f>
        <v>0</v>
      </c>
    </row>
    <row r="35" spans="1:24" ht="15.75" customHeight="1" x14ac:dyDescent="0.15">
      <c r="A35" t="s">
        <v>21</v>
      </c>
      <c r="B35" t="s">
        <v>61</v>
      </c>
      <c r="C35" t="s">
        <v>65</v>
      </c>
      <c r="D35" t="s">
        <v>23</v>
      </c>
      <c r="E35" t="s">
        <v>131</v>
      </c>
      <c r="F35" t="s">
        <v>138</v>
      </c>
      <c r="G35" t="b">
        <v>0</v>
      </c>
      <c r="I35">
        <v>2018</v>
      </c>
      <c r="J35" t="s">
        <v>139</v>
      </c>
      <c r="K35" t="s">
        <v>27</v>
      </c>
      <c r="L35" t="s">
        <v>132</v>
      </c>
      <c r="M35" t="s">
        <v>133</v>
      </c>
      <c r="S35" t="b">
        <v>1</v>
      </c>
      <c r="T35" t="s">
        <v>134</v>
      </c>
      <c r="U35" t="str">
        <f t="array" ref="U35">INDEX(org_to_crp!$B$2:$B$455, MATCH(F35, org_to_crp!$A$2:$A$455))</f>
        <v>X4200</v>
      </c>
      <c r="V35" t="str">
        <f>LOOKUP(Table1[[#This Row],[ORG]],org_to_crp!A:A,org_to_crp!C:C)</f>
        <v xml:space="preserve">MUSEUMS, ART GALLERIES, LIBRARIES, ETC. </v>
      </c>
      <c r="W35" t="str">
        <f>LOOKUP(Table1[[#This Row],[ORG]],org_to_crp!A:A,org_to_crp!D:D)</f>
        <v>NON-PROFIT INSTITUTIONS</v>
      </c>
      <c r="X35" t="b">
        <f>LOOKUP(Table1[[#This Row],[ORG]],org_to_crp!A:A,org_to_crp!E:E)</f>
        <v>0</v>
      </c>
    </row>
    <row r="36" spans="1:24" ht="15.75" customHeight="1" x14ac:dyDescent="0.15">
      <c r="A36" t="s">
        <v>21</v>
      </c>
      <c r="B36" t="s">
        <v>61</v>
      </c>
      <c r="C36" t="s">
        <v>79</v>
      </c>
      <c r="D36" t="s">
        <v>23</v>
      </c>
      <c r="E36" t="s">
        <v>131</v>
      </c>
      <c r="F36" t="s">
        <v>140</v>
      </c>
      <c r="G36" t="b">
        <v>0</v>
      </c>
      <c r="I36">
        <v>2018</v>
      </c>
      <c r="J36" t="s">
        <v>81</v>
      </c>
      <c r="K36" t="s">
        <v>27</v>
      </c>
      <c r="L36" t="s">
        <v>132</v>
      </c>
      <c r="M36" t="s">
        <v>133</v>
      </c>
      <c r="S36" t="b">
        <v>1</v>
      </c>
      <c r="T36" t="s">
        <v>134</v>
      </c>
      <c r="U36" t="str">
        <f t="array" ref="U36">INDEX(org_to_crp!$B$2:$B$455, MATCH(F36, org_to_crp!$A$2:$A$455))</f>
        <v>H4500</v>
      </c>
      <c r="V36" t="str">
        <f>LOOKUP(Table1[[#This Row],[ORG]],org_to_crp!A:A,org_to_crp!C:C)</f>
        <v>BIOTECH PRODUCTS &amp; RESEARCH</v>
      </c>
      <c r="W36" t="str">
        <f>LOOKUP(Table1[[#This Row],[ORG]],org_to_crp!A:A,org_to_crp!D:D)</f>
        <v>PHARMACEUTICALS/HEALTH PRODUCTS</v>
      </c>
      <c r="X36" t="b">
        <f>LOOKUP(Table1[[#This Row],[ORG]],org_to_crp!A:A,org_to_crp!E:E)</f>
        <v>0</v>
      </c>
    </row>
    <row r="37" spans="1:24" ht="15.75" customHeight="1" x14ac:dyDescent="0.15">
      <c r="A37" t="s">
        <v>21</v>
      </c>
      <c r="B37" t="s">
        <v>61</v>
      </c>
      <c r="C37" t="s">
        <v>65</v>
      </c>
      <c r="D37" t="s">
        <v>23</v>
      </c>
      <c r="E37" t="s">
        <v>131</v>
      </c>
      <c r="F37" t="s">
        <v>141</v>
      </c>
      <c r="G37" t="b">
        <v>0</v>
      </c>
      <c r="I37">
        <v>2018</v>
      </c>
      <c r="J37" t="s">
        <v>81</v>
      </c>
      <c r="K37" t="s">
        <v>27</v>
      </c>
      <c r="L37" t="s">
        <v>132</v>
      </c>
      <c r="M37" t="s">
        <v>133</v>
      </c>
      <c r="S37" t="b">
        <v>1</v>
      </c>
      <c r="T37" t="s">
        <v>134</v>
      </c>
      <c r="U37" t="str">
        <f t="array" ref="U37">INDEX(org_to_crp!$B$2:$B$455, MATCH(F37, org_to_crp!$A$2:$A$455))</f>
        <v>X4000</v>
      </c>
      <c r="V37" t="str">
        <f>LOOKUP(Table1[[#This Row],[ORG]],org_to_crp!A:A,org_to_crp!C:C)</f>
        <v>NON-PROFITS</v>
      </c>
      <c r="W37" t="str">
        <f>LOOKUP(Table1[[#This Row],[ORG]],org_to_crp!A:A,org_to_crp!D:D)</f>
        <v>OTHER</v>
      </c>
      <c r="X37" t="b">
        <f>LOOKUP(Table1[[#This Row],[ORG]],org_to_crp!A:A,org_to_crp!E:E)</f>
        <v>0</v>
      </c>
    </row>
    <row r="38" spans="1:24" ht="15.75" customHeight="1" x14ac:dyDescent="0.15">
      <c r="A38" t="s">
        <v>21</v>
      </c>
      <c r="B38" t="s">
        <v>61</v>
      </c>
      <c r="D38" t="s">
        <v>23</v>
      </c>
      <c r="E38" t="s">
        <v>131</v>
      </c>
      <c r="F38" t="s">
        <v>142</v>
      </c>
      <c r="G38" t="b">
        <v>0</v>
      </c>
      <c r="I38">
        <v>2018</v>
      </c>
      <c r="J38" t="s">
        <v>93</v>
      </c>
      <c r="K38" t="s">
        <v>27</v>
      </c>
      <c r="L38" t="s">
        <v>132</v>
      </c>
      <c r="M38" t="s">
        <v>133</v>
      </c>
      <c r="S38" t="b">
        <v>1</v>
      </c>
      <c r="T38" t="s">
        <v>134</v>
      </c>
      <c r="U38" t="str">
        <f t="array" ref="U38">INDEX(org_to_crp!$B$2:$B$455, MATCH(F38, org_to_crp!$A$2:$A$455))</f>
        <v>J9000</v>
      </c>
      <c r="V38" t="str">
        <f>LOOKUP(Table1[[#This Row],[ORG]],org_to_crp!A:A,org_to_crp!C:C)</f>
        <v>OTHER SINGLE-ISSUE OR IDEOLOGICAL GROUPS</v>
      </c>
      <c r="W38" t="str">
        <f>LOOKUP(Table1[[#This Row],[ORG]],org_to_crp!A:A,org_to_crp!D:D)</f>
        <v>IDEOLOGICAL/SINGLE-ISSUE</v>
      </c>
      <c r="X38" t="b">
        <f>LOOKUP(Table1[[#This Row],[ORG]],org_to_crp!A:A,org_to_crp!E:E)</f>
        <v>0</v>
      </c>
    </row>
    <row r="39" spans="1:24" ht="15.75" customHeight="1" x14ac:dyDescent="0.15">
      <c r="A39" t="s">
        <v>1112</v>
      </c>
      <c r="B39" t="s">
        <v>22</v>
      </c>
      <c r="D39" t="s">
        <v>23</v>
      </c>
      <c r="E39" t="s">
        <v>1268</v>
      </c>
      <c r="F39" t="s">
        <v>1236</v>
      </c>
      <c r="G39" t="b">
        <v>1</v>
      </c>
      <c r="I39">
        <v>2018</v>
      </c>
      <c r="J39" t="s">
        <v>1269</v>
      </c>
      <c r="L39" t="s">
        <v>1270</v>
      </c>
      <c r="M39" t="s">
        <v>1271</v>
      </c>
      <c r="N39" t="s">
        <v>340</v>
      </c>
      <c r="R39">
        <v>521455677</v>
      </c>
      <c r="S39" t="b">
        <v>0</v>
      </c>
      <c r="T39" t="s">
        <v>1272</v>
      </c>
      <c r="U39" t="str">
        <f t="array" ref="U39">INDEX(org_to_crp!$B$2:$B$455, MATCH(F39, org_to_crp!$A$2:$A$455))</f>
        <v>J9000</v>
      </c>
      <c r="V39" t="str">
        <f>LOOKUP(Table1[[#This Row],[ORG]],org_to_crp!A:A,org_to_crp!C:C)</f>
        <v>OTHER SINGLE-ISSUE OR IDEOLOGICAL GROUPS</v>
      </c>
      <c r="W39" t="str">
        <f>LOOKUP(Table1[[#This Row],[ORG]],org_to_crp!A:A,org_to_crp!D:D)</f>
        <v>IDEOLOGICAL/SINGLE-ISSUE</v>
      </c>
      <c r="X39" t="b">
        <f>LOOKUP(Table1[[#This Row],[ORG]],org_to_crp!A:A,org_to_crp!E:E)</f>
        <v>0</v>
      </c>
    </row>
    <row r="40" spans="1:24" ht="15.75" customHeight="1" x14ac:dyDescent="0.15">
      <c r="A40" t="s">
        <v>1112</v>
      </c>
      <c r="B40" t="s">
        <v>1155</v>
      </c>
      <c r="C40" t="s">
        <v>1273</v>
      </c>
      <c r="D40" t="s">
        <v>23</v>
      </c>
      <c r="E40" t="s">
        <v>1268</v>
      </c>
      <c r="F40" t="s">
        <v>1274</v>
      </c>
      <c r="I40">
        <v>2018</v>
      </c>
      <c r="J40" t="s">
        <v>1275</v>
      </c>
      <c r="L40" t="s">
        <v>1270</v>
      </c>
      <c r="M40" t="s">
        <v>1271</v>
      </c>
      <c r="N40" t="s">
        <v>340</v>
      </c>
      <c r="T40" t="s">
        <v>1272</v>
      </c>
      <c r="U40" t="str">
        <f t="array" ref="U40">INDEX(org_to_crp!$B$2:$B$455, MATCH(F40, org_to_crp!$A$2:$A$455))</f>
        <v>F5000</v>
      </c>
      <c r="V40" t="str">
        <f>LOOKUP(Table1[[#This Row],[ORG]],org_to_crp!A:A,org_to_crp!C:C)</f>
        <v>FINANCIAL SERVICES &amp; CONSULTING</v>
      </c>
      <c r="W40" t="str">
        <f>LOOKUP(Table1[[#This Row],[ORG]],org_to_crp!A:A,org_to_crp!D:D)</f>
        <v>FINANCE, INSURANCE, AND REAL ESTATE</v>
      </c>
      <c r="X40" t="b">
        <f>LOOKUP(Table1[[#This Row],[ORG]],org_to_crp!A:A,org_to_crp!E:E)</f>
        <v>0</v>
      </c>
    </row>
    <row r="41" spans="1:24" ht="15.75" customHeight="1" x14ac:dyDescent="0.15">
      <c r="A41" t="s">
        <v>480</v>
      </c>
      <c r="B41" t="s">
        <v>22</v>
      </c>
      <c r="C41" t="s">
        <v>611</v>
      </c>
      <c r="D41" t="s">
        <v>23</v>
      </c>
      <c r="E41" t="s">
        <v>612</v>
      </c>
      <c r="F41" t="s">
        <v>216</v>
      </c>
      <c r="G41" t="b">
        <v>1</v>
      </c>
      <c r="I41">
        <v>2018</v>
      </c>
      <c r="J41" t="s">
        <v>585</v>
      </c>
      <c r="K41" t="s">
        <v>27</v>
      </c>
      <c r="L41" t="s">
        <v>492</v>
      </c>
      <c r="M41" t="s">
        <v>613</v>
      </c>
      <c r="N41" t="s">
        <v>77</v>
      </c>
      <c r="R41">
        <v>42121305</v>
      </c>
      <c r="S41" t="b">
        <v>0</v>
      </c>
      <c r="T41" t="s">
        <v>614</v>
      </c>
      <c r="U41" t="str">
        <f t="array" ref="U41">INDEX(org_to_crp!$B$2:$B$455, MATCH(F41, org_to_crp!$A$2:$A$455))</f>
        <v>J9000</v>
      </c>
      <c r="V41" t="str">
        <f>LOOKUP(Table1[[#This Row],[ORG]],org_to_crp!A:A,org_to_crp!C:C)</f>
        <v>OTHER SINGLE-ISSUE OR IDEOLOGICAL GROUPS</v>
      </c>
      <c r="W41" t="str">
        <f>LOOKUP(Table1[[#This Row],[ORG]],org_to_crp!A:A,org_to_crp!D:D)</f>
        <v>IDEOLOGICAL/SINGLE-ISSUE</v>
      </c>
      <c r="X41" t="b">
        <f>LOOKUP(Table1[[#This Row],[ORG]],org_to_crp!A:A,org_to_crp!E:E)</f>
        <v>0</v>
      </c>
    </row>
    <row r="42" spans="1:24" ht="15.75" customHeight="1" x14ac:dyDescent="0.15">
      <c r="A42" t="s">
        <v>21</v>
      </c>
      <c r="B42" t="s">
        <v>22</v>
      </c>
      <c r="C42" t="s">
        <v>31</v>
      </c>
      <c r="D42" t="s">
        <v>23</v>
      </c>
      <c r="E42" t="s">
        <v>1943</v>
      </c>
      <c r="F42" t="s">
        <v>735</v>
      </c>
      <c r="G42" t="b">
        <v>1</v>
      </c>
      <c r="I42">
        <v>2018</v>
      </c>
      <c r="J42" t="s">
        <v>81</v>
      </c>
      <c r="K42" t="s">
        <v>27</v>
      </c>
      <c r="L42" t="s">
        <v>1944</v>
      </c>
      <c r="M42" t="s">
        <v>1945</v>
      </c>
      <c r="N42" t="s">
        <v>190</v>
      </c>
      <c r="Q42" t="s">
        <v>100</v>
      </c>
      <c r="R42">
        <v>131945157</v>
      </c>
      <c r="S42" t="b">
        <v>0</v>
      </c>
      <c r="T42" t="s">
        <v>1946</v>
      </c>
      <c r="U42" t="str">
        <f t="array" ref="U42">INDEX(org_to_crp!$B$2:$B$455, MATCH(F42, org_to_crp!$A$2:$A$455))</f>
        <v>J9000</v>
      </c>
      <c r="V42" t="str">
        <f>LOOKUP(Table1[[#This Row],[ORG]],org_to_crp!A:A,org_to_crp!C:C)</f>
        <v>OTHER SINGLE-ISSUE OR IDEOLOGICAL GROUPS</v>
      </c>
      <c r="W42" t="str">
        <f>LOOKUP(Table1[[#This Row],[ORG]],org_to_crp!A:A,org_to_crp!D:D)</f>
        <v>IDEOLOGICAL/SINGLE-ISSUE</v>
      </c>
      <c r="X42" t="b">
        <f>LOOKUP(Table1[[#This Row],[ORG]],org_to_crp!A:A,org_to_crp!E:E)</f>
        <v>0</v>
      </c>
    </row>
    <row r="43" spans="1:24" ht="15.75" customHeight="1" x14ac:dyDescent="0.15">
      <c r="A43" t="s">
        <v>1112</v>
      </c>
      <c r="B43" t="s">
        <v>22</v>
      </c>
      <c r="D43" t="s">
        <v>23</v>
      </c>
      <c r="E43" t="s">
        <v>1142</v>
      </c>
      <c r="F43" t="s">
        <v>41</v>
      </c>
      <c r="G43" t="b">
        <v>1</v>
      </c>
      <c r="I43">
        <v>2018</v>
      </c>
      <c r="J43" t="s">
        <v>26</v>
      </c>
      <c r="L43" t="s">
        <v>763</v>
      </c>
      <c r="M43" t="s">
        <v>1143</v>
      </c>
      <c r="R43">
        <v>541436224</v>
      </c>
      <c r="S43" t="b">
        <v>1</v>
      </c>
      <c r="T43" t="s">
        <v>1144</v>
      </c>
      <c r="U43" t="str">
        <f t="array" ref="U43">INDEX(org_to_crp!$B$2:$B$455, MATCH(F43, org_to_crp!$A$2:$A$455))</f>
        <v>J9000</v>
      </c>
      <c r="V43" t="str">
        <f>LOOKUP(Table1[[#This Row],[ORG]],org_to_crp!A:A,org_to_crp!C:C)</f>
        <v>OTHER SINGLE-ISSUE OR IDEOLOGICAL GROUPS</v>
      </c>
      <c r="W43" t="str">
        <f>LOOKUP(Table1[[#This Row],[ORG]],org_to_crp!A:A,org_to_crp!D:D)</f>
        <v>IDEOLOGICAL/SINGLE-ISSUE</v>
      </c>
      <c r="X43" t="b">
        <f>LOOKUP(Table1[[#This Row],[ORG]],org_to_crp!A:A,org_to_crp!E:E)</f>
        <v>0</v>
      </c>
    </row>
    <row r="44" spans="1:24" ht="15.75" customHeight="1" x14ac:dyDescent="0.15">
      <c r="A44" t="s">
        <v>1112</v>
      </c>
      <c r="B44" t="s">
        <v>22</v>
      </c>
      <c r="D44" t="s">
        <v>23</v>
      </c>
      <c r="E44" t="s">
        <v>1142</v>
      </c>
      <c r="F44" t="s">
        <v>1145</v>
      </c>
      <c r="G44" t="b">
        <v>0</v>
      </c>
      <c r="I44">
        <v>2018</v>
      </c>
      <c r="J44" t="s">
        <v>1146</v>
      </c>
      <c r="L44" t="s">
        <v>763</v>
      </c>
      <c r="M44" t="s">
        <v>1143</v>
      </c>
      <c r="R44">
        <v>480918408</v>
      </c>
      <c r="S44" t="b">
        <v>1</v>
      </c>
      <c r="T44" t="s">
        <v>1144</v>
      </c>
      <c r="U44" t="str">
        <f t="array" ref="U44">INDEX(org_to_crp!$B$2:$B$455, MATCH(F44, org_to_crp!$A$2:$A$455))</f>
        <v>J9000</v>
      </c>
      <c r="V44" t="str">
        <f>LOOKUP(Table1[[#This Row],[ORG]],org_to_crp!A:A,org_to_crp!C:C)</f>
        <v>OTHER SINGLE-ISSUE OR IDEOLOGICAL GROUPS</v>
      </c>
      <c r="W44" t="str">
        <f>LOOKUP(Table1[[#This Row],[ORG]],org_to_crp!A:A,org_to_crp!D:D)</f>
        <v>IDEOLOGICAL/SINGLE-ISSUE</v>
      </c>
      <c r="X44" t="b">
        <f>LOOKUP(Table1[[#This Row],[ORG]],org_to_crp!A:A,org_to_crp!E:E)</f>
        <v>0</v>
      </c>
    </row>
    <row r="45" spans="1:24" ht="15.75" customHeight="1" x14ac:dyDescent="0.15">
      <c r="A45" t="s">
        <v>1112</v>
      </c>
      <c r="B45" t="s">
        <v>1147</v>
      </c>
      <c r="C45" t="str">
        <f>HYPERLINK("https://standtogether.org/about-us/", "ORG WEBSITE")</f>
        <v>ORG WEBSITE</v>
      </c>
      <c r="D45" t="s">
        <v>23</v>
      </c>
      <c r="E45" t="s">
        <v>1142</v>
      </c>
      <c r="F45" t="s">
        <v>568</v>
      </c>
      <c r="G45" t="b">
        <v>0</v>
      </c>
      <c r="I45">
        <v>2018</v>
      </c>
      <c r="J45" t="s">
        <v>865</v>
      </c>
      <c r="L45" t="s">
        <v>763</v>
      </c>
      <c r="M45" t="s">
        <v>1143</v>
      </c>
      <c r="T45" t="s">
        <v>1144</v>
      </c>
      <c r="U45" t="str">
        <f t="array" ref="U45">INDEX(org_to_crp!$B$2:$B$455, MATCH(F45, org_to_crp!$A$2:$A$455))</f>
        <v>H5000</v>
      </c>
      <c r="V45" t="str">
        <f>LOOKUP(Table1[[#This Row],[ORG]],org_to_crp!A:A,org_to_crp!C:C)</f>
        <v>OTHER SINGLE-ISSUE OR IDEOLOGICAL GROUPS</v>
      </c>
      <c r="W45" t="str">
        <f>LOOKUP(Table1[[#This Row],[ORG]],org_to_crp!A:A,org_to_crp!D:D)</f>
        <v>IDEOLOGICAL/SINGLE-ISSUE</v>
      </c>
      <c r="X45" t="b">
        <f>LOOKUP(Table1[[#This Row],[ORG]],org_to_crp!A:A,org_to_crp!E:E)</f>
        <v>0</v>
      </c>
    </row>
    <row r="46" spans="1:24" ht="15.75" customHeight="1" x14ac:dyDescent="0.15">
      <c r="A46" t="s">
        <v>21</v>
      </c>
      <c r="B46" t="s">
        <v>22</v>
      </c>
      <c r="C46" t="s">
        <v>65</v>
      </c>
      <c r="D46" t="s">
        <v>23</v>
      </c>
      <c r="E46" t="s">
        <v>326</v>
      </c>
      <c r="F46" t="s">
        <v>113</v>
      </c>
      <c r="G46" t="b">
        <v>1</v>
      </c>
      <c r="I46">
        <v>2018</v>
      </c>
      <c r="J46" t="s">
        <v>75</v>
      </c>
      <c r="K46" t="s">
        <v>27</v>
      </c>
      <c r="L46" t="s">
        <v>327</v>
      </c>
      <c r="M46" t="s">
        <v>328</v>
      </c>
      <c r="N46" t="s">
        <v>46</v>
      </c>
      <c r="R46">
        <v>530218495</v>
      </c>
      <c r="S46" t="b">
        <v>0</v>
      </c>
      <c r="T46" t="s">
        <v>329</v>
      </c>
      <c r="U46" t="str">
        <f t="array" ref="U46">INDEX(org_to_crp!$B$2:$B$455, MATCH(F46, org_to_crp!$A$2:$A$455))</f>
        <v>J9000</v>
      </c>
      <c r="V46" t="str">
        <f>LOOKUP(Table1[[#This Row],[ORG]],org_to_crp!A:A,org_to_crp!C:C)</f>
        <v>OTHER SINGLE-ISSUE OR IDEOLOGICAL GROUPS</v>
      </c>
      <c r="W46" t="str">
        <f>LOOKUP(Table1[[#This Row],[ORG]],org_to_crp!A:A,org_to_crp!D:D)</f>
        <v>IDEOLOGICAL/SINGLE-ISSUE</v>
      </c>
      <c r="X46" t="b">
        <f>LOOKUP(Table1[[#This Row],[ORG]],org_to_crp!A:A,org_to_crp!E:E)</f>
        <v>0</v>
      </c>
    </row>
    <row r="47" spans="1:24" ht="15.75" customHeight="1" x14ac:dyDescent="0.15">
      <c r="A47" t="s">
        <v>21</v>
      </c>
      <c r="B47" t="s">
        <v>22</v>
      </c>
      <c r="C47" t="s">
        <v>306</v>
      </c>
      <c r="D47" t="s">
        <v>23</v>
      </c>
      <c r="E47" t="s">
        <v>326</v>
      </c>
      <c r="F47" t="s">
        <v>330</v>
      </c>
      <c r="G47" t="b">
        <v>0</v>
      </c>
      <c r="I47">
        <v>2018</v>
      </c>
      <c r="J47" t="s">
        <v>75</v>
      </c>
      <c r="K47" t="s">
        <v>27</v>
      </c>
      <c r="L47" t="s">
        <v>327</v>
      </c>
      <c r="M47" t="s">
        <v>328</v>
      </c>
      <c r="N47" t="s">
        <v>46</v>
      </c>
      <c r="R47">
        <v>530218495</v>
      </c>
      <c r="S47" t="b">
        <v>0</v>
      </c>
      <c r="T47" t="s">
        <v>329</v>
      </c>
      <c r="U47" t="str">
        <f t="array" ref="U47">INDEX(org_to_crp!$B$2:$B$455, MATCH(F47, org_to_crp!$A$2:$A$455))</f>
        <v>H5100</v>
      </c>
      <c r="V47" t="str">
        <f>LOOKUP(Table1[[#This Row],[ORG]],org_to_crp!A:A,org_to_crp!C:C)</f>
        <v>SCHOOLS &amp; COLLEGES</v>
      </c>
      <c r="W47" t="str">
        <f>LOOKUP(Table1[[#This Row],[ORG]],org_to_crp!A:A,org_to_crp!D:D)</f>
        <v>OTHER</v>
      </c>
      <c r="X47" t="b">
        <f>LOOKUP(Table1[[#This Row],[ORG]],org_to_crp!A:A,org_to_crp!E:E)</f>
        <v>0</v>
      </c>
    </row>
    <row r="48" spans="1:24" ht="15.75" customHeight="1" x14ac:dyDescent="0.15">
      <c r="A48" t="s">
        <v>21</v>
      </c>
      <c r="B48" t="s">
        <v>79</v>
      </c>
      <c r="C48" t="s">
        <v>65</v>
      </c>
      <c r="D48" t="s">
        <v>23</v>
      </c>
      <c r="E48" t="s">
        <v>326</v>
      </c>
      <c r="F48" t="s">
        <v>331</v>
      </c>
      <c r="G48" t="b">
        <v>0</v>
      </c>
      <c r="I48">
        <v>2018</v>
      </c>
      <c r="J48" t="s">
        <v>332</v>
      </c>
      <c r="K48" t="s">
        <v>43</v>
      </c>
      <c r="L48" t="s">
        <v>327</v>
      </c>
      <c r="M48" t="s">
        <v>328</v>
      </c>
      <c r="N48" t="s">
        <v>46</v>
      </c>
      <c r="R48">
        <v>530218495</v>
      </c>
      <c r="S48" t="b">
        <v>0</v>
      </c>
      <c r="T48" t="s">
        <v>329</v>
      </c>
      <c r="U48" t="str">
        <f t="array" ref="U48">INDEX(org_to_crp!$B$2:$B$455, MATCH(F48, org_to_crp!$A$2:$A$455))</f>
        <v>F2500</v>
      </c>
      <c r="V48" t="str">
        <f>LOOKUP(Table1[[#This Row],[ORG]],org_to_crp!A:A,org_to_crp!C:C)</f>
        <v>VENTURE CAPITAL</v>
      </c>
      <c r="W48" t="str">
        <f>LOOKUP(Table1[[#This Row],[ORG]],org_to_crp!A:A,org_to_crp!D:D)</f>
        <v>FINANCE, INSURANCE, AND REAL ESTATE</v>
      </c>
      <c r="X48" t="b">
        <f>LOOKUP(Table1[[#This Row],[ORG]],org_to_crp!A:A,org_to_crp!E:E)</f>
        <v>0</v>
      </c>
    </row>
    <row r="49" spans="1:24" ht="15.75" customHeight="1" x14ac:dyDescent="0.15">
      <c r="A49" t="s">
        <v>21</v>
      </c>
      <c r="B49" t="s">
        <v>65</v>
      </c>
      <c r="C49" t="s">
        <v>31</v>
      </c>
      <c r="D49" t="s">
        <v>23</v>
      </c>
      <c r="E49" t="s">
        <v>1515</v>
      </c>
      <c r="F49" t="s">
        <v>1541</v>
      </c>
      <c r="G49" t="b">
        <v>0</v>
      </c>
      <c r="I49">
        <v>2018</v>
      </c>
      <c r="J49" t="s">
        <v>1542</v>
      </c>
      <c r="K49" t="s">
        <v>72</v>
      </c>
      <c r="L49" t="s">
        <v>1517</v>
      </c>
      <c r="M49" t="s">
        <v>1518</v>
      </c>
      <c r="N49" t="s">
        <v>158</v>
      </c>
      <c r="R49">
        <v>131945157</v>
      </c>
      <c r="S49" t="b">
        <v>1</v>
      </c>
      <c r="T49" t="s">
        <v>1543</v>
      </c>
      <c r="U49" t="str">
        <f t="array" ref="U49">INDEX(org_to_crp!$B$2:$B$455, MATCH(F49, org_to_crp!$A$2:$A$455))</f>
        <v>F5000</v>
      </c>
      <c r="V49" t="str">
        <f>LOOKUP(Table1[[#This Row],[ORG]],org_to_crp!A:A,org_to_crp!C:C)</f>
        <v>FINANCIAL SERVICES &amp; CONSULTING</v>
      </c>
      <c r="W49" t="str">
        <f>LOOKUP(Table1[[#This Row],[ORG]],org_to_crp!A:A,org_to_crp!D:D)</f>
        <v>FINANCE, INSURANCE &amp; REAL ESTATE</v>
      </c>
      <c r="X49" t="b">
        <f>LOOKUP(Table1[[#This Row],[ORG]],org_to_crp!A:A,org_to_crp!E:E)</f>
        <v>0</v>
      </c>
    </row>
    <row r="50" spans="1:24" ht="15.75" customHeight="1" x14ac:dyDescent="0.15">
      <c r="A50" t="s">
        <v>21</v>
      </c>
      <c r="B50" t="s">
        <v>22</v>
      </c>
      <c r="C50" t="s">
        <v>31</v>
      </c>
      <c r="D50" t="s">
        <v>23</v>
      </c>
      <c r="E50" t="s">
        <v>1515</v>
      </c>
      <c r="F50" t="s">
        <v>735</v>
      </c>
      <c r="G50" t="b">
        <v>1</v>
      </c>
      <c r="I50">
        <v>2018</v>
      </c>
      <c r="J50" t="s">
        <v>81</v>
      </c>
      <c r="K50" t="s">
        <v>27</v>
      </c>
      <c r="L50" t="s">
        <v>1517</v>
      </c>
      <c r="M50" t="s">
        <v>1518</v>
      </c>
      <c r="N50" t="s">
        <v>158</v>
      </c>
      <c r="R50">
        <v>131945157</v>
      </c>
      <c r="S50" t="b">
        <v>1</v>
      </c>
      <c r="T50" t="s">
        <v>1543</v>
      </c>
      <c r="U50" t="str">
        <f t="array" ref="U50">INDEX(org_to_crp!$B$2:$B$455, MATCH(F50, org_to_crp!$A$2:$A$455))</f>
        <v>J9000</v>
      </c>
      <c r="V50" t="str">
        <f>LOOKUP(Table1[[#This Row],[ORG]],org_to_crp!A:A,org_to_crp!C:C)</f>
        <v>OTHER SINGLE-ISSUE OR IDEOLOGICAL GROUPS</v>
      </c>
      <c r="W50" t="str">
        <f>LOOKUP(Table1[[#This Row],[ORG]],org_to_crp!A:A,org_to_crp!D:D)</f>
        <v>IDEOLOGICAL/SINGLE-ISSUE</v>
      </c>
      <c r="X50" t="b">
        <f>LOOKUP(Table1[[#This Row],[ORG]],org_to_crp!A:A,org_to_crp!E:E)</f>
        <v>0</v>
      </c>
    </row>
    <row r="51" spans="1:24" ht="15.75" customHeight="1" x14ac:dyDescent="0.15">
      <c r="A51" t="s">
        <v>480</v>
      </c>
      <c r="B51" t="s">
        <v>22</v>
      </c>
      <c r="D51" t="s">
        <v>23</v>
      </c>
      <c r="E51" t="s">
        <v>921</v>
      </c>
      <c r="F51" t="s">
        <v>509</v>
      </c>
      <c r="G51" t="b">
        <v>1</v>
      </c>
      <c r="I51">
        <v>2018</v>
      </c>
      <c r="J51" t="s">
        <v>49</v>
      </c>
      <c r="K51" t="s">
        <v>27</v>
      </c>
      <c r="L51" t="s">
        <v>922</v>
      </c>
      <c r="M51" t="s">
        <v>923</v>
      </c>
      <c r="R51">
        <v>237432162</v>
      </c>
      <c r="S51" t="b">
        <v>0</v>
      </c>
      <c r="T51" t="s">
        <v>924</v>
      </c>
      <c r="U51" t="str">
        <f t="array" ref="U51">INDEX(org_to_crp!$B$2:$B$455, MATCH(F51, org_to_crp!$A$2:$A$455))</f>
        <v>J9000</v>
      </c>
      <c r="V51" t="str">
        <f>LOOKUP(Table1[[#This Row],[ORG]],org_to_crp!A:A,org_to_crp!C:C)</f>
        <v>OTHER SINGLE-ISSUE OR IDEOLOGICAL GROUPS</v>
      </c>
      <c r="W51" t="str">
        <f>LOOKUP(Table1[[#This Row],[ORG]],org_to_crp!A:A,org_to_crp!D:D)</f>
        <v>IDEOLOGICAL/SINGLE-ISSUE</v>
      </c>
      <c r="X51" t="b">
        <f>LOOKUP(Table1[[#This Row],[ORG]],org_to_crp!A:A,org_to_crp!E:E)</f>
        <v>0</v>
      </c>
    </row>
    <row r="52" spans="1:24" ht="15.75" customHeight="1" x14ac:dyDescent="0.15">
      <c r="A52" t="s">
        <v>21</v>
      </c>
      <c r="B52" t="s">
        <v>22</v>
      </c>
      <c r="C52" t="s">
        <v>65</v>
      </c>
      <c r="D52" t="s">
        <v>23</v>
      </c>
      <c r="E52" t="s">
        <v>1311</v>
      </c>
      <c r="F52" t="s">
        <v>1312</v>
      </c>
      <c r="G52" t="b">
        <v>0</v>
      </c>
      <c r="I52">
        <v>2018</v>
      </c>
      <c r="J52" t="s">
        <v>473</v>
      </c>
      <c r="K52" t="s">
        <v>27</v>
      </c>
      <c r="L52" t="s">
        <v>1313</v>
      </c>
      <c r="M52" t="s">
        <v>1314</v>
      </c>
      <c r="R52">
        <v>132911127</v>
      </c>
      <c r="S52" t="b">
        <v>1</v>
      </c>
      <c r="T52" t="s">
        <v>1315</v>
      </c>
      <c r="U52" t="str">
        <f t="array" ref="U52">INDEX(org_to_crp!$B$2:$B$455, MATCH(F52, org_to_crp!$A$2:$A$455))</f>
        <v>J3000</v>
      </c>
      <c r="V52" t="str">
        <f>LOOKUP(Table1[[#This Row],[ORG]],org_to_crp!A:A,org_to_crp!C:C)</f>
        <v>CONSUMER GROUPS</v>
      </c>
      <c r="W52" t="str">
        <f>LOOKUP(Table1[[#This Row],[ORG]],org_to_crp!A:A,org_to_crp!D:D)</f>
        <v>IDEOLOGICAL/SINGLE-ISSUE</v>
      </c>
      <c r="X52" t="b">
        <f>LOOKUP(Table1[[#This Row],[ORG]],org_to_crp!A:A,org_to_crp!E:E)</f>
        <v>0</v>
      </c>
    </row>
    <row r="53" spans="1:24" ht="13" x14ac:dyDescent="0.15">
      <c r="A53" t="s">
        <v>21</v>
      </c>
      <c r="B53" t="s">
        <v>22</v>
      </c>
      <c r="C53" t="s">
        <v>65</v>
      </c>
      <c r="D53" t="s">
        <v>23</v>
      </c>
      <c r="E53" t="s">
        <v>1311</v>
      </c>
      <c r="F53" t="s">
        <v>869</v>
      </c>
      <c r="G53" t="b">
        <v>1</v>
      </c>
      <c r="I53">
        <v>2018</v>
      </c>
      <c r="J53" t="s">
        <v>81</v>
      </c>
      <c r="K53" t="s">
        <v>27</v>
      </c>
      <c r="L53" t="s">
        <v>1847</v>
      </c>
      <c r="M53" t="s">
        <v>1314</v>
      </c>
      <c r="R53">
        <v>521349353</v>
      </c>
      <c r="S53" t="b">
        <v>1</v>
      </c>
      <c r="T53" t="s">
        <v>1315</v>
      </c>
      <c r="U53" t="str">
        <f t="array" ref="U53">INDEX(org_to_crp!$B$2:$B$455, MATCH(F53, org_to_crp!$A$2:$A$455))</f>
        <v>J9000</v>
      </c>
      <c r="V53" t="str">
        <f>LOOKUP(Table1[[#This Row],[ORG]],org_to_crp!A:A,org_to_crp!C:C)</f>
        <v>OTHER SINGLE-ISSUE OR IDEOLOGICAL GROUPS</v>
      </c>
      <c r="W53" t="str">
        <f>LOOKUP(Table1[[#This Row],[ORG]],org_to_crp!A:A,org_to_crp!D:D)</f>
        <v>IDEOLOGICAL/SINGLE-ISSUE</v>
      </c>
      <c r="X53" t="b">
        <f>LOOKUP(Table1[[#This Row],[ORG]],org_to_crp!A:A,org_to_crp!E:E)</f>
        <v>0</v>
      </c>
    </row>
    <row r="54" spans="1:24" ht="13" x14ac:dyDescent="0.15">
      <c r="A54" t="s">
        <v>21</v>
      </c>
      <c r="B54" t="s">
        <v>22</v>
      </c>
      <c r="C54" t="s">
        <v>61</v>
      </c>
      <c r="D54" t="s">
        <v>23</v>
      </c>
      <c r="E54" t="s">
        <v>1311</v>
      </c>
      <c r="F54" t="s">
        <v>1955</v>
      </c>
      <c r="G54" t="b">
        <v>0</v>
      </c>
      <c r="I54">
        <v>2018</v>
      </c>
      <c r="J54" t="s">
        <v>26</v>
      </c>
      <c r="K54" t="s">
        <v>27</v>
      </c>
      <c r="L54" t="s">
        <v>1847</v>
      </c>
      <c r="M54" t="s">
        <v>1314</v>
      </c>
      <c r="R54">
        <v>521349353</v>
      </c>
      <c r="S54" t="b">
        <v>1</v>
      </c>
      <c r="T54" t="s">
        <v>1315</v>
      </c>
      <c r="U54" t="str">
        <f t="array" ref="U54">INDEX(org_to_crp!$B$2:$B$455, MATCH(F54, org_to_crp!$A$2:$A$455))</f>
        <v>J9000</v>
      </c>
      <c r="V54" t="str">
        <f>LOOKUP(Table1[[#This Row],[ORG]],org_to_crp!A:A,org_to_crp!C:C)</f>
        <v>OTHER SINGLE-ISSUE OR IDEOLOGICAL GROUPS</v>
      </c>
      <c r="W54" t="str">
        <f>LOOKUP(Table1[[#This Row],[ORG]],org_to_crp!A:A,org_to_crp!D:D)</f>
        <v>IDEOLOGICAL/SINGLE-ISSUE</v>
      </c>
      <c r="X54" t="b">
        <f>LOOKUP(Table1[[#This Row],[ORG]],org_to_crp!A:A,org_to_crp!E:E)</f>
        <v>0</v>
      </c>
    </row>
    <row r="55" spans="1:24" ht="13" x14ac:dyDescent="0.15">
      <c r="A55" t="s">
        <v>21</v>
      </c>
      <c r="B55" t="s">
        <v>22</v>
      </c>
      <c r="C55" t="s">
        <v>61</v>
      </c>
      <c r="D55" t="s">
        <v>23</v>
      </c>
      <c r="E55" t="s">
        <v>1311</v>
      </c>
      <c r="F55" t="s">
        <v>2168</v>
      </c>
      <c r="G55" t="b">
        <v>1</v>
      </c>
      <c r="I55">
        <v>2018</v>
      </c>
      <c r="J55" t="s">
        <v>1808</v>
      </c>
      <c r="K55" t="s">
        <v>27</v>
      </c>
      <c r="L55" t="s">
        <v>1847</v>
      </c>
      <c r="M55" t="s">
        <v>1314</v>
      </c>
      <c r="R55">
        <v>953298239</v>
      </c>
      <c r="S55" t="b">
        <v>1</v>
      </c>
      <c r="T55" t="s">
        <v>1315</v>
      </c>
      <c r="U55" t="str">
        <f t="array" ref="U55">INDEX(org_to_crp!$B$2:$B$455, MATCH(F55, org_to_crp!$A$2:$A$455))</f>
        <v>J9000</v>
      </c>
      <c r="V55" t="str">
        <f>LOOKUP(Table1[[#This Row],[ORG]],org_to_crp!A:A,org_to_crp!C:C)</f>
        <v>OTHER SINGLE-ISSUE OR IDEOLOGICAL GROUPS</v>
      </c>
      <c r="W55" t="str">
        <f>LOOKUP(Table1[[#This Row],[ORG]],org_to_crp!A:A,org_to_crp!D:D)</f>
        <v>IDEOLOGICAL/SINGLE-ISSUE</v>
      </c>
      <c r="X55" t="b">
        <f>LOOKUP(Table1[[#This Row],[ORG]],org_to_crp!A:A,org_to_crp!E:E)</f>
        <v>0</v>
      </c>
    </row>
    <row r="56" spans="1:24" ht="13" x14ac:dyDescent="0.15">
      <c r="A56" t="s">
        <v>21</v>
      </c>
      <c r="B56" t="s">
        <v>22</v>
      </c>
      <c r="C56" t="s">
        <v>61</v>
      </c>
      <c r="D56" t="s">
        <v>23</v>
      </c>
      <c r="E56" t="s">
        <v>2270</v>
      </c>
      <c r="F56" t="s">
        <v>2271</v>
      </c>
      <c r="G56" t="b">
        <v>1</v>
      </c>
      <c r="I56">
        <v>2018</v>
      </c>
      <c r="J56" t="s">
        <v>2272</v>
      </c>
      <c r="K56" t="s">
        <v>34</v>
      </c>
      <c r="L56" t="s">
        <v>2273</v>
      </c>
      <c r="M56" t="s">
        <v>2274</v>
      </c>
      <c r="R56">
        <v>800835023</v>
      </c>
      <c r="S56" t="b">
        <v>0</v>
      </c>
      <c r="T56" t="s">
        <v>2275</v>
      </c>
      <c r="U56" t="str">
        <f t="array" ref="U56">INDEX(org_to_crp!$B$2:$B$455, MATCH(F56, org_to_crp!$A$2:$A$455))</f>
        <v>J9000</v>
      </c>
      <c r="V56" t="str">
        <f>LOOKUP(Table1[[#This Row],[ORG]],org_to_crp!A:A,org_to_crp!C:C)</f>
        <v>OTHER SINGLE-ISSUE OR IDEOLOGICAL GROUPS</v>
      </c>
      <c r="W56" t="str">
        <f>LOOKUP(Table1[[#This Row],[ORG]],org_to_crp!A:A,org_to_crp!D:D)</f>
        <v>IDEOLOGICAL/SINGLE-ISSUE</v>
      </c>
      <c r="X56" t="b">
        <f>LOOKUP(Table1[[#This Row],[ORG]],org_to_crp!A:A,org_to_crp!E:E)</f>
        <v>0</v>
      </c>
    </row>
    <row r="57" spans="1:24" ht="13" x14ac:dyDescent="0.15">
      <c r="A57" t="s">
        <v>21</v>
      </c>
      <c r="B57" t="s">
        <v>61</v>
      </c>
      <c r="D57" t="s">
        <v>23</v>
      </c>
      <c r="E57" t="s">
        <v>1554</v>
      </c>
      <c r="F57" t="s">
        <v>1555</v>
      </c>
      <c r="G57" t="b">
        <v>0</v>
      </c>
      <c r="I57">
        <v>2018</v>
      </c>
      <c r="J57" t="s">
        <v>1119</v>
      </c>
      <c r="K57" t="s">
        <v>27</v>
      </c>
      <c r="L57" t="s">
        <v>1556</v>
      </c>
      <c r="M57" t="s">
        <v>1557</v>
      </c>
      <c r="R57">
        <v>760149778</v>
      </c>
      <c r="S57" t="b">
        <v>0</v>
      </c>
      <c r="T57" t="s">
        <v>1558</v>
      </c>
      <c r="U57" t="str">
        <f t="array" ref="U57">INDEX(org_to_crp!$B$2:$B$455, MATCH(F57, org_to_crp!$A$2:$A$455))</f>
        <v>F2600</v>
      </c>
      <c r="V57" t="str">
        <f>LOOKUP(Table1[[#This Row],[ORG]],org_to_crp!A:A,org_to_crp!C:C)</f>
        <v>PRIVATE EQUITY &amp; INVESTMENT FIRMS</v>
      </c>
      <c r="W57" t="str">
        <f>LOOKUP(Table1[[#This Row],[ORG]],org_to_crp!A:A,org_to_crp!D:D)</f>
        <v>FINANCE, INSURANCE, AND REAL ESTATE</v>
      </c>
      <c r="X57" t="b">
        <f>LOOKUP(Table1[[#This Row],[ORG]],org_to_crp!A:A,org_to_crp!E:E)</f>
        <v>0</v>
      </c>
    </row>
    <row r="58" spans="1:24" ht="13" x14ac:dyDescent="0.15">
      <c r="A58" t="s">
        <v>21</v>
      </c>
      <c r="B58" t="s">
        <v>22</v>
      </c>
      <c r="C58" t="s">
        <v>65</v>
      </c>
      <c r="D58" t="s">
        <v>23</v>
      </c>
      <c r="E58" t="s">
        <v>1554</v>
      </c>
      <c r="F58" t="s">
        <v>483</v>
      </c>
      <c r="G58" t="b">
        <v>1</v>
      </c>
      <c r="I58">
        <v>2018</v>
      </c>
      <c r="J58" t="s">
        <v>81</v>
      </c>
      <c r="K58" t="s">
        <v>27</v>
      </c>
      <c r="L58" t="s">
        <v>1556</v>
      </c>
      <c r="M58" t="s">
        <v>1557</v>
      </c>
      <c r="R58">
        <v>760149778</v>
      </c>
      <c r="S58" t="b">
        <v>0</v>
      </c>
      <c r="T58" t="s">
        <v>1558</v>
      </c>
      <c r="U58" t="str">
        <f t="array" ref="U58">INDEX(org_to_crp!$B$2:$B$455, MATCH(F58, org_to_crp!$A$2:$A$455))</f>
        <v>J9000</v>
      </c>
      <c r="V58" t="str">
        <f>LOOKUP(Table1[[#This Row],[ORG]],org_to_crp!A:A,org_to_crp!C:C)</f>
        <v>OTHER SINGLE-ISSUE OR IDEOLOGICAL GROUPS</v>
      </c>
      <c r="W58" t="str">
        <f>LOOKUP(Table1[[#This Row],[ORG]],org_to_crp!A:A,org_to_crp!D:D)</f>
        <v>IDEOLOGICAL/SINGLE-ISSUE</v>
      </c>
      <c r="X58" t="b">
        <f>LOOKUP(Table1[[#This Row],[ORG]],org_to_crp!A:A,org_to_crp!E:E)</f>
        <v>0</v>
      </c>
    </row>
    <row r="59" spans="1:24" ht="13" x14ac:dyDescent="0.15">
      <c r="A59" t="s">
        <v>21</v>
      </c>
      <c r="B59" t="s">
        <v>65</v>
      </c>
      <c r="C59" t="s">
        <v>79</v>
      </c>
      <c r="D59" t="s">
        <v>23</v>
      </c>
      <c r="E59" t="s">
        <v>1554</v>
      </c>
      <c r="F59" t="s">
        <v>1991</v>
      </c>
      <c r="G59" t="b">
        <v>0</v>
      </c>
      <c r="I59">
        <v>2018</v>
      </c>
      <c r="J59" t="s">
        <v>1992</v>
      </c>
      <c r="K59" t="s">
        <v>27</v>
      </c>
      <c r="L59" t="s">
        <v>1556</v>
      </c>
      <c r="M59" t="s">
        <v>1557</v>
      </c>
      <c r="R59">
        <v>760149778</v>
      </c>
      <c r="T59" t="s">
        <v>1558</v>
      </c>
      <c r="U59" t="str">
        <f t="array" ref="U59">INDEX(org_to_crp!$B$2:$B$455, MATCH(F59, org_to_crp!$A$2:$A$455))</f>
        <v>G1100</v>
      </c>
      <c r="V59" t="str">
        <f>LOOKUP(Table1[[#This Row],[ORG]],org_to_crp!A:A,org_to_crp!C:C)</f>
        <v>CHAMBERS OF COMMERCE</v>
      </c>
      <c r="W59" t="str">
        <f>LOOKUP(Table1[[#This Row],[ORG]],org_to_crp!A:A,org_to_crp!D:D)</f>
        <v>MISC BUSINESS</v>
      </c>
      <c r="X59" t="b">
        <f>LOOKUP(Table1[[#This Row],[ORG]],org_to_crp!A:A,org_to_crp!E:E)</f>
        <v>0</v>
      </c>
    </row>
    <row r="60" spans="1:24" ht="13" x14ac:dyDescent="0.15">
      <c r="A60" t="s">
        <v>21</v>
      </c>
      <c r="B60" t="s">
        <v>65</v>
      </c>
      <c r="C60" t="s">
        <v>79</v>
      </c>
      <c r="D60" t="s">
        <v>23</v>
      </c>
      <c r="E60" t="s">
        <v>1554</v>
      </c>
      <c r="F60" t="s">
        <v>1993</v>
      </c>
      <c r="G60" t="b">
        <v>0</v>
      </c>
      <c r="I60">
        <v>2018</v>
      </c>
      <c r="J60" t="s">
        <v>81</v>
      </c>
      <c r="K60" t="s">
        <v>27</v>
      </c>
      <c r="L60" t="s">
        <v>1556</v>
      </c>
      <c r="M60" t="s">
        <v>1557</v>
      </c>
      <c r="R60">
        <v>760149778</v>
      </c>
      <c r="S60" t="b">
        <v>0</v>
      </c>
      <c r="T60" t="s">
        <v>1558</v>
      </c>
      <c r="U60" t="str">
        <f t="array" ref="U60">INDEX(org_to_crp!$B$2:$B$455, MATCH(F60, org_to_crp!$A$2:$A$455))</f>
        <v>G1300</v>
      </c>
      <c r="V60" t="str">
        <f>LOOKUP(Table1[[#This Row],[ORG]],org_to_crp!A:A,org_to_crp!C:C)</f>
        <v>PRO-BUSINESS ASSOCIATION</v>
      </c>
      <c r="W60" t="str">
        <f>LOOKUP(Table1[[#This Row],[ORG]],org_to_crp!A:A,org_to_crp!D:D)</f>
        <v>MISC BUSINESS</v>
      </c>
      <c r="X60" t="b">
        <f>LOOKUP(Table1[[#This Row],[ORG]],org_to_crp!A:A,org_to_crp!E:E)</f>
        <v>0</v>
      </c>
    </row>
    <row r="61" spans="1:24" ht="13" x14ac:dyDescent="0.15">
      <c r="A61" t="s">
        <v>21</v>
      </c>
      <c r="B61" t="s">
        <v>61</v>
      </c>
      <c r="D61" t="s">
        <v>23</v>
      </c>
      <c r="E61" t="s">
        <v>1554</v>
      </c>
      <c r="F61" t="s">
        <v>2045</v>
      </c>
      <c r="G61" t="b">
        <v>0</v>
      </c>
      <c r="I61">
        <v>2018</v>
      </c>
      <c r="J61" t="s">
        <v>532</v>
      </c>
      <c r="K61" t="s">
        <v>43</v>
      </c>
      <c r="L61" t="s">
        <v>1556</v>
      </c>
      <c r="M61" t="s">
        <v>1557</v>
      </c>
      <c r="R61">
        <v>760149778</v>
      </c>
      <c r="S61" t="b">
        <v>0</v>
      </c>
      <c r="T61" t="s">
        <v>1558</v>
      </c>
      <c r="U61" t="str">
        <f t="array" ref="U61">INDEX(org_to_crp!$B$2:$B$455, MATCH(F61, org_to_crp!$A$2:$A$455))</f>
        <v>E1120</v>
      </c>
      <c r="V61" t="str">
        <f>LOOKUP(Table1[[#This Row],[ORG]],org_to_crp!A:A,org_to_crp!C:C)</f>
        <v>INDEPENDENT OIL &amp; GAS PRODUCERS</v>
      </c>
      <c r="W61" t="str">
        <f>LOOKUP(Table1[[#This Row],[ORG]],org_to_crp!A:A,org_to_crp!D:D)</f>
        <v>ENERGY &amp; NATURAL RESOURCES</v>
      </c>
      <c r="X61" t="b">
        <f>LOOKUP(Table1[[#This Row],[ORG]],org_to_crp!A:A,org_to_crp!E:E)</f>
        <v>1</v>
      </c>
    </row>
    <row r="62" spans="1:24" ht="13" x14ac:dyDescent="0.15">
      <c r="A62" t="s">
        <v>480</v>
      </c>
      <c r="B62" t="s">
        <v>22</v>
      </c>
      <c r="C62" t="s">
        <v>529</v>
      </c>
      <c r="D62" t="s">
        <v>23</v>
      </c>
      <c r="E62" t="s">
        <v>558</v>
      </c>
      <c r="F62" t="s">
        <v>531</v>
      </c>
      <c r="G62" t="b">
        <v>1</v>
      </c>
      <c r="I62">
        <v>2018</v>
      </c>
      <c r="J62" t="s">
        <v>26</v>
      </c>
      <c r="K62" t="s">
        <v>27</v>
      </c>
      <c r="L62" t="s">
        <v>559</v>
      </c>
      <c r="M62" t="s">
        <v>560</v>
      </c>
      <c r="R62">
        <v>753148958</v>
      </c>
      <c r="S62" t="b">
        <v>1</v>
      </c>
      <c r="T62" t="s">
        <v>561</v>
      </c>
      <c r="U62" t="str">
        <f t="array" ref="U62">INDEX(org_to_crp!$B$2:$B$455, MATCH(F62, org_to_crp!$A$2:$A$455))</f>
        <v>J9000</v>
      </c>
      <c r="V62" t="str">
        <f>LOOKUP(Table1[[#This Row],[ORG]],org_to_crp!A:A,org_to_crp!C:C)</f>
        <v>OTHER SINGLE-ISSUE OR IDEOLOGICAL GROUPS</v>
      </c>
      <c r="W62" t="str">
        <f>LOOKUP(Table1[[#This Row],[ORG]],org_to_crp!A:A,org_to_crp!D:D)</f>
        <v>IDEOLOGICAL/SINGLE-ISSUE</v>
      </c>
      <c r="X62" t="b">
        <f>LOOKUP(Table1[[#This Row],[ORG]],org_to_crp!A:A,org_to_crp!E:E)</f>
        <v>0</v>
      </c>
    </row>
    <row r="63" spans="1:24" ht="13" x14ac:dyDescent="0.15">
      <c r="A63" t="s">
        <v>480</v>
      </c>
      <c r="B63" t="s">
        <v>306</v>
      </c>
      <c r="C63" t="s">
        <v>524</v>
      </c>
      <c r="D63" t="s">
        <v>23</v>
      </c>
      <c r="E63" t="s">
        <v>562</v>
      </c>
      <c r="F63" t="s">
        <v>563</v>
      </c>
      <c r="G63" t="b">
        <v>0</v>
      </c>
      <c r="I63">
        <v>2018</v>
      </c>
      <c r="J63" t="s">
        <v>564</v>
      </c>
      <c r="K63" t="s">
        <v>43</v>
      </c>
      <c r="L63" t="s">
        <v>559</v>
      </c>
      <c r="M63" t="s">
        <v>560</v>
      </c>
      <c r="N63" t="s">
        <v>565</v>
      </c>
      <c r="P63" t="s">
        <v>566</v>
      </c>
      <c r="R63">
        <v>480484227</v>
      </c>
      <c r="S63" t="b">
        <v>1</v>
      </c>
      <c r="T63" t="s">
        <v>561</v>
      </c>
      <c r="U63" t="str">
        <f t="array" ref="U63">INDEX(org_to_crp!$B$2:$B$455, MATCH(F63, org_to_crp!$A$2:$A$455))</f>
        <v>G0000</v>
      </c>
      <c r="V63" t="str">
        <f>LOOKUP(Table1[[#This Row],[ORG]],org_to_crp!A:A,org_to_crp!C:C)</f>
        <v>GENERAL COMMERCE</v>
      </c>
      <c r="W63" t="str">
        <f>LOOKUP(Table1[[#This Row],[ORG]],org_to_crp!A:A,org_to_crp!D:D)</f>
        <v>MISC BUSINESS</v>
      </c>
      <c r="X63" t="b">
        <f>LOOKUP(Table1[[#This Row],[ORG]],org_to_crp!A:A,org_to_crp!E:E)</f>
        <v>1</v>
      </c>
    </row>
    <row r="64" spans="1:24" ht="13" x14ac:dyDescent="0.15">
      <c r="A64" t="s">
        <v>480</v>
      </c>
      <c r="B64" t="s">
        <v>306</v>
      </c>
      <c r="C64" t="s">
        <v>524</v>
      </c>
      <c r="D64" t="s">
        <v>23</v>
      </c>
      <c r="E64" t="s">
        <v>562</v>
      </c>
      <c r="F64" t="s">
        <v>567</v>
      </c>
      <c r="G64" t="b">
        <v>0</v>
      </c>
      <c r="I64">
        <v>2018</v>
      </c>
      <c r="J64" t="s">
        <v>504</v>
      </c>
      <c r="K64" t="s">
        <v>27</v>
      </c>
      <c r="L64" t="s">
        <v>559</v>
      </c>
      <c r="M64" t="s">
        <v>560</v>
      </c>
      <c r="N64" t="s">
        <v>565</v>
      </c>
      <c r="P64" t="s">
        <v>566</v>
      </c>
      <c r="R64">
        <v>453732750</v>
      </c>
      <c r="S64" t="b">
        <v>1</v>
      </c>
      <c r="T64" t="s">
        <v>561</v>
      </c>
      <c r="U64" t="str">
        <f t="array" ref="U64">INDEX(org_to_crp!$B$2:$B$455, MATCH(F64, org_to_crp!$A$2:$A$455))</f>
        <v>J9000</v>
      </c>
      <c r="V64" t="str">
        <f>LOOKUP(Table1[[#This Row],[ORG]],org_to_crp!A:A,org_to_crp!C:C)</f>
        <v>OTHER SINGLE-ISSUE OR IDEOLOGICAL GROUPS</v>
      </c>
      <c r="W64" t="str">
        <f>LOOKUP(Table1[[#This Row],[ORG]],org_to_crp!A:A,org_to_crp!D:D)</f>
        <v>IDEOLOGICAL/SINGLE-ISSUE</v>
      </c>
      <c r="X64" t="b">
        <f>LOOKUP(Table1[[#This Row],[ORG]],org_to_crp!A:A,org_to_crp!E:E)</f>
        <v>0</v>
      </c>
    </row>
    <row r="65" spans="1:24" ht="13" x14ac:dyDescent="0.15">
      <c r="A65" t="s">
        <v>480</v>
      </c>
      <c r="B65" t="s">
        <v>306</v>
      </c>
      <c r="C65" t="s">
        <v>524</v>
      </c>
      <c r="D65" t="s">
        <v>23</v>
      </c>
      <c r="E65" t="s">
        <v>562</v>
      </c>
      <c r="F65" t="s">
        <v>568</v>
      </c>
      <c r="G65" t="b">
        <v>0</v>
      </c>
      <c r="I65">
        <v>2018</v>
      </c>
      <c r="J65" t="s">
        <v>569</v>
      </c>
      <c r="K65" t="s">
        <v>43</v>
      </c>
      <c r="L65" t="s">
        <v>559</v>
      </c>
      <c r="M65" t="s">
        <v>560</v>
      </c>
      <c r="N65" t="s">
        <v>565</v>
      </c>
      <c r="P65" t="s">
        <v>566</v>
      </c>
      <c r="R65">
        <v>273197768</v>
      </c>
      <c r="S65" t="b">
        <v>1</v>
      </c>
      <c r="T65" t="s">
        <v>561</v>
      </c>
      <c r="U65" t="str">
        <f t="array" ref="U65">INDEX(org_to_crp!$B$2:$B$455, MATCH(F65, org_to_crp!$A$2:$A$455))</f>
        <v>H5000</v>
      </c>
      <c r="V65" t="str">
        <f>LOOKUP(Table1[[#This Row],[ORG]],org_to_crp!A:A,org_to_crp!C:C)</f>
        <v>OTHER SINGLE-ISSUE OR IDEOLOGICAL GROUPS</v>
      </c>
      <c r="W65" t="str">
        <f>LOOKUP(Table1[[#This Row],[ORG]],org_to_crp!A:A,org_to_crp!D:D)</f>
        <v>IDEOLOGICAL/SINGLE-ISSUE</v>
      </c>
      <c r="X65" t="b">
        <f>LOOKUP(Table1[[#This Row],[ORG]],org_to_crp!A:A,org_to_crp!E:E)</f>
        <v>0</v>
      </c>
    </row>
    <row r="66" spans="1:24" ht="13" x14ac:dyDescent="0.15">
      <c r="A66" t="s">
        <v>480</v>
      </c>
      <c r="B66" t="s">
        <v>22</v>
      </c>
      <c r="C66" t="s">
        <v>1080</v>
      </c>
      <c r="D66" t="s">
        <v>23</v>
      </c>
      <c r="E66" t="s">
        <v>1081</v>
      </c>
      <c r="F66" t="s">
        <v>1024</v>
      </c>
      <c r="G66" t="b">
        <v>1</v>
      </c>
      <c r="I66">
        <v>2018</v>
      </c>
      <c r="J66" t="s">
        <v>26</v>
      </c>
      <c r="K66" t="s">
        <v>27</v>
      </c>
      <c r="L66" t="s">
        <v>1082</v>
      </c>
      <c r="M66" t="s">
        <v>1083</v>
      </c>
      <c r="P66" t="s">
        <v>1084</v>
      </c>
      <c r="R66">
        <v>520140979</v>
      </c>
      <c r="S66" t="b">
        <v>1</v>
      </c>
      <c r="T66" t="s">
        <v>1085</v>
      </c>
      <c r="U66" t="str">
        <f t="array" ref="U66">INDEX(org_to_crp!$B$2:$B$455, MATCH(F66, org_to_crp!$A$2:$A$455))</f>
        <v>J9000</v>
      </c>
      <c r="V66" t="str">
        <f>LOOKUP(Table1[[#This Row],[ORG]],org_to_crp!A:A,org_to_crp!C:C)</f>
        <v>OTHER SINGLE-ISSUE OR IDEOLOGICAL GROUPS</v>
      </c>
      <c r="W66" t="str">
        <f>LOOKUP(Table1[[#This Row],[ORG]],org_to_crp!A:A,org_to_crp!D:D)</f>
        <v>IDEOLOGICAL/SINGLE-ISSUE</v>
      </c>
      <c r="X66" t="b">
        <f>LOOKUP(Table1[[#This Row],[ORG]],org_to_crp!A:A,org_to_crp!E:E)</f>
        <v>0</v>
      </c>
    </row>
    <row r="67" spans="1:24" ht="13" x14ac:dyDescent="0.15">
      <c r="A67" t="s">
        <v>480</v>
      </c>
      <c r="B67" t="s">
        <v>1080</v>
      </c>
      <c r="D67" t="s">
        <v>23</v>
      </c>
      <c r="E67" t="s">
        <v>1086</v>
      </c>
      <c r="F67" t="s">
        <v>1087</v>
      </c>
      <c r="G67" t="b">
        <v>0</v>
      </c>
      <c r="I67">
        <v>2018</v>
      </c>
      <c r="J67" t="s">
        <v>1084</v>
      </c>
      <c r="K67" t="s">
        <v>72</v>
      </c>
      <c r="L67" t="s">
        <v>1082</v>
      </c>
      <c r="M67" t="s">
        <v>1083</v>
      </c>
      <c r="P67" t="s">
        <v>1088</v>
      </c>
      <c r="S67" t="b">
        <v>1</v>
      </c>
      <c r="T67" t="s">
        <v>1085</v>
      </c>
      <c r="U67" t="str">
        <f t="array" ref="U67">INDEX(org_to_crp!$B$2:$B$455, MATCH(F67, org_to_crp!$A$2:$A$455))</f>
        <v>J1100</v>
      </c>
      <c r="V67" t="str">
        <f>LOOKUP(Table1[[#This Row],[ORG]],org_to_crp!A:A,org_to_crp!C:C)</f>
        <v>REPUBLICAN/CONSERVATIVE</v>
      </c>
      <c r="W67" t="str">
        <f>LOOKUP(Table1[[#This Row],[ORG]],org_to_crp!A:A,org_to_crp!D:D)</f>
        <v>IDEOLOGICAL/SINGLE-ISSUE</v>
      </c>
      <c r="X67" t="b">
        <f>LOOKUP(Table1[[#This Row],[ORG]],org_to_crp!A:A,org_to_crp!E:E)</f>
        <v>0</v>
      </c>
    </row>
    <row r="68" spans="1:24" ht="13" x14ac:dyDescent="0.15">
      <c r="A68" t="s">
        <v>480</v>
      </c>
      <c r="B68" t="s">
        <v>61</v>
      </c>
      <c r="D68" t="s">
        <v>23</v>
      </c>
      <c r="E68" t="s">
        <v>1089</v>
      </c>
      <c r="F68" t="s">
        <v>1090</v>
      </c>
      <c r="G68" t="b">
        <v>0</v>
      </c>
      <c r="I68">
        <v>2018</v>
      </c>
      <c r="J68" t="s">
        <v>1091</v>
      </c>
      <c r="K68" t="s">
        <v>34</v>
      </c>
      <c r="L68" t="s">
        <v>1082</v>
      </c>
      <c r="M68" t="s">
        <v>1083</v>
      </c>
      <c r="R68">
        <v>812450290</v>
      </c>
      <c r="S68" t="b">
        <v>1</v>
      </c>
      <c r="T68" t="s">
        <v>1085</v>
      </c>
      <c r="U68" t="str">
        <f t="array" ref="U68">INDEX(org_to_crp!$B$2:$B$455, MATCH(F68, org_to_crp!$A$2:$A$455))</f>
        <v>F5000</v>
      </c>
      <c r="V68" t="str">
        <f>LOOKUP(Table1[[#This Row],[ORG]],org_to_crp!A:A,org_to_crp!C:C)</f>
        <v>FINANCIAL SERVICES &amp; CONSULTING</v>
      </c>
      <c r="W68" t="str">
        <f>LOOKUP(Table1[[#This Row],[ORG]],org_to_crp!A:A,org_to_crp!D:D)</f>
        <v>FINANCE, INSURANCE &amp; REAL ESTATE</v>
      </c>
      <c r="X68" t="b">
        <f>LOOKUP(Table1[[#This Row],[ORG]],org_to_crp!A:A,org_to_crp!E:E)</f>
        <v>0</v>
      </c>
    </row>
    <row r="69" spans="1:24" ht="13" x14ac:dyDescent="0.15">
      <c r="A69" t="s">
        <v>480</v>
      </c>
      <c r="B69" t="s">
        <v>1080</v>
      </c>
      <c r="D69" t="s">
        <v>23</v>
      </c>
      <c r="E69" t="s">
        <v>1086</v>
      </c>
      <c r="F69" t="s">
        <v>1092</v>
      </c>
      <c r="G69" t="b">
        <v>0</v>
      </c>
      <c r="I69">
        <v>2018</v>
      </c>
      <c r="J69" t="s">
        <v>1093</v>
      </c>
      <c r="K69" t="s">
        <v>27</v>
      </c>
      <c r="L69" t="s">
        <v>1082</v>
      </c>
      <c r="M69" t="s">
        <v>1083</v>
      </c>
      <c r="P69" t="s">
        <v>1088</v>
      </c>
      <c r="S69" t="b">
        <v>1</v>
      </c>
      <c r="T69" t="s">
        <v>1085</v>
      </c>
      <c r="U69" t="str">
        <f t="array" ref="U69">INDEX(org_to_crp!$B$2:$B$455, MATCH(F69, org_to_crp!$A$2:$A$455))</f>
        <v>G1300</v>
      </c>
      <c r="V69" t="str">
        <f>LOOKUP(Table1[[#This Row],[ORG]],org_to_crp!A:A,org_to_crp!C:C)</f>
        <v>PRO-BUSINESS ASSOCIATION</v>
      </c>
      <c r="W69" t="str">
        <f>LOOKUP(Table1[[#This Row],[ORG]],org_to_crp!A:A,org_to_crp!D:D)</f>
        <v>MISC BUSINESS</v>
      </c>
      <c r="X69" t="b">
        <f>LOOKUP(Table1[[#This Row],[ORG]],org_to_crp!A:A,org_to_crp!E:E)</f>
        <v>0</v>
      </c>
    </row>
    <row r="70" spans="1:24" ht="13" x14ac:dyDescent="0.15">
      <c r="A70" t="s">
        <v>480</v>
      </c>
      <c r="B70" t="s">
        <v>22</v>
      </c>
      <c r="C70" t="s">
        <v>1094</v>
      </c>
      <c r="D70" t="s">
        <v>23</v>
      </c>
      <c r="E70" t="s">
        <v>1095</v>
      </c>
      <c r="F70" t="s">
        <v>1024</v>
      </c>
      <c r="G70" t="b">
        <v>1</v>
      </c>
      <c r="I70">
        <v>2018</v>
      </c>
      <c r="J70" t="s">
        <v>26</v>
      </c>
      <c r="K70" t="s">
        <v>27</v>
      </c>
      <c r="L70" t="s">
        <v>57</v>
      </c>
      <c r="M70" t="s">
        <v>1096</v>
      </c>
      <c r="P70" t="s">
        <v>1028</v>
      </c>
      <c r="R70">
        <v>520140979</v>
      </c>
      <c r="S70" t="b">
        <v>1</v>
      </c>
      <c r="T70" t="s">
        <v>1097</v>
      </c>
      <c r="U70" t="str">
        <f t="array" ref="U70">INDEX(org_to_crp!$B$2:$B$455, MATCH(F70, org_to_crp!$A$2:$A$455))</f>
        <v>J9000</v>
      </c>
      <c r="V70" t="str">
        <f>LOOKUP(Table1[[#This Row],[ORG]],org_to_crp!A:A,org_to_crp!C:C)</f>
        <v>OTHER SINGLE-ISSUE OR IDEOLOGICAL GROUPS</v>
      </c>
      <c r="W70" t="str">
        <f>LOOKUP(Table1[[#This Row],[ORG]],org_to_crp!A:A,org_to_crp!D:D)</f>
        <v>IDEOLOGICAL/SINGLE-ISSUE</v>
      </c>
      <c r="X70" t="b">
        <f>LOOKUP(Table1[[#This Row],[ORG]],org_to_crp!A:A,org_to_crp!E:E)</f>
        <v>0</v>
      </c>
    </row>
    <row r="71" spans="1:24" ht="13" x14ac:dyDescent="0.15">
      <c r="A71" t="s">
        <v>480</v>
      </c>
      <c r="B71" t="s">
        <v>1098</v>
      </c>
      <c r="C71" t="s">
        <v>1094</v>
      </c>
      <c r="D71" t="s">
        <v>23</v>
      </c>
      <c r="E71" t="s">
        <v>1099</v>
      </c>
      <c r="F71" t="s">
        <v>1100</v>
      </c>
      <c r="G71" t="b">
        <v>0</v>
      </c>
      <c r="I71">
        <v>2018</v>
      </c>
      <c r="J71" t="s">
        <v>1028</v>
      </c>
      <c r="K71" t="s">
        <v>72</v>
      </c>
      <c r="L71" t="s">
        <v>57</v>
      </c>
      <c r="M71" t="s">
        <v>1096</v>
      </c>
      <c r="P71" t="s">
        <v>1032</v>
      </c>
      <c r="S71" t="b">
        <v>1</v>
      </c>
      <c r="T71" t="s">
        <v>1097</v>
      </c>
      <c r="U71" t="str">
        <f t="array" ref="U71">INDEX(org_to_crp!$B$2:$B$455, MATCH(F71, org_to_crp!$A$2:$A$455))</f>
        <v>J1100</v>
      </c>
      <c r="V71" t="str">
        <f>LOOKUP(Table1[[#This Row],[ORG]],org_to_crp!A:A,org_to_crp!C:C)</f>
        <v>REPUBLICAN/CONSERVATIVE</v>
      </c>
      <c r="W71" t="str">
        <f>LOOKUP(Table1[[#This Row],[ORG]],org_to_crp!A:A,org_to_crp!D:D)</f>
        <v>IDEOLOGICAL/SINGLE-ISSUE</v>
      </c>
      <c r="X71" t="b">
        <f>LOOKUP(Table1[[#This Row],[ORG]],org_to_crp!A:A,org_to_crp!E:E)</f>
        <v>0</v>
      </c>
    </row>
    <row r="72" spans="1:24" ht="13" x14ac:dyDescent="0.15">
      <c r="A72" t="s">
        <v>480</v>
      </c>
      <c r="B72" t="s">
        <v>22</v>
      </c>
      <c r="C72" t="s">
        <v>495</v>
      </c>
      <c r="D72" t="s">
        <v>23</v>
      </c>
      <c r="E72" t="s">
        <v>570</v>
      </c>
      <c r="F72" t="s">
        <v>216</v>
      </c>
      <c r="G72" t="b">
        <v>1</v>
      </c>
      <c r="I72">
        <v>2018</v>
      </c>
      <c r="J72" t="s">
        <v>571</v>
      </c>
      <c r="K72" t="s">
        <v>43</v>
      </c>
      <c r="L72" t="s">
        <v>572</v>
      </c>
      <c r="M72" t="s">
        <v>573</v>
      </c>
      <c r="N72" t="s">
        <v>46</v>
      </c>
      <c r="R72">
        <v>42121305</v>
      </c>
      <c r="S72" t="b">
        <v>1</v>
      </c>
      <c r="T72" t="s">
        <v>574</v>
      </c>
      <c r="U72" t="str">
        <f t="array" ref="U72">INDEX(org_to_crp!$B$2:$B$455, MATCH(F72, org_to_crp!$A$2:$A$455))</f>
        <v>J9000</v>
      </c>
      <c r="V72" t="str">
        <f>LOOKUP(Table1[[#This Row],[ORG]],org_to_crp!A:A,org_to_crp!C:C)</f>
        <v>OTHER SINGLE-ISSUE OR IDEOLOGICAL GROUPS</v>
      </c>
      <c r="W72" t="str">
        <f>LOOKUP(Table1[[#This Row],[ORG]],org_to_crp!A:A,org_to_crp!D:D)</f>
        <v>IDEOLOGICAL/SINGLE-ISSUE</v>
      </c>
      <c r="X72" t="b">
        <f>LOOKUP(Table1[[#This Row],[ORG]],org_to_crp!A:A,org_to_crp!E:E)</f>
        <v>0</v>
      </c>
    </row>
    <row r="73" spans="1:24" ht="13" x14ac:dyDescent="0.15">
      <c r="A73" t="s">
        <v>21</v>
      </c>
      <c r="B73" t="s">
        <v>22</v>
      </c>
      <c r="C73" t="s">
        <v>61</v>
      </c>
      <c r="D73" t="s">
        <v>23</v>
      </c>
      <c r="E73" t="s">
        <v>2001</v>
      </c>
      <c r="F73" t="s">
        <v>2002</v>
      </c>
      <c r="G73" t="b">
        <v>0</v>
      </c>
      <c r="I73">
        <v>2018</v>
      </c>
      <c r="J73" t="s">
        <v>81</v>
      </c>
      <c r="K73" t="s">
        <v>27</v>
      </c>
      <c r="L73" t="s">
        <v>2003</v>
      </c>
      <c r="M73" t="s">
        <v>2004</v>
      </c>
      <c r="R73">
        <v>263477125</v>
      </c>
      <c r="S73" t="b">
        <v>0</v>
      </c>
      <c r="T73" t="s">
        <v>2005</v>
      </c>
      <c r="U73" t="str">
        <f t="array" ref="U73">INDEX(org_to_crp!$B$2:$B$455, MATCH(F73, org_to_crp!$A$2:$A$455))</f>
        <v>J9000</v>
      </c>
      <c r="V73" t="str">
        <f>LOOKUP(Table1[[#This Row],[ORG]],org_to_crp!A:A,org_to_crp!C:C)</f>
        <v>OTHER SINGLE-ISSUE OR IDEOLOGICAL GROUPS</v>
      </c>
      <c r="W73" t="str">
        <f>LOOKUP(Table1[[#This Row],[ORG]],org_to_crp!A:A,org_to_crp!D:D)</f>
        <v>IDEOLOGICAL/SINGLE-ISSUE</v>
      </c>
      <c r="X73" t="b">
        <f>LOOKUP(Table1[[#This Row],[ORG]],org_to_crp!A:A,org_to_crp!E:E)</f>
        <v>0</v>
      </c>
    </row>
    <row r="74" spans="1:24" ht="13" x14ac:dyDescent="0.15">
      <c r="A74" t="s">
        <v>21</v>
      </c>
      <c r="B74" t="s">
        <v>22</v>
      </c>
      <c r="C74" t="s">
        <v>65</v>
      </c>
      <c r="D74" t="s">
        <v>23</v>
      </c>
      <c r="E74" t="s">
        <v>2001</v>
      </c>
      <c r="F74" t="s">
        <v>2120</v>
      </c>
      <c r="G74" t="b">
        <v>1</v>
      </c>
      <c r="I74">
        <v>2018</v>
      </c>
      <c r="J74" t="s">
        <v>2077</v>
      </c>
      <c r="K74" t="s">
        <v>27</v>
      </c>
      <c r="L74" t="s">
        <v>2003</v>
      </c>
      <c r="M74" t="s">
        <v>2004</v>
      </c>
      <c r="R74">
        <v>263477125</v>
      </c>
      <c r="S74" t="b">
        <v>0</v>
      </c>
      <c r="T74" t="s">
        <v>2005</v>
      </c>
      <c r="U74" t="str">
        <f t="array" ref="U74">INDEX(org_to_crp!$B$2:$B$455, MATCH(F74, org_to_crp!$A$2:$A$455))</f>
        <v>J9000</v>
      </c>
      <c r="V74" t="str">
        <f>LOOKUP(Table1[[#This Row],[ORG]],org_to_crp!A:A,org_to_crp!C:C)</f>
        <v>OTHER SINGLE-ISSUE OR IDEOLOGICAL GROUPS</v>
      </c>
      <c r="W74" t="str">
        <f>LOOKUP(Table1[[#This Row],[ORG]],org_to_crp!A:A,org_to_crp!D:D)</f>
        <v>IDEOLOGICAL/SINGLE-ISSUE</v>
      </c>
      <c r="X74" t="b">
        <f>LOOKUP(Table1[[#This Row],[ORG]],org_to_crp!A:A,org_to_crp!E:E)</f>
        <v>0</v>
      </c>
    </row>
    <row r="75" spans="1:24" ht="13" x14ac:dyDescent="0.15">
      <c r="A75" t="s">
        <v>480</v>
      </c>
      <c r="B75" t="s">
        <v>22</v>
      </c>
      <c r="C75" t="s">
        <v>745</v>
      </c>
      <c r="D75" t="s">
        <v>23</v>
      </c>
      <c r="E75" t="s">
        <v>800</v>
      </c>
      <c r="F75" t="s">
        <v>735</v>
      </c>
      <c r="G75" t="b">
        <v>1</v>
      </c>
      <c r="I75">
        <v>2018</v>
      </c>
      <c r="J75" t="s">
        <v>585</v>
      </c>
      <c r="K75" t="s">
        <v>27</v>
      </c>
      <c r="L75" t="s">
        <v>156</v>
      </c>
      <c r="M75" t="s">
        <v>801</v>
      </c>
      <c r="N75" t="s">
        <v>190</v>
      </c>
      <c r="R75">
        <v>131945157</v>
      </c>
      <c r="S75" t="b">
        <v>1</v>
      </c>
      <c r="T75" t="s">
        <v>802</v>
      </c>
      <c r="U75" t="str">
        <f t="array" ref="U75">INDEX(org_to_crp!$B$2:$B$455, MATCH(F75, org_to_crp!$A$2:$A$455))</f>
        <v>J9000</v>
      </c>
      <c r="V75" t="str">
        <f>LOOKUP(Table1[[#This Row],[ORG]],org_to_crp!A:A,org_to_crp!C:C)</f>
        <v>OTHER SINGLE-ISSUE OR IDEOLOGICAL GROUPS</v>
      </c>
      <c r="W75" t="str">
        <f>LOOKUP(Table1[[#This Row],[ORG]],org_to_crp!A:A,org_to_crp!D:D)</f>
        <v>IDEOLOGICAL/SINGLE-ISSUE</v>
      </c>
      <c r="X75" t="b">
        <f>LOOKUP(Table1[[#This Row],[ORG]],org_to_crp!A:A,org_to_crp!E:E)</f>
        <v>0</v>
      </c>
    </row>
    <row r="76" spans="1:24" ht="13" x14ac:dyDescent="0.15">
      <c r="A76" t="s">
        <v>480</v>
      </c>
      <c r="B76" t="s">
        <v>803</v>
      </c>
      <c r="D76" t="s">
        <v>23</v>
      </c>
      <c r="E76" t="s">
        <v>800</v>
      </c>
      <c r="F76" t="s">
        <v>804</v>
      </c>
      <c r="G76" t="b">
        <v>0</v>
      </c>
      <c r="I76">
        <v>2018</v>
      </c>
      <c r="J76" t="s">
        <v>805</v>
      </c>
      <c r="K76" t="s">
        <v>34</v>
      </c>
      <c r="L76" t="s">
        <v>156</v>
      </c>
      <c r="M76" t="s">
        <v>801</v>
      </c>
      <c r="N76" t="s">
        <v>190</v>
      </c>
      <c r="R76">
        <v>133799208</v>
      </c>
      <c r="S76" t="b">
        <v>1</v>
      </c>
      <c r="T76" t="s">
        <v>802</v>
      </c>
      <c r="U76" t="str">
        <f t="array" ref="U76">INDEX(org_to_crp!$B$2:$B$455, MATCH(F76, org_to_crp!$A$2:$A$455))</f>
        <v>F2600</v>
      </c>
      <c r="V76" t="str">
        <f>LOOKUP(Table1[[#This Row],[ORG]],org_to_crp!A:A,org_to_crp!C:C)</f>
        <v>PRIVATE EQUITY &amp; INVESTMENT FIRMS</v>
      </c>
      <c r="W76" t="str">
        <f>LOOKUP(Table1[[#This Row],[ORG]],org_to_crp!A:A,org_to_crp!D:D)</f>
        <v>FINANCE, INSURANCE, AND REAL ESTATE</v>
      </c>
      <c r="X76" t="b">
        <f>LOOKUP(Table1[[#This Row],[ORG]],org_to_crp!A:A,org_to_crp!E:E)</f>
        <v>0</v>
      </c>
    </row>
    <row r="77" spans="1:24" ht="13" x14ac:dyDescent="0.15">
      <c r="A77" t="s">
        <v>480</v>
      </c>
      <c r="B77" t="s">
        <v>22</v>
      </c>
      <c r="C77" t="s">
        <v>306</v>
      </c>
      <c r="D77" t="s">
        <v>23</v>
      </c>
      <c r="E77" t="s">
        <v>995</v>
      </c>
      <c r="F77" t="s">
        <v>509</v>
      </c>
      <c r="G77" t="b">
        <v>1</v>
      </c>
      <c r="I77">
        <v>2018</v>
      </c>
      <c r="J77" t="s">
        <v>26</v>
      </c>
      <c r="K77" t="s">
        <v>27</v>
      </c>
      <c r="L77" t="s">
        <v>753</v>
      </c>
      <c r="M77" t="s">
        <v>996</v>
      </c>
      <c r="N77" t="s">
        <v>0</v>
      </c>
      <c r="R77">
        <v>237432162</v>
      </c>
      <c r="S77" t="b">
        <v>0</v>
      </c>
      <c r="T77" t="s">
        <v>997</v>
      </c>
      <c r="U77" t="str">
        <f t="array" ref="U77">INDEX(org_to_crp!$B$2:$B$455, MATCH(F77, org_to_crp!$A$2:$A$455))</f>
        <v>J9000</v>
      </c>
      <c r="V77" t="str">
        <f>LOOKUP(Table1[[#This Row],[ORG]],org_to_crp!A:A,org_to_crp!C:C)</f>
        <v>OTHER SINGLE-ISSUE OR IDEOLOGICAL GROUPS</v>
      </c>
      <c r="W77" t="str">
        <f>LOOKUP(Table1[[#This Row],[ORG]],org_to_crp!A:A,org_to_crp!D:D)</f>
        <v>IDEOLOGICAL/SINGLE-ISSUE</v>
      </c>
      <c r="X77" t="b">
        <f>LOOKUP(Table1[[#This Row],[ORG]],org_to_crp!A:A,org_to_crp!E:E)</f>
        <v>0</v>
      </c>
    </row>
    <row r="78" spans="1:24" ht="13" x14ac:dyDescent="0.15">
      <c r="A78" t="s">
        <v>21</v>
      </c>
      <c r="B78" t="s">
        <v>31</v>
      </c>
      <c r="C78" t="s">
        <v>61</v>
      </c>
      <c r="D78" t="s">
        <v>23</v>
      </c>
      <c r="E78" t="s">
        <v>1316</v>
      </c>
      <c r="F78" t="s">
        <v>113</v>
      </c>
      <c r="G78" t="b">
        <v>1</v>
      </c>
      <c r="I78">
        <v>2018</v>
      </c>
      <c r="J78" t="s">
        <v>112</v>
      </c>
      <c r="K78" t="s">
        <v>27</v>
      </c>
      <c r="L78" t="s">
        <v>1317</v>
      </c>
      <c r="M78" t="s">
        <v>1318</v>
      </c>
      <c r="N78" t="s">
        <v>1319</v>
      </c>
      <c r="R78">
        <v>530218495</v>
      </c>
      <c r="S78" t="b">
        <v>1</v>
      </c>
      <c r="T78" t="s">
        <v>1320</v>
      </c>
      <c r="U78" t="str">
        <f t="array" ref="U78">INDEX(org_to_crp!$B$2:$B$455, MATCH(F78, org_to_crp!$A$2:$A$455))</f>
        <v>J9000</v>
      </c>
      <c r="V78" t="str">
        <f>LOOKUP(Table1[[#This Row],[ORG]],org_to_crp!A:A,org_to_crp!C:C)</f>
        <v>OTHER SINGLE-ISSUE OR IDEOLOGICAL GROUPS</v>
      </c>
      <c r="W78" t="str">
        <f>LOOKUP(Table1[[#This Row],[ORG]],org_to_crp!A:A,org_to_crp!D:D)</f>
        <v>IDEOLOGICAL/SINGLE-ISSUE</v>
      </c>
      <c r="X78" t="b">
        <f>LOOKUP(Table1[[#This Row],[ORG]],org_to_crp!A:A,org_to_crp!E:E)</f>
        <v>0</v>
      </c>
    </row>
    <row r="79" spans="1:24" ht="13" x14ac:dyDescent="0.15">
      <c r="A79" t="s">
        <v>21</v>
      </c>
      <c r="B79" t="s">
        <v>22</v>
      </c>
      <c r="C79" t="s">
        <v>61</v>
      </c>
      <c r="D79" t="s">
        <v>23</v>
      </c>
      <c r="E79" t="s">
        <v>1810</v>
      </c>
      <c r="F79" t="s">
        <v>1811</v>
      </c>
      <c r="G79" t="b">
        <v>0</v>
      </c>
      <c r="I79">
        <v>2018</v>
      </c>
      <c r="J79" t="s">
        <v>1812</v>
      </c>
      <c r="K79" t="s">
        <v>1813</v>
      </c>
      <c r="L79" t="s">
        <v>1375</v>
      </c>
      <c r="M79" t="s">
        <v>1814</v>
      </c>
      <c r="R79">
        <v>136006960</v>
      </c>
      <c r="S79" t="b">
        <v>1</v>
      </c>
      <c r="T79" t="s">
        <v>1320</v>
      </c>
      <c r="U79" t="str">
        <f t="array" ref="U79">INDEX(org_to_crp!$B$2:$B$455, MATCH(F79, org_to_crp!$A$2:$A$455))</f>
        <v>J9000</v>
      </c>
      <c r="V79" t="str">
        <f>LOOKUP(Table1[[#This Row],[ORG]],org_to_crp!A:A,org_to_crp!C:C)</f>
        <v>OTHER SINGLE-ISSUE OR IDEOLOGICAL GROUPS</v>
      </c>
      <c r="W79" t="str">
        <f>LOOKUP(Table1[[#This Row],[ORG]],org_to_crp!A:A,org_to_crp!D:D)</f>
        <v>IDEOLOGICAL/SINGLE-ISSUE</v>
      </c>
      <c r="X79" t="b">
        <f>LOOKUP(Table1[[#This Row],[ORG]],org_to_crp!A:A,org_to_crp!E:E)</f>
        <v>0</v>
      </c>
    </row>
    <row r="80" spans="1:24" ht="13" x14ac:dyDescent="0.15">
      <c r="A80" t="s">
        <v>21</v>
      </c>
      <c r="B80" t="s">
        <v>22</v>
      </c>
      <c r="C80" t="s">
        <v>79</v>
      </c>
      <c r="D80" t="s">
        <v>23</v>
      </c>
      <c r="E80" t="s">
        <v>453</v>
      </c>
      <c r="F80" t="s">
        <v>360</v>
      </c>
      <c r="G80" t="b">
        <v>1</v>
      </c>
      <c r="I80">
        <v>2018</v>
      </c>
      <c r="J80" t="s">
        <v>454</v>
      </c>
      <c r="K80" t="s">
        <v>43</v>
      </c>
      <c r="L80" t="s">
        <v>285</v>
      </c>
      <c r="M80" t="s">
        <v>455</v>
      </c>
      <c r="R80">
        <v>132912529</v>
      </c>
      <c r="S80" t="b">
        <v>0</v>
      </c>
      <c r="T80" t="s">
        <v>456</v>
      </c>
      <c r="U80" t="str">
        <f t="array" ref="U80">INDEX(org_to_crp!$B$2:$B$455, MATCH(F80, org_to_crp!$A$2:$A$455))</f>
        <v>J9000</v>
      </c>
      <c r="V80" t="str">
        <f>LOOKUP(Table1[[#This Row],[ORG]],org_to_crp!A:A,org_to_crp!C:C)</f>
        <v>OTHER SINGLE-ISSUE OR IDEOLOGICAL GROUPS</v>
      </c>
      <c r="W80" t="str">
        <f>LOOKUP(Table1[[#This Row],[ORG]],org_to_crp!A:A,org_to_crp!D:D)</f>
        <v>IDEOLOGICAL/SINGLE-ISSUE</v>
      </c>
      <c r="X80" t="b">
        <f>LOOKUP(Table1[[#This Row],[ORG]],org_to_crp!A:A,org_to_crp!E:E)</f>
        <v>0</v>
      </c>
    </row>
    <row r="81" spans="1:24" ht="13" x14ac:dyDescent="0.15">
      <c r="A81" t="s">
        <v>1291</v>
      </c>
      <c r="B81" t="s">
        <v>22</v>
      </c>
      <c r="D81" t="s">
        <v>23</v>
      </c>
      <c r="E81" t="s">
        <v>1673</v>
      </c>
      <c r="F81" t="s">
        <v>1669</v>
      </c>
      <c r="G81" t="b">
        <v>0</v>
      </c>
      <c r="I81">
        <v>2018</v>
      </c>
      <c r="J81" t="s">
        <v>932</v>
      </c>
      <c r="L81" t="s">
        <v>156</v>
      </c>
      <c r="M81" t="s">
        <v>1674</v>
      </c>
      <c r="N81" t="s">
        <v>264</v>
      </c>
      <c r="Q81" t="s">
        <v>100</v>
      </c>
      <c r="R81">
        <v>742622129</v>
      </c>
      <c r="S81" t="b">
        <v>1</v>
      </c>
      <c r="T81" t="s">
        <v>1675</v>
      </c>
      <c r="U81" t="str">
        <f t="array" ref="U81">INDEX(org_to_crp!$B$2:$B$455, MATCH(F81, org_to_crp!$A$2:$A$455))</f>
        <v>X4100</v>
      </c>
      <c r="V81" t="str">
        <f>LOOKUP(Table1[[#This Row],[ORG]],org_to_crp!A:A,org_to_crp!C:C)</f>
        <v>NON-PROFIT FOUNDATIONS</v>
      </c>
      <c r="W81" t="str">
        <f>LOOKUP(Table1[[#This Row],[ORG]],org_to_crp!A:A,org_to_crp!D:D)</f>
        <v>OTHER</v>
      </c>
      <c r="X81" t="b">
        <f>LOOKUP(Table1[[#This Row],[ORG]],org_to_crp!A:A,org_to_crp!E:E)</f>
        <v>0</v>
      </c>
    </row>
    <row r="82" spans="1:24" ht="13" x14ac:dyDescent="0.15">
      <c r="A82" t="s">
        <v>1291</v>
      </c>
      <c r="B82" t="s">
        <v>22</v>
      </c>
      <c r="D82" t="s">
        <v>23</v>
      </c>
      <c r="E82" t="s">
        <v>1673</v>
      </c>
      <c r="F82" t="s">
        <v>125</v>
      </c>
      <c r="G82" t="b">
        <v>1</v>
      </c>
      <c r="I82">
        <v>2018</v>
      </c>
      <c r="J82" t="s">
        <v>85</v>
      </c>
      <c r="K82" t="s">
        <v>27</v>
      </c>
      <c r="L82" t="s">
        <v>156</v>
      </c>
      <c r="M82" t="s">
        <v>1674</v>
      </c>
      <c r="N82" t="s">
        <v>264</v>
      </c>
      <c r="Q82" t="s">
        <v>100</v>
      </c>
      <c r="R82">
        <v>742524057</v>
      </c>
      <c r="S82" t="b">
        <v>1</v>
      </c>
      <c r="T82" t="s">
        <v>1675</v>
      </c>
      <c r="U82" t="str">
        <f t="array" ref="U82">INDEX(org_to_crp!$B$2:$B$455, MATCH(F82, org_to_crp!$A$2:$A$455))</f>
        <v>J9000</v>
      </c>
      <c r="V82" t="str">
        <f>LOOKUP(Table1[[#This Row],[ORG]],org_to_crp!A:A,org_to_crp!C:C)</f>
        <v>OTHER SINGLE-ISSUE OR IDEOLOGICAL GROUPS</v>
      </c>
      <c r="W82" t="str">
        <f>LOOKUP(Table1[[#This Row],[ORG]],org_to_crp!A:A,org_to_crp!D:D)</f>
        <v>IDEOLOGICAL/SINGLE-ISSUE</v>
      </c>
      <c r="X82" t="b">
        <f>LOOKUP(Table1[[#This Row],[ORG]],org_to_crp!A:A,org_to_crp!E:E)</f>
        <v>0</v>
      </c>
    </row>
    <row r="83" spans="1:24" ht="13" x14ac:dyDescent="0.15">
      <c r="A83" t="s">
        <v>21</v>
      </c>
      <c r="B83" t="s">
        <v>61</v>
      </c>
      <c r="C83" t="s">
        <v>22</v>
      </c>
      <c r="D83" t="s">
        <v>23</v>
      </c>
      <c r="E83" t="s">
        <v>2138</v>
      </c>
      <c r="F83" t="s">
        <v>242</v>
      </c>
      <c r="G83" t="b">
        <v>1</v>
      </c>
      <c r="I83">
        <v>2018</v>
      </c>
      <c r="J83" t="s">
        <v>2139</v>
      </c>
      <c r="K83" t="s">
        <v>1726</v>
      </c>
      <c r="L83" t="s">
        <v>2140</v>
      </c>
      <c r="M83" t="s">
        <v>1621</v>
      </c>
      <c r="N83" t="s">
        <v>1508</v>
      </c>
      <c r="R83">
        <v>953298239</v>
      </c>
      <c r="S83" t="b">
        <v>0</v>
      </c>
      <c r="T83" t="s">
        <v>2141</v>
      </c>
      <c r="U83" t="str">
        <f t="array" ref="U83">INDEX(org_to_crp!$B$2:$B$455, MATCH(F83, org_to_crp!$A$2:$A$455))</f>
        <v>J9000</v>
      </c>
      <c r="V83" t="str">
        <f>LOOKUP(Table1[[#This Row],[ORG]],org_to_crp!A:A,org_to_crp!C:C)</f>
        <v>OTHER SINGLE-ISSUE OR IDEOLOGICAL GROUPS</v>
      </c>
      <c r="W83" t="str">
        <f>LOOKUP(Table1[[#This Row],[ORG]],org_to_crp!A:A,org_to_crp!D:D)</f>
        <v>IDEOLOGICAL/SINGLE-ISSUE</v>
      </c>
      <c r="X83" t="b">
        <f>LOOKUP(Table1[[#This Row],[ORG]],org_to_crp!A:A,org_to_crp!E:E)</f>
        <v>0</v>
      </c>
    </row>
    <row r="84" spans="1:24" ht="13" x14ac:dyDescent="0.15">
      <c r="A84" t="s">
        <v>21</v>
      </c>
      <c r="B84" t="s">
        <v>31</v>
      </c>
      <c r="C84" t="s">
        <v>22</v>
      </c>
      <c r="D84" t="s">
        <v>23</v>
      </c>
      <c r="E84" t="s">
        <v>2161</v>
      </c>
      <c r="F84" t="s">
        <v>242</v>
      </c>
      <c r="G84" t="b">
        <v>1</v>
      </c>
      <c r="I84">
        <v>2018</v>
      </c>
      <c r="J84" t="s">
        <v>75</v>
      </c>
      <c r="K84" t="s">
        <v>27</v>
      </c>
      <c r="L84" t="s">
        <v>334</v>
      </c>
      <c r="M84" t="s">
        <v>2072</v>
      </c>
      <c r="N84" t="s">
        <v>77</v>
      </c>
      <c r="R84">
        <v>953298239</v>
      </c>
      <c r="S84" t="b">
        <v>0</v>
      </c>
      <c r="T84" t="s">
        <v>2162</v>
      </c>
      <c r="U84" t="str">
        <f t="array" ref="U84">INDEX(org_to_crp!$B$2:$B$455, MATCH(F84, org_to_crp!$A$2:$A$455))</f>
        <v>J9000</v>
      </c>
      <c r="V84" t="str">
        <f>LOOKUP(Table1[[#This Row],[ORG]],org_to_crp!A:A,org_to_crp!C:C)</f>
        <v>OTHER SINGLE-ISSUE OR IDEOLOGICAL GROUPS</v>
      </c>
      <c r="W84" t="str">
        <f>LOOKUP(Table1[[#This Row],[ORG]],org_to_crp!A:A,org_to_crp!D:D)</f>
        <v>IDEOLOGICAL/SINGLE-ISSUE</v>
      </c>
      <c r="X84" t="b">
        <f>LOOKUP(Table1[[#This Row],[ORG]],org_to_crp!A:A,org_to_crp!E:E)</f>
        <v>0</v>
      </c>
    </row>
    <row r="85" spans="1:24" ht="13" x14ac:dyDescent="0.15">
      <c r="A85" t="s">
        <v>21</v>
      </c>
      <c r="B85" t="s">
        <v>22</v>
      </c>
      <c r="C85" t="s">
        <v>79</v>
      </c>
      <c r="D85" t="s">
        <v>23</v>
      </c>
      <c r="E85" t="s">
        <v>1662</v>
      </c>
      <c r="F85" t="s">
        <v>371</v>
      </c>
      <c r="G85" t="b">
        <v>1</v>
      </c>
      <c r="I85">
        <v>2018</v>
      </c>
      <c r="J85" t="s">
        <v>81</v>
      </c>
      <c r="K85" t="s">
        <v>27</v>
      </c>
      <c r="L85" t="s">
        <v>285</v>
      </c>
      <c r="M85" t="s">
        <v>1663</v>
      </c>
      <c r="N85" t="s">
        <v>264</v>
      </c>
      <c r="R85">
        <v>521351785</v>
      </c>
      <c r="S85" t="b">
        <v>1</v>
      </c>
      <c r="T85" t="s">
        <v>1664</v>
      </c>
      <c r="U85" t="str">
        <f t="array" ref="U85">INDEX(org_to_crp!$B$2:$B$455, MATCH(F85, org_to_crp!$A$2:$A$455))</f>
        <v>J9000</v>
      </c>
      <c r="V85" t="str">
        <f>LOOKUP(Table1[[#This Row],[ORG]],org_to_crp!A:A,org_to_crp!C:C)</f>
        <v>OTHER SINGLE-ISSUE OR IDEOLOGICAL GROUPS</v>
      </c>
      <c r="W85" t="str">
        <f>LOOKUP(Table1[[#This Row],[ORG]],org_to_crp!A:A,org_to_crp!D:D)</f>
        <v>IDEOLOGICAL/SINGLE-ISSUE</v>
      </c>
      <c r="X85" t="b">
        <f>LOOKUP(Table1[[#This Row],[ORG]],org_to_crp!A:A,org_to_crp!E:E)</f>
        <v>0</v>
      </c>
    </row>
    <row r="86" spans="1:24" ht="13" x14ac:dyDescent="0.15">
      <c r="A86" t="s">
        <v>21</v>
      </c>
      <c r="B86" t="s">
        <v>22</v>
      </c>
      <c r="C86" t="s">
        <v>31</v>
      </c>
      <c r="D86" t="s">
        <v>23</v>
      </c>
      <c r="E86" t="s">
        <v>1662</v>
      </c>
      <c r="F86" t="s">
        <v>661</v>
      </c>
      <c r="G86" t="b">
        <v>1</v>
      </c>
      <c r="I86">
        <v>2018</v>
      </c>
      <c r="J86" t="s">
        <v>473</v>
      </c>
      <c r="K86" t="s">
        <v>27</v>
      </c>
      <c r="L86" t="s">
        <v>285</v>
      </c>
      <c r="M86" t="s">
        <v>1663</v>
      </c>
      <c r="N86" t="s">
        <v>264</v>
      </c>
      <c r="R86">
        <v>411275875</v>
      </c>
      <c r="S86" t="b">
        <v>1</v>
      </c>
      <c r="T86" t="s">
        <v>1664</v>
      </c>
      <c r="U86" t="str">
        <f t="array" ref="U86">INDEX(org_to_crp!$B$2:$B$455, MATCH(F86, org_to_crp!$A$2:$A$455))</f>
        <v>J9000</v>
      </c>
      <c r="V86" t="str">
        <f>LOOKUP(Table1[[#This Row],[ORG]],org_to_crp!A:A,org_to_crp!C:C)</f>
        <v>OTHER SINGLE-ISSUE OR IDEOLOGICAL GROUPS</v>
      </c>
      <c r="W86" t="str">
        <f>LOOKUP(Table1[[#This Row],[ORG]],org_to_crp!A:A,org_to_crp!D:D)</f>
        <v>IDEOLOGICAL/SINGLE-ISSUE</v>
      </c>
      <c r="X86" t="b">
        <f>LOOKUP(Table1[[#This Row],[ORG]],org_to_crp!A:A,org_to_crp!E:E)</f>
        <v>0</v>
      </c>
    </row>
    <row r="87" spans="1:24" ht="13" x14ac:dyDescent="0.15">
      <c r="A87" t="s">
        <v>21</v>
      </c>
      <c r="B87" t="s">
        <v>79</v>
      </c>
      <c r="C87" t="s">
        <v>31</v>
      </c>
      <c r="D87" t="s">
        <v>23</v>
      </c>
      <c r="E87" t="s">
        <v>1662</v>
      </c>
      <c r="F87" t="s">
        <v>1956</v>
      </c>
      <c r="G87" t="b">
        <v>0</v>
      </c>
      <c r="I87">
        <v>2018</v>
      </c>
      <c r="J87" t="s">
        <v>81</v>
      </c>
      <c r="K87" t="s">
        <v>27</v>
      </c>
      <c r="L87" t="s">
        <v>285</v>
      </c>
      <c r="M87" t="s">
        <v>1663</v>
      </c>
      <c r="N87" t="s">
        <v>264</v>
      </c>
      <c r="R87">
        <v>251113452</v>
      </c>
      <c r="S87" t="b">
        <v>1</v>
      </c>
      <c r="T87" t="s">
        <v>1664</v>
      </c>
      <c r="U87" t="str">
        <f t="array" ref="U87">INDEX(org_to_crp!$B$2:$B$455, MATCH(F87, org_to_crp!$A$2:$A$455))</f>
        <v>J9000</v>
      </c>
      <c r="V87" t="str">
        <f>LOOKUP(Table1[[#This Row],[ORG]],org_to_crp!A:A,org_to_crp!C:C)</f>
        <v>OTHER SINGLE-ISSUE OR IDEOLOGICAL GROUPS</v>
      </c>
      <c r="W87" t="str">
        <f>LOOKUP(Table1[[#This Row],[ORG]],org_to_crp!A:A,org_to_crp!D:D)</f>
        <v>IDEOLOGICAL/SINGLE-ISSUE</v>
      </c>
      <c r="X87" t="b">
        <f>LOOKUP(Table1[[#This Row],[ORG]],org_to_crp!A:A,org_to_crp!E:E)</f>
        <v>0</v>
      </c>
    </row>
    <row r="88" spans="1:24" ht="13" x14ac:dyDescent="0.15">
      <c r="A88" t="s">
        <v>21</v>
      </c>
      <c r="B88" t="s">
        <v>22</v>
      </c>
      <c r="C88" t="s">
        <v>31</v>
      </c>
      <c r="D88" t="s">
        <v>23</v>
      </c>
      <c r="E88" t="s">
        <v>1662</v>
      </c>
      <c r="F88" t="s">
        <v>686</v>
      </c>
      <c r="G88" t="b">
        <v>0</v>
      </c>
      <c r="I88">
        <v>2018</v>
      </c>
      <c r="J88" t="s">
        <v>2176</v>
      </c>
      <c r="K88" t="s">
        <v>2177</v>
      </c>
      <c r="L88" t="s">
        <v>285</v>
      </c>
      <c r="M88" t="s">
        <v>1663</v>
      </c>
      <c r="N88" t="s">
        <v>264</v>
      </c>
      <c r="R88">
        <v>251113452</v>
      </c>
      <c r="S88" t="b">
        <v>1</v>
      </c>
      <c r="T88" t="s">
        <v>1664</v>
      </c>
      <c r="U88" t="str">
        <f t="array" ref="U88">INDEX(org_to_crp!$B$2:$B$455, MATCH(F88, org_to_crp!$A$2:$A$455))</f>
        <v>X4100</v>
      </c>
      <c r="V88" t="str">
        <f>LOOKUP(Table1[[#This Row],[ORG]],org_to_crp!A:A,org_to_crp!C:C)</f>
        <v>NON-PROFIT FOUNDATIONS</v>
      </c>
      <c r="W88" t="str">
        <f>LOOKUP(Table1[[#This Row],[ORG]],org_to_crp!A:A,org_to_crp!D:D)</f>
        <v>OTHER</v>
      </c>
      <c r="X88" t="b">
        <f>LOOKUP(Table1[[#This Row],[ORG]],org_to_crp!A:A,org_to_crp!E:E)</f>
        <v>0</v>
      </c>
    </row>
    <row r="89" spans="1:24" ht="13" x14ac:dyDescent="0.15">
      <c r="A89" t="s">
        <v>480</v>
      </c>
      <c r="B89" t="s">
        <v>22</v>
      </c>
      <c r="C89" t="s">
        <v>925</v>
      </c>
      <c r="D89" t="s">
        <v>23</v>
      </c>
      <c r="E89" t="s">
        <v>954</v>
      </c>
      <c r="F89" t="s">
        <v>509</v>
      </c>
      <c r="G89" t="b">
        <v>1</v>
      </c>
      <c r="I89">
        <v>2018</v>
      </c>
      <c r="J89" t="s">
        <v>26</v>
      </c>
      <c r="K89" t="s">
        <v>27</v>
      </c>
      <c r="L89" t="s">
        <v>521</v>
      </c>
      <c r="M89" t="s">
        <v>955</v>
      </c>
      <c r="R89">
        <v>237432162</v>
      </c>
      <c r="S89" t="b">
        <v>1</v>
      </c>
      <c r="T89" t="s">
        <v>956</v>
      </c>
      <c r="U89" t="str">
        <f t="array" ref="U89">INDEX(org_to_crp!$B$2:$B$455, MATCH(F89, org_to_crp!$A$2:$A$455))</f>
        <v>J9000</v>
      </c>
      <c r="V89" t="str">
        <f>LOOKUP(Table1[[#This Row],[ORG]],org_to_crp!A:A,org_to_crp!C:C)</f>
        <v>OTHER SINGLE-ISSUE OR IDEOLOGICAL GROUPS</v>
      </c>
      <c r="W89" t="str">
        <f>LOOKUP(Table1[[#This Row],[ORG]],org_to_crp!A:A,org_to_crp!D:D)</f>
        <v>IDEOLOGICAL/SINGLE-ISSUE</v>
      </c>
      <c r="X89" t="b">
        <f>LOOKUP(Table1[[#This Row],[ORG]],org_to_crp!A:A,org_to_crp!E:E)</f>
        <v>0</v>
      </c>
    </row>
    <row r="90" spans="1:24" ht="13" x14ac:dyDescent="0.15">
      <c r="A90" t="s">
        <v>480</v>
      </c>
      <c r="B90" t="s">
        <v>306</v>
      </c>
      <c r="C90" t="s">
        <v>957</v>
      </c>
      <c r="D90" t="s">
        <v>23</v>
      </c>
      <c r="E90" t="s">
        <v>958</v>
      </c>
      <c r="F90" t="s">
        <v>959</v>
      </c>
      <c r="G90" t="b">
        <v>0</v>
      </c>
      <c r="I90">
        <v>2018</v>
      </c>
      <c r="J90" t="s">
        <v>504</v>
      </c>
      <c r="K90" t="s">
        <v>27</v>
      </c>
      <c r="L90" t="s">
        <v>521</v>
      </c>
      <c r="M90" t="s">
        <v>955</v>
      </c>
      <c r="N90" t="s">
        <v>506</v>
      </c>
      <c r="P90" t="s">
        <v>566</v>
      </c>
      <c r="Q90" t="s">
        <v>100</v>
      </c>
      <c r="R90">
        <v>821038121</v>
      </c>
      <c r="S90" t="b">
        <v>1</v>
      </c>
      <c r="T90" t="s">
        <v>956</v>
      </c>
      <c r="U90" t="str">
        <f t="array" ref="U90">INDEX(org_to_crp!$B$2:$B$455, MATCH(F90, org_to_crp!$A$2:$A$455))</f>
        <v>G2000</v>
      </c>
      <c r="V90" t="str">
        <f>LOOKUP(Table1[[#This Row],[ORG]],org_to_crp!A:A,org_to_crp!C:C)</f>
        <v>FOOD &amp; BEVERAGE PRODUCTS AND SERVICES</v>
      </c>
      <c r="W90" t="str">
        <f>LOOKUP(Table1[[#This Row],[ORG]],org_to_crp!A:A,org_to_crp!D:D)</f>
        <v>MISC BUSINESS</v>
      </c>
      <c r="X90" t="b">
        <f>LOOKUP(Table1[[#This Row],[ORG]],org_to_crp!A:A,org_to_crp!E:E)</f>
        <v>0</v>
      </c>
    </row>
    <row r="91" spans="1:24" ht="13" x14ac:dyDescent="0.15">
      <c r="A91" t="s">
        <v>480</v>
      </c>
      <c r="B91" t="s">
        <v>306</v>
      </c>
      <c r="C91" t="s">
        <v>960</v>
      </c>
      <c r="D91" t="s">
        <v>23</v>
      </c>
      <c r="E91" t="s">
        <v>961</v>
      </c>
      <c r="F91" t="s">
        <v>962</v>
      </c>
      <c r="G91" t="b">
        <v>0</v>
      </c>
      <c r="I91">
        <v>2018</v>
      </c>
      <c r="J91" t="s">
        <v>834</v>
      </c>
      <c r="K91" t="s">
        <v>27</v>
      </c>
      <c r="L91" t="s">
        <v>521</v>
      </c>
      <c r="M91" t="s">
        <v>955</v>
      </c>
      <c r="N91" t="s">
        <v>506</v>
      </c>
      <c r="P91" t="s">
        <v>566</v>
      </c>
      <c r="Q91" t="s">
        <v>100</v>
      </c>
      <c r="R91">
        <v>112165495</v>
      </c>
      <c r="S91" t="b">
        <v>1</v>
      </c>
      <c r="T91" t="s">
        <v>956</v>
      </c>
      <c r="U91" t="str">
        <f t="array" ref="U91">INDEX(org_to_crp!$B$2:$B$455, MATCH(F91, org_to_crp!$A$2:$A$455))</f>
        <v>M8000</v>
      </c>
      <c r="V91" t="str">
        <f>LOOKUP(Table1[[#This Row],[ORG]],org_to_crp!A:A,org_to_crp!C:C)</f>
        <v>TEXTILES &amp; FABRICS</v>
      </c>
      <c r="W91" t="str">
        <f>LOOKUP(Table1[[#This Row],[ORG]],org_to_crp!A:A,org_to_crp!D:D)</f>
        <v>MISC BUSINESS</v>
      </c>
      <c r="X91" t="b">
        <f>LOOKUP(Table1[[#This Row],[ORG]],org_to_crp!A:A,org_to_crp!E:E)</f>
        <v>0</v>
      </c>
    </row>
    <row r="92" spans="1:24" ht="13" x14ac:dyDescent="0.15">
      <c r="A92" t="s">
        <v>480</v>
      </c>
      <c r="B92" t="s">
        <v>306</v>
      </c>
      <c r="C92" t="s">
        <v>524</v>
      </c>
      <c r="D92" t="s">
        <v>23</v>
      </c>
      <c r="E92" t="s">
        <v>958</v>
      </c>
      <c r="F92" t="s">
        <v>963</v>
      </c>
      <c r="G92" t="b">
        <v>0</v>
      </c>
      <c r="I92">
        <v>2018</v>
      </c>
      <c r="J92" t="s">
        <v>692</v>
      </c>
      <c r="K92" t="s">
        <v>27</v>
      </c>
      <c r="L92" t="s">
        <v>521</v>
      </c>
      <c r="M92" t="s">
        <v>955</v>
      </c>
      <c r="N92" t="s">
        <v>506</v>
      </c>
      <c r="P92" t="s">
        <v>566</v>
      </c>
      <c r="Q92" t="s">
        <v>100</v>
      </c>
      <c r="R92">
        <v>134075851</v>
      </c>
      <c r="S92" t="b">
        <v>1</v>
      </c>
      <c r="T92" t="s">
        <v>956</v>
      </c>
      <c r="U92" t="str">
        <f t="array" ref="U92">INDEX(org_to_crp!$B$2:$B$455, MATCH(F92, org_to_crp!$A$2:$A$455))</f>
        <v>F3100</v>
      </c>
      <c r="V92" t="str">
        <f>LOOKUP(Table1[[#This Row],[ORG]],org_to_crp!A:A,org_to_crp!C:C)</f>
        <v>INSURANCE COMPANIES, BROKERS &amp; AGENTS</v>
      </c>
      <c r="W92" t="str">
        <f>LOOKUP(Table1[[#This Row],[ORG]],org_to_crp!A:A,org_to_crp!D:D)</f>
        <v>FINANCE, INSURANCE, AND REAL ESTATE</v>
      </c>
      <c r="X92" t="b">
        <f>LOOKUP(Table1[[#This Row],[ORG]],org_to_crp!A:A,org_to_crp!E:E)</f>
        <v>0</v>
      </c>
    </row>
    <row r="93" spans="1:24" ht="13" x14ac:dyDescent="0.15">
      <c r="A93" t="s">
        <v>480</v>
      </c>
      <c r="B93" t="s">
        <v>306</v>
      </c>
      <c r="C93" t="s">
        <v>524</v>
      </c>
      <c r="D93" t="s">
        <v>23</v>
      </c>
      <c r="E93" t="s">
        <v>958</v>
      </c>
      <c r="F93" t="s">
        <v>964</v>
      </c>
      <c r="G93" t="b">
        <v>0</v>
      </c>
      <c r="I93">
        <v>2018</v>
      </c>
      <c r="J93" t="s">
        <v>834</v>
      </c>
      <c r="K93" t="s">
        <v>27</v>
      </c>
      <c r="L93" t="s">
        <v>521</v>
      </c>
      <c r="M93" t="s">
        <v>955</v>
      </c>
      <c r="N93" t="s">
        <v>506</v>
      </c>
      <c r="P93" t="s">
        <v>566</v>
      </c>
      <c r="Q93" t="s">
        <v>100</v>
      </c>
      <c r="R93">
        <v>135315170</v>
      </c>
      <c r="S93" t="b">
        <v>1</v>
      </c>
      <c r="T93" t="s">
        <v>956</v>
      </c>
      <c r="U93" t="str">
        <f t="array" ref="U93">INDEX(org_to_crp!$B$2:$B$455, MATCH(F93, org_to_crp!$A$2:$A$455))</f>
        <v>H4300</v>
      </c>
      <c r="V93" t="str">
        <f>LOOKUP(Table1[[#This Row],[ORG]],org_to_crp!A:A,org_to_crp!C:C)</f>
        <v>PHARMACEUTICAL MANUFACTURING</v>
      </c>
      <c r="W93" t="str">
        <f>LOOKUP(Table1[[#This Row],[ORG]],org_to_crp!A:A,org_to_crp!D:D)</f>
        <v>HEALTH</v>
      </c>
      <c r="X93" t="b">
        <f>LOOKUP(Table1[[#This Row],[ORG]],org_to_crp!A:A,org_to_crp!E:E)</f>
        <v>0</v>
      </c>
    </row>
    <row r="94" spans="1:24" ht="13" x14ac:dyDescent="0.15">
      <c r="A94" t="s">
        <v>480</v>
      </c>
      <c r="B94" t="s">
        <v>306</v>
      </c>
      <c r="C94" t="s">
        <v>965</v>
      </c>
      <c r="D94" t="s">
        <v>23</v>
      </c>
      <c r="E94" t="s">
        <v>966</v>
      </c>
      <c r="F94" t="s">
        <v>967</v>
      </c>
      <c r="G94" t="b">
        <v>0</v>
      </c>
      <c r="I94">
        <v>2018</v>
      </c>
      <c r="J94" t="s">
        <v>968</v>
      </c>
      <c r="K94" t="s">
        <v>34</v>
      </c>
      <c r="L94" t="s">
        <v>521</v>
      </c>
      <c r="M94" t="s">
        <v>955</v>
      </c>
      <c r="R94">
        <v>274187234</v>
      </c>
      <c r="S94" t="b">
        <v>1</v>
      </c>
      <c r="T94" t="s">
        <v>956</v>
      </c>
      <c r="U94" t="str">
        <f t="array" ref="U94">INDEX(org_to_crp!$B$2:$B$455, MATCH(F94, org_to_crp!$A$2:$A$455))</f>
        <v>F2600</v>
      </c>
      <c r="V94" t="str">
        <f>LOOKUP(Table1[[#This Row],[ORG]],org_to_crp!A:A,org_to_crp!C:C)</f>
        <v>PRIVATE EQUITY &amp; INVESTMENT FIRMS</v>
      </c>
      <c r="W94" t="str">
        <f>LOOKUP(Table1[[#This Row],[ORG]],org_to_crp!A:A,org_to_crp!D:D)</f>
        <v>FINANCE, INSURANCE, AND REAL ESTATE</v>
      </c>
      <c r="X94" t="b">
        <f>LOOKUP(Table1[[#This Row],[ORG]],org_to_crp!A:A,org_to_crp!E:E)</f>
        <v>0</v>
      </c>
    </row>
    <row r="95" spans="1:24" ht="13" x14ac:dyDescent="0.15">
      <c r="A95" t="s">
        <v>480</v>
      </c>
      <c r="B95" t="s">
        <v>306</v>
      </c>
      <c r="C95" t="s">
        <v>969</v>
      </c>
      <c r="D95" t="s">
        <v>23</v>
      </c>
      <c r="E95" t="s">
        <v>970</v>
      </c>
      <c r="F95" t="s">
        <v>113</v>
      </c>
      <c r="G95" t="b">
        <v>1</v>
      </c>
      <c r="I95">
        <v>2018</v>
      </c>
      <c r="J95" t="s">
        <v>971</v>
      </c>
      <c r="K95" t="s">
        <v>72</v>
      </c>
      <c r="L95" t="s">
        <v>521</v>
      </c>
      <c r="M95" t="s">
        <v>955</v>
      </c>
      <c r="N95" t="s">
        <v>46</v>
      </c>
      <c r="R95">
        <v>530218495</v>
      </c>
      <c r="S95" t="b">
        <v>1</v>
      </c>
      <c r="T95" t="s">
        <v>956</v>
      </c>
      <c r="U95" t="str">
        <f t="array" ref="U95">INDEX(org_to_crp!$B$2:$B$455, MATCH(F95, org_to_crp!$A$2:$A$455))</f>
        <v>J9000</v>
      </c>
      <c r="V95" t="str">
        <f>LOOKUP(Table1[[#This Row],[ORG]],org_to_crp!A:A,org_to_crp!C:C)</f>
        <v>OTHER SINGLE-ISSUE OR IDEOLOGICAL GROUPS</v>
      </c>
      <c r="W95" t="str">
        <f>LOOKUP(Table1[[#This Row],[ORG]],org_to_crp!A:A,org_to_crp!D:D)</f>
        <v>IDEOLOGICAL/SINGLE-ISSUE</v>
      </c>
      <c r="X95" t="b">
        <f>LOOKUP(Table1[[#This Row],[ORG]],org_to_crp!A:A,org_to_crp!E:E)</f>
        <v>0</v>
      </c>
    </row>
    <row r="96" spans="1:24" ht="13" x14ac:dyDescent="0.15">
      <c r="A96" t="s">
        <v>480</v>
      </c>
      <c r="B96" t="s">
        <v>306</v>
      </c>
      <c r="C96" t="s">
        <v>972</v>
      </c>
      <c r="D96" t="s">
        <v>23</v>
      </c>
      <c r="E96" t="s">
        <v>970</v>
      </c>
      <c r="F96" t="s">
        <v>973</v>
      </c>
      <c r="G96" t="b">
        <v>0</v>
      </c>
      <c r="I96">
        <v>2018</v>
      </c>
      <c r="J96" t="s">
        <v>585</v>
      </c>
      <c r="K96" t="s">
        <v>27</v>
      </c>
      <c r="L96" t="s">
        <v>521</v>
      </c>
      <c r="M96" t="s">
        <v>955</v>
      </c>
      <c r="N96" t="s">
        <v>46</v>
      </c>
      <c r="R96">
        <v>362177139</v>
      </c>
      <c r="S96" t="b">
        <v>1</v>
      </c>
      <c r="T96" t="s">
        <v>956</v>
      </c>
      <c r="U96" t="str">
        <f t="array" ref="U96">INDEX(org_to_crp!$B$2:$B$455, MATCH(F96, org_to_crp!$A$2:$A$455))</f>
        <v>H5100</v>
      </c>
      <c r="V96" t="str">
        <f>LOOKUP(Table1[[#This Row],[ORG]],org_to_crp!A:A,org_to_crp!C:C)</f>
        <v>SCHOOLS &amp; COLLEGES</v>
      </c>
      <c r="W96" t="str">
        <f>LOOKUP(Table1[[#This Row],[ORG]],org_to_crp!A:A,org_to_crp!D:D)</f>
        <v>OTHER</v>
      </c>
      <c r="X96" t="b">
        <f>LOOKUP(Table1[[#This Row],[ORG]],org_to_crp!A:A,org_to_crp!E:E)</f>
        <v>0</v>
      </c>
    </row>
    <row r="97" spans="1:24" ht="13" x14ac:dyDescent="0.15">
      <c r="A97" t="s">
        <v>21</v>
      </c>
      <c r="B97" t="s">
        <v>22</v>
      </c>
      <c r="C97" t="s">
        <v>31</v>
      </c>
      <c r="D97" t="s">
        <v>23</v>
      </c>
      <c r="E97" t="s">
        <v>1833</v>
      </c>
      <c r="F97" t="s">
        <v>869</v>
      </c>
      <c r="G97" t="b">
        <v>1</v>
      </c>
      <c r="I97">
        <v>2018</v>
      </c>
      <c r="J97" t="s">
        <v>112</v>
      </c>
      <c r="K97" t="s">
        <v>27</v>
      </c>
      <c r="L97" t="s">
        <v>1834</v>
      </c>
      <c r="M97" t="s">
        <v>1835</v>
      </c>
      <c r="R97">
        <v>521349353</v>
      </c>
      <c r="S97" t="b">
        <v>0</v>
      </c>
      <c r="T97" t="s">
        <v>1836</v>
      </c>
      <c r="U97" t="str">
        <f t="array" ref="U97">INDEX(org_to_crp!$B$2:$B$455, MATCH(F97, org_to_crp!$A$2:$A$455))</f>
        <v>J9000</v>
      </c>
      <c r="V97" t="str">
        <f>LOOKUP(Table1[[#This Row],[ORG]],org_to_crp!A:A,org_to_crp!C:C)</f>
        <v>OTHER SINGLE-ISSUE OR IDEOLOGICAL GROUPS</v>
      </c>
      <c r="W97" t="str">
        <f>LOOKUP(Table1[[#This Row],[ORG]],org_to_crp!A:A,org_to_crp!D:D)</f>
        <v>IDEOLOGICAL/SINGLE-ISSUE</v>
      </c>
      <c r="X97" t="b">
        <f>LOOKUP(Table1[[#This Row],[ORG]],org_to_crp!A:A,org_to_crp!E:E)</f>
        <v>0</v>
      </c>
    </row>
    <row r="98" spans="1:24" ht="13" x14ac:dyDescent="0.15">
      <c r="A98" t="s">
        <v>21</v>
      </c>
      <c r="B98" t="s">
        <v>22</v>
      </c>
      <c r="C98" t="s">
        <v>31</v>
      </c>
      <c r="D98" t="s">
        <v>23</v>
      </c>
      <c r="E98" t="s">
        <v>1833</v>
      </c>
      <c r="F98" t="s">
        <v>869</v>
      </c>
      <c r="G98" t="b">
        <v>1</v>
      </c>
      <c r="H98" t="s">
        <v>1837</v>
      </c>
      <c r="I98">
        <v>2018</v>
      </c>
      <c r="J98" t="s">
        <v>112</v>
      </c>
      <c r="K98" t="s">
        <v>27</v>
      </c>
      <c r="L98" t="s">
        <v>1834</v>
      </c>
      <c r="M98" t="s">
        <v>1835</v>
      </c>
      <c r="R98">
        <v>521349353</v>
      </c>
      <c r="S98" t="b">
        <v>0</v>
      </c>
      <c r="T98" t="s">
        <v>1836</v>
      </c>
      <c r="U98" t="str">
        <f t="array" ref="U98">INDEX(org_to_crp!$B$2:$B$455, MATCH(F98, org_to_crp!$A$2:$A$455))</f>
        <v>J9000</v>
      </c>
      <c r="V98" t="str">
        <f>LOOKUP(Table1[[#This Row],[ORG]],org_to_crp!A:A,org_to_crp!C:C)</f>
        <v>OTHER SINGLE-ISSUE OR IDEOLOGICAL GROUPS</v>
      </c>
      <c r="W98" t="str">
        <f>LOOKUP(Table1[[#This Row],[ORG]],org_to_crp!A:A,org_to_crp!D:D)</f>
        <v>IDEOLOGICAL/SINGLE-ISSUE</v>
      </c>
      <c r="X98" t="b">
        <f>LOOKUP(Table1[[#This Row],[ORG]],org_to_crp!A:A,org_to_crp!E:E)</f>
        <v>0</v>
      </c>
    </row>
    <row r="99" spans="1:24" ht="13" x14ac:dyDescent="0.15">
      <c r="A99" t="s">
        <v>1112</v>
      </c>
      <c r="B99" t="s">
        <v>22</v>
      </c>
      <c r="D99" t="s">
        <v>23</v>
      </c>
      <c r="E99" t="s">
        <v>1241</v>
      </c>
      <c r="F99" t="s">
        <v>1236</v>
      </c>
      <c r="G99" t="b">
        <v>1</v>
      </c>
      <c r="I99">
        <v>2018</v>
      </c>
      <c r="J99" t="s">
        <v>689</v>
      </c>
      <c r="L99" t="s">
        <v>863</v>
      </c>
      <c r="M99" t="s">
        <v>1242</v>
      </c>
      <c r="N99" t="s">
        <v>77</v>
      </c>
      <c r="R99">
        <v>521455677</v>
      </c>
      <c r="S99" t="b">
        <v>0</v>
      </c>
      <c r="T99" t="s">
        <v>1243</v>
      </c>
      <c r="U99" t="str">
        <f t="array" ref="U99">INDEX(org_to_crp!$B$2:$B$455, MATCH(F99, org_to_crp!$A$2:$A$455))</f>
        <v>J9000</v>
      </c>
      <c r="V99" t="str">
        <f>LOOKUP(Table1[[#This Row],[ORG]],org_to_crp!A:A,org_to_crp!C:C)</f>
        <v>OTHER SINGLE-ISSUE OR IDEOLOGICAL GROUPS</v>
      </c>
      <c r="W99" t="str">
        <f>LOOKUP(Table1[[#This Row],[ORG]],org_to_crp!A:A,org_to_crp!D:D)</f>
        <v>IDEOLOGICAL/SINGLE-ISSUE</v>
      </c>
      <c r="X99" t="b">
        <f>LOOKUP(Table1[[#This Row],[ORG]],org_to_crp!A:A,org_to_crp!E:E)</f>
        <v>0</v>
      </c>
    </row>
    <row r="100" spans="1:24" ht="13" x14ac:dyDescent="0.15">
      <c r="A100" t="s">
        <v>1112</v>
      </c>
      <c r="B100" t="s">
        <v>1155</v>
      </c>
      <c r="C100" t="s">
        <v>1244</v>
      </c>
      <c r="D100" t="s">
        <v>23</v>
      </c>
      <c r="E100" t="s">
        <v>1241</v>
      </c>
      <c r="F100" t="s">
        <v>1245</v>
      </c>
      <c r="I100">
        <v>2018</v>
      </c>
      <c r="J100" t="s">
        <v>201</v>
      </c>
      <c r="L100" t="s">
        <v>863</v>
      </c>
      <c r="M100" t="s">
        <v>1242</v>
      </c>
      <c r="N100" t="s">
        <v>77</v>
      </c>
      <c r="T100" t="s">
        <v>1243</v>
      </c>
      <c r="U100" t="str">
        <f t="array" ref="U100">INDEX(org_to_crp!$B$2:$B$455, MATCH(F100, org_to_crp!$A$2:$A$455))</f>
        <v>A1000</v>
      </c>
      <c r="V100" t="str">
        <f>LOOKUP(Table1[[#This Row],[ORG]],org_to_crp!A:A,org_to_crp!C:C)</f>
        <v>CROP PRODUCTION &amp; BASIC PROCESSING</v>
      </c>
      <c r="W100" t="str">
        <f>LOOKUP(Table1[[#This Row],[ORG]],org_to_crp!A:A,org_to_crp!D:D)</f>
        <v>AGRIBUSINESS</v>
      </c>
      <c r="X100" t="b">
        <f>LOOKUP(Table1[[#This Row],[ORG]],org_to_crp!A:A,org_to_crp!E:E)</f>
        <v>0</v>
      </c>
    </row>
    <row r="101" spans="1:24" ht="13" x14ac:dyDescent="0.15">
      <c r="A101" t="s">
        <v>1112</v>
      </c>
      <c r="B101" t="s">
        <v>1246</v>
      </c>
      <c r="C101" t="s">
        <v>1244</v>
      </c>
      <c r="D101" t="s">
        <v>23</v>
      </c>
      <c r="E101" t="s">
        <v>1241</v>
      </c>
      <c r="F101" t="s">
        <v>66</v>
      </c>
      <c r="I101">
        <v>2018</v>
      </c>
      <c r="J101" t="s">
        <v>1184</v>
      </c>
      <c r="L101" t="s">
        <v>863</v>
      </c>
      <c r="M101" t="s">
        <v>1242</v>
      </c>
      <c r="N101" t="s">
        <v>77</v>
      </c>
      <c r="T101" t="s">
        <v>1243</v>
      </c>
      <c r="U101" t="str">
        <f t="array" ref="U101">INDEX(org_to_crp!$B$2:$B$455, MATCH(F101, org_to_crp!$A$2:$A$455))</f>
        <v>J9000</v>
      </c>
      <c r="V101" t="str">
        <f>LOOKUP(Table1[[#This Row],[ORG]],org_to_crp!A:A,org_to_crp!C:C)</f>
        <v>OTHER SINGLE-ISSUE OR IDEOLOGICAL GROUPS</v>
      </c>
      <c r="W101" t="str">
        <f>LOOKUP(Table1[[#This Row],[ORG]],org_to_crp!A:A,org_to_crp!D:D)</f>
        <v>IDEOLOGICAL/SINGLE-ISSUE</v>
      </c>
      <c r="X101" t="b">
        <f>LOOKUP(Table1[[#This Row],[ORG]],org_to_crp!A:A,org_to_crp!E:E)</f>
        <v>0</v>
      </c>
    </row>
    <row r="102" spans="1:24" ht="13" x14ac:dyDescent="0.15">
      <c r="A102" t="s">
        <v>21</v>
      </c>
      <c r="B102" t="s">
        <v>22</v>
      </c>
      <c r="C102" t="s">
        <v>79</v>
      </c>
      <c r="D102" t="s">
        <v>23</v>
      </c>
      <c r="E102" t="s">
        <v>1607</v>
      </c>
      <c r="F102" t="s">
        <v>171</v>
      </c>
      <c r="G102" t="b">
        <v>1</v>
      </c>
      <c r="I102">
        <v>2018</v>
      </c>
      <c r="J102" t="s">
        <v>1608</v>
      </c>
      <c r="K102" t="s">
        <v>27</v>
      </c>
      <c r="L102" t="s">
        <v>1609</v>
      </c>
      <c r="M102" t="s">
        <v>1610</v>
      </c>
      <c r="N102" t="s">
        <v>46</v>
      </c>
      <c r="O102" t="s">
        <v>169</v>
      </c>
      <c r="R102">
        <v>473722575</v>
      </c>
      <c r="S102" t="b">
        <v>0</v>
      </c>
      <c r="T102" t="s">
        <v>1611</v>
      </c>
      <c r="U102" t="str">
        <f t="array" ref="U102">INDEX(org_to_crp!$B$2:$B$455, MATCH(F102, org_to_crp!$A$2:$A$455))</f>
        <v>J9000</v>
      </c>
      <c r="V102" t="str">
        <f>LOOKUP(Table1[[#This Row],[ORG]],org_to_crp!A:A,org_to_crp!C:C)</f>
        <v>OTHER SINGLE-ISSUE OR IDEOLOGICAL GROUPS</v>
      </c>
      <c r="W102" t="str">
        <f>LOOKUP(Table1[[#This Row],[ORG]],org_to_crp!A:A,org_to_crp!D:D)</f>
        <v>IDEOLOGICAL/SINGLE-ISSUE</v>
      </c>
      <c r="X102" t="b">
        <f>LOOKUP(Table1[[#This Row],[ORG]],org_to_crp!A:A,org_to_crp!E:E)</f>
        <v>0</v>
      </c>
    </row>
    <row r="103" spans="1:24" ht="13" x14ac:dyDescent="0.15">
      <c r="A103" t="s">
        <v>21</v>
      </c>
      <c r="B103" t="s">
        <v>22</v>
      </c>
      <c r="D103" t="s">
        <v>23</v>
      </c>
      <c r="E103" t="s">
        <v>192</v>
      </c>
      <c r="F103" t="s">
        <v>193</v>
      </c>
      <c r="G103" t="b">
        <v>1</v>
      </c>
      <c r="I103">
        <v>2018</v>
      </c>
      <c r="J103" t="s">
        <v>49</v>
      </c>
      <c r="K103" t="s">
        <v>27</v>
      </c>
      <c r="L103" t="s">
        <v>116</v>
      </c>
      <c r="M103" t="s">
        <v>194</v>
      </c>
      <c r="R103">
        <v>521403587</v>
      </c>
      <c r="S103" t="b">
        <v>1</v>
      </c>
      <c r="T103" t="s">
        <v>195</v>
      </c>
      <c r="U103" t="str">
        <f t="array" ref="U103">INDEX(org_to_crp!$B$2:$B$455, MATCH(F103, org_to_crp!$A$2:$A$455))</f>
        <v>J9000</v>
      </c>
      <c r="V103" t="str">
        <f>LOOKUP(Table1[[#This Row],[ORG]],org_to_crp!A:A,org_to_crp!C:C)</f>
        <v>OTHER SINGLE-ISSUE OR IDEOLOGICAL GROUPS</v>
      </c>
      <c r="W103" t="str">
        <f>LOOKUP(Table1[[#This Row],[ORG]],org_to_crp!A:A,org_to_crp!D:D)</f>
        <v>IDEOLOGICAL/SINGLE-ISSUE</v>
      </c>
      <c r="X103" t="b">
        <f>LOOKUP(Table1[[#This Row],[ORG]],org_to_crp!A:A,org_to_crp!E:E)</f>
        <v>0</v>
      </c>
    </row>
    <row r="104" spans="1:24" ht="13" x14ac:dyDescent="0.15">
      <c r="A104" t="s">
        <v>21</v>
      </c>
      <c r="B104" t="s">
        <v>22</v>
      </c>
      <c r="C104" t="s">
        <v>61</v>
      </c>
      <c r="D104" t="s">
        <v>23</v>
      </c>
      <c r="E104" t="s">
        <v>192</v>
      </c>
      <c r="F104" t="s">
        <v>196</v>
      </c>
      <c r="G104" t="b">
        <v>0</v>
      </c>
      <c r="I104">
        <v>2018</v>
      </c>
      <c r="J104" t="s">
        <v>121</v>
      </c>
      <c r="K104" t="s">
        <v>34</v>
      </c>
      <c r="L104" t="s">
        <v>116</v>
      </c>
      <c r="M104" t="s">
        <v>194</v>
      </c>
      <c r="R104">
        <v>363756240</v>
      </c>
      <c r="S104" t="b">
        <v>1</v>
      </c>
      <c r="T104" t="s">
        <v>195</v>
      </c>
      <c r="U104" t="str">
        <f t="array" ref="U104">INDEX(org_to_crp!$B$2:$B$455, MATCH(F104, org_to_crp!$A$2:$A$455))</f>
        <v>G1300</v>
      </c>
      <c r="V104" t="str">
        <f>LOOKUP(Table1[[#This Row],[ORG]],org_to_crp!A:A,org_to_crp!C:C)</f>
        <v>PRO-BUSINESS ASSOCIATION</v>
      </c>
      <c r="W104" t="str">
        <f>LOOKUP(Table1[[#This Row],[ORG]],org_to_crp!A:A,org_to_crp!D:D)</f>
        <v>MISC BUSINESS</v>
      </c>
      <c r="X104" t="b">
        <f>LOOKUP(Table1[[#This Row],[ORG]],org_to_crp!A:A,org_to_crp!E:E)</f>
        <v>0</v>
      </c>
    </row>
    <row r="105" spans="1:24" ht="13" x14ac:dyDescent="0.15">
      <c r="A105" t="s">
        <v>21</v>
      </c>
      <c r="B105" t="s">
        <v>79</v>
      </c>
      <c r="C105" t="s">
        <v>61</v>
      </c>
      <c r="D105" t="s">
        <v>23</v>
      </c>
      <c r="E105" t="s">
        <v>192</v>
      </c>
      <c r="F105" t="s">
        <v>197</v>
      </c>
      <c r="G105" t="b">
        <v>0</v>
      </c>
      <c r="I105">
        <v>2018</v>
      </c>
      <c r="J105" t="s">
        <v>81</v>
      </c>
      <c r="K105" t="s">
        <v>27</v>
      </c>
      <c r="L105" t="s">
        <v>116</v>
      </c>
      <c r="M105" t="s">
        <v>194</v>
      </c>
      <c r="R105">
        <v>363756240</v>
      </c>
      <c r="S105" t="b">
        <v>1</v>
      </c>
      <c r="T105" t="s">
        <v>195</v>
      </c>
      <c r="U105" t="str">
        <f t="array" ref="U105">INDEX(org_to_crp!$B$2:$B$455, MATCH(F105, org_to_crp!$A$2:$A$455))</f>
        <v>J9000</v>
      </c>
      <c r="V105" t="str">
        <f>LOOKUP(Table1[[#This Row],[ORG]],org_to_crp!A:A,org_to_crp!C:C)</f>
        <v>OTHER SINGLE-ISSUE OR IDEOLOGICAL GROUPS</v>
      </c>
      <c r="W105" t="str">
        <f>LOOKUP(Table1[[#This Row],[ORG]],org_to_crp!A:A,org_to_crp!D:D)</f>
        <v>IDEOLOGICAL/SINGLE-ISSUE</v>
      </c>
      <c r="X105" t="b">
        <f>LOOKUP(Table1[[#This Row],[ORG]],org_to_crp!A:A,org_to_crp!E:E)</f>
        <v>0</v>
      </c>
    </row>
    <row r="106" spans="1:24" ht="13" x14ac:dyDescent="0.15">
      <c r="A106" t="s">
        <v>21</v>
      </c>
      <c r="B106" t="s">
        <v>61</v>
      </c>
      <c r="D106" t="s">
        <v>23</v>
      </c>
      <c r="E106" t="s">
        <v>192</v>
      </c>
      <c r="F106" t="s">
        <v>198</v>
      </c>
      <c r="G106" t="b">
        <v>0</v>
      </c>
      <c r="I106">
        <v>2018</v>
      </c>
      <c r="J106" t="s">
        <v>199</v>
      </c>
      <c r="K106" t="s">
        <v>34</v>
      </c>
      <c r="L106" t="s">
        <v>116</v>
      </c>
      <c r="M106" t="s">
        <v>194</v>
      </c>
      <c r="R106">
        <v>363756240</v>
      </c>
      <c r="S106" t="b">
        <v>1</v>
      </c>
      <c r="T106" t="s">
        <v>195</v>
      </c>
      <c r="U106" t="str">
        <f t="array" ref="U106">INDEX(org_to_crp!$B$2:$B$455, MATCH(F106, org_to_crp!$A$2:$A$455))</f>
        <v>X8000</v>
      </c>
      <c r="V106" t="str">
        <f>LOOKUP(Table1[[#This Row],[ORG]],org_to_crp!A:A,org_to_crp!C:C)</f>
        <v>INTERNATIONAL ASSOCIATIONS</v>
      </c>
      <c r="W106" t="str">
        <f>LOOKUP(Table1[[#This Row],[ORG]],org_to_crp!A:A,org_to_crp!D:D)</f>
        <v>OTHER</v>
      </c>
      <c r="X106" t="b">
        <f>LOOKUP(Table1[[#This Row],[ORG]],org_to_crp!A:A,org_to_crp!E:E)</f>
        <v>0</v>
      </c>
    </row>
    <row r="107" spans="1:24" ht="13" x14ac:dyDescent="0.15">
      <c r="A107" t="s">
        <v>480</v>
      </c>
      <c r="B107" t="s">
        <v>22</v>
      </c>
      <c r="C107" t="s">
        <v>575</v>
      </c>
      <c r="D107" t="s">
        <v>23</v>
      </c>
      <c r="E107" t="s">
        <v>576</v>
      </c>
      <c r="F107" t="s">
        <v>216</v>
      </c>
      <c r="G107" t="b">
        <v>1</v>
      </c>
      <c r="I107">
        <v>2018</v>
      </c>
      <c r="J107" t="s">
        <v>577</v>
      </c>
      <c r="K107" t="s">
        <v>27</v>
      </c>
      <c r="L107" t="s">
        <v>578</v>
      </c>
      <c r="M107" t="s">
        <v>579</v>
      </c>
      <c r="N107" t="s">
        <v>46</v>
      </c>
      <c r="R107">
        <v>42121305</v>
      </c>
      <c r="S107" t="b">
        <v>1</v>
      </c>
      <c r="T107" t="s">
        <v>580</v>
      </c>
      <c r="U107" t="str">
        <f t="array" ref="U107">INDEX(org_to_crp!$B$2:$B$455, MATCH(F107, org_to_crp!$A$2:$A$455))</f>
        <v>J9000</v>
      </c>
      <c r="V107" t="str">
        <f>LOOKUP(Table1[[#This Row],[ORG]],org_to_crp!A:A,org_to_crp!C:C)</f>
        <v>OTHER SINGLE-ISSUE OR IDEOLOGICAL GROUPS</v>
      </c>
      <c r="W107" t="str">
        <f>LOOKUP(Table1[[#This Row],[ORG]],org_to_crp!A:A,org_to_crp!D:D)</f>
        <v>IDEOLOGICAL/SINGLE-ISSUE</v>
      </c>
      <c r="X107" t="b">
        <f>LOOKUP(Table1[[#This Row],[ORG]],org_to_crp!A:A,org_to_crp!E:E)</f>
        <v>0</v>
      </c>
    </row>
    <row r="108" spans="1:24" ht="13" x14ac:dyDescent="0.15">
      <c r="A108" t="s">
        <v>480</v>
      </c>
      <c r="B108" t="s">
        <v>61</v>
      </c>
      <c r="D108" t="s">
        <v>23</v>
      </c>
      <c r="E108" t="s">
        <v>581</v>
      </c>
      <c r="F108" t="s">
        <v>582</v>
      </c>
      <c r="G108" t="b">
        <v>0</v>
      </c>
      <c r="I108">
        <v>2018</v>
      </c>
      <c r="J108" t="s">
        <v>583</v>
      </c>
      <c r="K108" t="s">
        <v>34</v>
      </c>
      <c r="L108" t="s">
        <v>578</v>
      </c>
      <c r="M108" t="s">
        <v>579</v>
      </c>
      <c r="R108">
        <v>270346355</v>
      </c>
      <c r="S108" t="b">
        <v>1</v>
      </c>
      <c r="T108" t="s">
        <v>580</v>
      </c>
      <c r="U108" t="str">
        <f t="array" ref="U108">INDEX(org_to_crp!$B$2:$B$455, MATCH(F108, org_to_crp!$A$2:$A$455))</f>
        <v>F2600</v>
      </c>
      <c r="V108" t="str">
        <f>LOOKUP(Table1[[#This Row],[ORG]],org_to_crp!A:A,org_to_crp!C:C)</f>
        <v>PRIVATE EQUITY &amp; INVESTMENT FIRMS</v>
      </c>
      <c r="W108" t="str">
        <f>LOOKUP(Table1[[#This Row],[ORG]],org_to_crp!A:A,org_to_crp!D:D)</f>
        <v>FINANCE, INSURANCE, AND REAL ESTATE</v>
      </c>
      <c r="X108" t="b">
        <f>LOOKUP(Table1[[#This Row],[ORG]],org_to_crp!A:A,org_to_crp!E:E)</f>
        <v>0</v>
      </c>
    </row>
    <row r="109" spans="1:24" ht="13" x14ac:dyDescent="0.15">
      <c r="A109" t="s">
        <v>21</v>
      </c>
      <c r="B109" t="s">
        <v>22</v>
      </c>
      <c r="C109" t="s">
        <v>79</v>
      </c>
      <c r="D109" t="s">
        <v>23</v>
      </c>
      <c r="E109" t="s">
        <v>149</v>
      </c>
      <c r="F109" t="s">
        <v>144</v>
      </c>
      <c r="G109" t="b">
        <v>1</v>
      </c>
      <c r="I109">
        <v>2018</v>
      </c>
      <c r="J109" t="s">
        <v>150</v>
      </c>
      <c r="K109" t="s">
        <v>27</v>
      </c>
      <c r="L109" t="s">
        <v>151</v>
      </c>
      <c r="M109" t="s">
        <v>152</v>
      </c>
      <c r="N109" t="s">
        <v>153</v>
      </c>
      <c r="R109">
        <v>541645372</v>
      </c>
      <c r="S109" t="b">
        <v>0</v>
      </c>
      <c r="T109" t="s">
        <v>154</v>
      </c>
      <c r="U109" t="str">
        <f t="array" ref="U109">INDEX(org_to_crp!$B$2:$B$455, MATCH(F109, org_to_crp!$A$2:$A$455))</f>
        <v>J9000</v>
      </c>
      <c r="V109" t="str">
        <f>LOOKUP(Table1[[#This Row],[ORG]],org_to_crp!A:A,org_to_crp!C:C)</f>
        <v>OTHER SINGLE-ISSUE OR IDEOLOGICAL GROUPS</v>
      </c>
      <c r="W109" t="str">
        <f>LOOKUP(Table1[[#This Row],[ORG]],org_to_crp!A:A,org_to_crp!D:D)</f>
        <v>IDEOLOGICAL/SINGLE-ISSUE</v>
      </c>
      <c r="X109" t="b">
        <f>LOOKUP(Table1[[#This Row],[ORG]],org_to_crp!A:A,org_to_crp!E:E)</f>
        <v>0</v>
      </c>
    </row>
    <row r="110" spans="1:24" ht="13" x14ac:dyDescent="0.15">
      <c r="A110" t="s">
        <v>21</v>
      </c>
      <c r="B110" t="s">
        <v>22</v>
      </c>
      <c r="D110" t="s">
        <v>23</v>
      </c>
      <c r="E110" t="s">
        <v>2056</v>
      </c>
      <c r="F110" t="s">
        <v>2051</v>
      </c>
      <c r="G110" t="b">
        <v>1</v>
      </c>
      <c r="I110">
        <v>2018</v>
      </c>
      <c r="J110" t="s">
        <v>520</v>
      </c>
      <c r="L110" t="s">
        <v>2057</v>
      </c>
      <c r="M110" t="s">
        <v>2058</v>
      </c>
      <c r="R110">
        <v>271763901</v>
      </c>
      <c r="S110" t="b">
        <v>0</v>
      </c>
      <c r="T110" t="s">
        <v>2059</v>
      </c>
      <c r="U110" t="str">
        <f t="array" ref="U110">INDEX(org_to_crp!$B$2:$B$455, MATCH(F110, org_to_crp!$A$2:$A$455))</f>
        <v>J9000</v>
      </c>
      <c r="V110" t="str">
        <f>LOOKUP(Table1[[#This Row],[ORG]],org_to_crp!A:A,org_to_crp!C:C)</f>
        <v>OTHER SINGLE-ISSUE OR IDEOLOGICAL GROUPS</v>
      </c>
      <c r="W110" t="str">
        <f>LOOKUP(Table1[[#This Row],[ORG]],org_to_crp!A:A,org_to_crp!D:D)</f>
        <v>IDEOLOGICAL/SINGLE-ISSUE</v>
      </c>
      <c r="X110" t="b">
        <f>LOOKUP(Table1[[#This Row],[ORG]],org_to_crp!A:A,org_to_crp!E:E)</f>
        <v>0</v>
      </c>
    </row>
    <row r="111" spans="1:24" ht="13" x14ac:dyDescent="0.15">
      <c r="A111" t="s">
        <v>21</v>
      </c>
      <c r="B111" t="s">
        <v>22</v>
      </c>
      <c r="D111" t="s">
        <v>23</v>
      </c>
      <c r="E111" t="s">
        <v>2098</v>
      </c>
      <c r="F111" t="s">
        <v>2051</v>
      </c>
      <c r="G111" t="b">
        <v>1</v>
      </c>
      <c r="I111">
        <v>2018</v>
      </c>
      <c r="J111" t="s">
        <v>520</v>
      </c>
      <c r="L111" t="s">
        <v>2099</v>
      </c>
      <c r="M111" t="s">
        <v>2100</v>
      </c>
      <c r="R111">
        <v>271763901</v>
      </c>
      <c r="S111" t="b">
        <v>0</v>
      </c>
      <c r="T111" t="s">
        <v>2059</v>
      </c>
      <c r="U111" t="str">
        <f t="array" ref="U111">INDEX(org_to_crp!$B$2:$B$455, MATCH(F111, org_to_crp!$A$2:$A$455))</f>
        <v>J9000</v>
      </c>
      <c r="V111" t="str">
        <f>LOOKUP(Table1[[#This Row],[ORG]],org_to_crp!A:A,org_to_crp!C:C)</f>
        <v>OTHER SINGLE-ISSUE OR IDEOLOGICAL GROUPS</v>
      </c>
      <c r="W111" t="str">
        <f>LOOKUP(Table1[[#This Row],[ORG]],org_to_crp!A:A,org_to_crp!D:D)</f>
        <v>IDEOLOGICAL/SINGLE-ISSUE</v>
      </c>
      <c r="X111" t="b">
        <f>LOOKUP(Table1[[#This Row],[ORG]],org_to_crp!A:A,org_to_crp!E:E)</f>
        <v>0</v>
      </c>
    </row>
    <row r="112" spans="1:24" ht="13" x14ac:dyDescent="0.15">
      <c r="A112" t="s">
        <v>480</v>
      </c>
      <c r="B112" t="s">
        <v>22</v>
      </c>
      <c r="C112" t="s">
        <v>925</v>
      </c>
      <c r="D112" t="s">
        <v>23</v>
      </c>
      <c r="E112" t="s">
        <v>974</v>
      </c>
      <c r="F112" t="s">
        <v>509</v>
      </c>
      <c r="G112" t="b">
        <v>1</v>
      </c>
      <c r="I112">
        <v>2018</v>
      </c>
      <c r="J112" t="s">
        <v>26</v>
      </c>
      <c r="K112" t="s">
        <v>27</v>
      </c>
      <c r="L112" t="s">
        <v>521</v>
      </c>
      <c r="M112" t="s">
        <v>975</v>
      </c>
      <c r="R112">
        <v>237432162</v>
      </c>
      <c r="S112" t="b">
        <v>1</v>
      </c>
      <c r="T112" t="s">
        <v>976</v>
      </c>
      <c r="U112" t="str">
        <f t="array" ref="U112">INDEX(org_to_crp!$B$2:$B$455, MATCH(F112, org_to_crp!$A$2:$A$455))</f>
        <v>J9000</v>
      </c>
      <c r="V112" t="str">
        <f>LOOKUP(Table1[[#This Row],[ORG]],org_to_crp!A:A,org_to_crp!C:C)</f>
        <v>OTHER SINGLE-ISSUE OR IDEOLOGICAL GROUPS</v>
      </c>
      <c r="W112" t="str">
        <f>LOOKUP(Table1[[#This Row],[ORG]],org_to_crp!A:A,org_to_crp!D:D)</f>
        <v>IDEOLOGICAL/SINGLE-ISSUE</v>
      </c>
      <c r="X112" t="b">
        <f>LOOKUP(Table1[[#This Row],[ORG]],org_to_crp!A:A,org_to_crp!E:E)</f>
        <v>0</v>
      </c>
    </row>
    <row r="113" spans="1:24" ht="13" x14ac:dyDescent="0.15">
      <c r="A113" t="s">
        <v>480</v>
      </c>
      <c r="B113" t="s">
        <v>306</v>
      </c>
      <c r="C113" t="s">
        <v>524</v>
      </c>
      <c r="D113" t="s">
        <v>23</v>
      </c>
      <c r="E113" t="s">
        <v>977</v>
      </c>
      <c r="F113" t="s">
        <v>978</v>
      </c>
      <c r="G113" t="b">
        <v>0</v>
      </c>
      <c r="I113">
        <v>2018</v>
      </c>
      <c r="J113" t="s">
        <v>484</v>
      </c>
      <c r="K113" t="s">
        <v>27</v>
      </c>
      <c r="L113" t="s">
        <v>521</v>
      </c>
      <c r="M113" t="s">
        <v>975</v>
      </c>
      <c r="N113" t="s">
        <v>46</v>
      </c>
      <c r="P113" t="s">
        <v>566</v>
      </c>
      <c r="R113">
        <v>729574366</v>
      </c>
      <c r="S113" t="b">
        <v>1</v>
      </c>
      <c r="T113" t="s">
        <v>976</v>
      </c>
      <c r="U113" t="str">
        <f t="array" ref="U113">INDEX(org_to_crp!$B$2:$B$455, MATCH(F113, org_to_crp!$A$2:$A$455))</f>
        <v>M0000</v>
      </c>
      <c r="V113" t="str">
        <f>LOOKUP(Table1[[#This Row],[ORG]],org_to_crp!A:A,org_to_crp!C:C)</f>
        <v>MANUFACTURING</v>
      </c>
      <c r="W113" t="str">
        <f>LOOKUP(Table1[[#This Row],[ORG]],org_to_crp!A:A,org_to_crp!D:D)</f>
        <v>MISC BUSINESS</v>
      </c>
      <c r="X113" t="b">
        <f>LOOKUP(Table1[[#This Row],[ORG]],org_to_crp!A:A,org_to_crp!E:E)</f>
        <v>0</v>
      </c>
    </row>
    <row r="114" spans="1:24" ht="13" x14ac:dyDescent="0.15">
      <c r="A114" t="s">
        <v>480</v>
      </c>
      <c r="B114" t="s">
        <v>306</v>
      </c>
      <c r="C114" t="s">
        <v>979</v>
      </c>
      <c r="D114" t="s">
        <v>23</v>
      </c>
      <c r="E114" t="s">
        <v>980</v>
      </c>
      <c r="F114" t="s">
        <v>981</v>
      </c>
      <c r="G114" t="b">
        <v>0</v>
      </c>
      <c r="I114">
        <v>2018</v>
      </c>
      <c r="J114" t="s">
        <v>504</v>
      </c>
      <c r="K114" t="s">
        <v>27</v>
      </c>
      <c r="L114" t="s">
        <v>521</v>
      </c>
      <c r="M114" t="s">
        <v>982</v>
      </c>
      <c r="N114" t="s">
        <v>46</v>
      </c>
      <c r="P114" t="s">
        <v>566</v>
      </c>
      <c r="Q114" t="s">
        <v>100</v>
      </c>
      <c r="R114">
        <v>222286646</v>
      </c>
      <c r="S114" t="b">
        <v>1</v>
      </c>
      <c r="T114" t="s">
        <v>976</v>
      </c>
      <c r="U114" t="str">
        <f t="array" ref="U114">INDEX(org_to_crp!$B$2:$B$455, MATCH(F114, org_to_crp!$A$2:$A$455))</f>
        <v>C5130</v>
      </c>
      <c r="V114" t="str">
        <f>LOOKUP(Table1[[#This Row],[ORG]],org_to_crp!A:A,org_to_crp!C:C)</f>
        <v>DATA PROCESSING &amp; COMPUTER SERVICES</v>
      </c>
      <c r="W114" t="str">
        <f>LOOKUP(Table1[[#This Row],[ORG]],org_to_crp!A:A,org_to_crp!D:D)</f>
        <v>COMMUNICATIONS/ELECTRONICS</v>
      </c>
      <c r="X114" t="b">
        <f>LOOKUP(Table1[[#This Row],[ORG]],org_to_crp!A:A,org_to_crp!E:E)</f>
        <v>0</v>
      </c>
    </row>
    <row r="115" spans="1:24" ht="13" x14ac:dyDescent="0.15">
      <c r="A115" t="s">
        <v>1291</v>
      </c>
      <c r="B115" t="s">
        <v>22</v>
      </c>
      <c r="C115" t="s">
        <v>31</v>
      </c>
      <c r="D115" t="s">
        <v>23</v>
      </c>
      <c r="E115" t="s">
        <v>1869</v>
      </c>
      <c r="F115" t="s">
        <v>655</v>
      </c>
      <c r="G115" t="b">
        <v>1</v>
      </c>
      <c r="I115">
        <v>2018</v>
      </c>
      <c r="J115" t="s">
        <v>93</v>
      </c>
      <c r="K115" t="s">
        <v>27</v>
      </c>
      <c r="L115" t="s">
        <v>1870</v>
      </c>
      <c r="M115" t="s">
        <v>1871</v>
      </c>
      <c r="R115">
        <v>363309812</v>
      </c>
      <c r="S115" t="b">
        <v>0</v>
      </c>
      <c r="T115" t="s">
        <v>1872</v>
      </c>
      <c r="U115" t="str">
        <f t="array" ref="U115">INDEX(org_to_crp!$B$2:$B$455, MATCH(F115, org_to_crp!$A$2:$A$455))</f>
        <v>J9000</v>
      </c>
      <c r="V115" t="str">
        <f>LOOKUP(Table1[[#This Row],[ORG]],org_to_crp!A:A,org_to_crp!C:C)</f>
        <v>OTHER SINGLE-ISSUE OR IDEOLOGICAL GROUPS</v>
      </c>
      <c r="W115" t="str">
        <f>LOOKUP(Table1[[#This Row],[ORG]],org_to_crp!A:A,org_to_crp!D:D)</f>
        <v>IDEOLOGICAL/SINGLE-ISSUE</v>
      </c>
      <c r="X115" t="b">
        <f>LOOKUP(Table1[[#This Row],[ORG]],org_to_crp!A:A,org_to_crp!E:E)</f>
        <v>0</v>
      </c>
    </row>
    <row r="116" spans="1:24" ht="13" x14ac:dyDescent="0.15">
      <c r="A116" t="s">
        <v>21</v>
      </c>
      <c r="B116" t="s">
        <v>22</v>
      </c>
      <c r="C116" t="s">
        <v>31</v>
      </c>
      <c r="D116" t="s">
        <v>23</v>
      </c>
      <c r="E116" t="s">
        <v>1548</v>
      </c>
      <c r="F116" t="s">
        <v>701</v>
      </c>
      <c r="G116" t="b">
        <v>1</v>
      </c>
      <c r="I116">
        <v>2018</v>
      </c>
      <c r="J116" t="s">
        <v>104</v>
      </c>
      <c r="K116" t="s">
        <v>72</v>
      </c>
      <c r="L116" t="s">
        <v>285</v>
      </c>
      <c r="M116" t="s">
        <v>1549</v>
      </c>
      <c r="N116" t="s">
        <v>190</v>
      </c>
      <c r="R116">
        <v>262176691</v>
      </c>
      <c r="S116" t="b">
        <v>0</v>
      </c>
      <c r="T116" t="s">
        <v>1550</v>
      </c>
      <c r="U116" t="str">
        <f t="array" ref="U116">INDEX(org_to_crp!$B$2:$B$455, MATCH(F116, org_to_crp!$A$2:$A$455))</f>
        <v>J9000</v>
      </c>
      <c r="V116" t="str">
        <f>LOOKUP(Table1[[#This Row],[ORG]],org_to_crp!A:A,org_to_crp!C:C)</f>
        <v>OTHER SINGLE-ISSUE OR IDEOLOGICAL GROUPS</v>
      </c>
      <c r="W116" t="str">
        <f>LOOKUP(Table1[[#This Row],[ORG]],org_to_crp!A:A,org_to_crp!D:D)</f>
        <v>IDEOLOGICAL/SINGLE-ISSUE</v>
      </c>
      <c r="X116" t="b">
        <f>LOOKUP(Table1[[#This Row],[ORG]],org_to_crp!A:A,org_to_crp!E:E)</f>
        <v>0</v>
      </c>
    </row>
    <row r="117" spans="1:24" ht="13" x14ac:dyDescent="0.15">
      <c r="A117" t="s">
        <v>21</v>
      </c>
      <c r="B117" t="s">
        <v>61</v>
      </c>
      <c r="D117" t="s">
        <v>23</v>
      </c>
      <c r="E117" t="s">
        <v>1548</v>
      </c>
      <c r="F117" t="s">
        <v>1767</v>
      </c>
      <c r="G117" t="b">
        <v>0</v>
      </c>
      <c r="I117">
        <v>2018</v>
      </c>
      <c r="J117" t="s">
        <v>81</v>
      </c>
      <c r="K117" t="s">
        <v>27</v>
      </c>
      <c r="L117" t="s">
        <v>285</v>
      </c>
      <c r="M117" t="s">
        <v>1549</v>
      </c>
      <c r="N117" t="s">
        <v>190</v>
      </c>
      <c r="R117">
        <v>262176691</v>
      </c>
      <c r="S117" t="b">
        <v>0</v>
      </c>
      <c r="T117" t="s">
        <v>1550</v>
      </c>
      <c r="U117" t="str">
        <f t="array" ref="U117">INDEX(org_to_crp!$B$2:$B$455, MATCH(F117, org_to_crp!$A$2:$A$455))</f>
        <v>X4000</v>
      </c>
      <c r="V117" t="str">
        <f>LOOKUP(Table1[[#This Row],[ORG]],org_to_crp!A:A,org_to_crp!C:C)</f>
        <v>NON-PROFITS</v>
      </c>
      <c r="W117" t="str">
        <f>LOOKUP(Table1[[#This Row],[ORG]],org_to_crp!A:A,org_to_crp!D:D)</f>
        <v>OTHER</v>
      </c>
      <c r="X117" t="b">
        <f>LOOKUP(Table1[[#This Row],[ORG]],org_to_crp!A:A,org_to_crp!E:E)</f>
        <v>0</v>
      </c>
    </row>
    <row r="118" spans="1:24" ht="13" x14ac:dyDescent="0.15">
      <c r="A118" t="s">
        <v>21</v>
      </c>
      <c r="B118" t="s">
        <v>61</v>
      </c>
      <c r="D118" t="s">
        <v>23</v>
      </c>
      <c r="E118" t="s">
        <v>1548</v>
      </c>
      <c r="F118" t="s">
        <v>661</v>
      </c>
      <c r="G118" t="b">
        <v>0</v>
      </c>
      <c r="I118">
        <v>2018</v>
      </c>
      <c r="J118" t="s">
        <v>1542</v>
      </c>
      <c r="K118" t="s">
        <v>72</v>
      </c>
      <c r="L118" t="s">
        <v>285</v>
      </c>
      <c r="M118" t="s">
        <v>1549</v>
      </c>
      <c r="N118" t="s">
        <v>190</v>
      </c>
      <c r="R118">
        <v>262176691</v>
      </c>
      <c r="S118" t="b">
        <v>0</v>
      </c>
      <c r="T118" t="s">
        <v>1550</v>
      </c>
      <c r="U118" t="str">
        <f t="array" ref="U118">INDEX(org_to_crp!$B$2:$B$455, MATCH(F118, org_to_crp!$A$2:$A$455))</f>
        <v>J9000</v>
      </c>
      <c r="V118" t="str">
        <f>LOOKUP(Table1[[#This Row],[ORG]],org_to_crp!A:A,org_to_crp!C:C)</f>
        <v>OTHER SINGLE-ISSUE OR IDEOLOGICAL GROUPS</v>
      </c>
      <c r="W118" t="str">
        <f>LOOKUP(Table1[[#This Row],[ORG]],org_to_crp!A:A,org_to_crp!D:D)</f>
        <v>IDEOLOGICAL/SINGLE-ISSUE</v>
      </c>
      <c r="X118" t="b">
        <f>LOOKUP(Table1[[#This Row],[ORG]],org_to_crp!A:A,org_to_crp!E:E)</f>
        <v>0</v>
      </c>
    </row>
    <row r="119" spans="1:24" ht="13" x14ac:dyDescent="0.15">
      <c r="A119" t="s">
        <v>21</v>
      </c>
      <c r="B119" t="s">
        <v>65</v>
      </c>
      <c r="C119" t="s">
        <v>31</v>
      </c>
      <c r="D119" t="s">
        <v>23</v>
      </c>
      <c r="E119" t="s">
        <v>1548</v>
      </c>
      <c r="F119" t="s">
        <v>1986</v>
      </c>
      <c r="G119" t="b">
        <v>0</v>
      </c>
      <c r="I119">
        <v>2018</v>
      </c>
      <c r="J119" t="s">
        <v>49</v>
      </c>
      <c r="K119" t="s">
        <v>27</v>
      </c>
      <c r="L119" t="s">
        <v>285</v>
      </c>
      <c r="M119" t="s">
        <v>1549</v>
      </c>
      <c r="N119" t="s">
        <v>190</v>
      </c>
      <c r="R119">
        <v>262176691</v>
      </c>
      <c r="S119" t="b">
        <v>0</v>
      </c>
      <c r="T119" t="s">
        <v>1550</v>
      </c>
      <c r="U119" t="str">
        <f t="array" ref="U119">INDEX(org_to_crp!$B$2:$B$455, MATCH(F119, org_to_crp!$A$2:$A$455))</f>
        <v>J9000</v>
      </c>
      <c r="V119" t="str">
        <f>LOOKUP(Table1[[#This Row],[ORG]],org_to_crp!A:A,org_to_crp!C:C)</f>
        <v>OTHER SINGLE-ISSUE OR IDEOLOGICAL GROUPS</v>
      </c>
      <c r="W119" t="str">
        <f>LOOKUP(Table1[[#This Row],[ORG]],org_to_crp!A:A,org_to_crp!D:D)</f>
        <v>IDEOLOGICAL/SINGLE-ISSUE</v>
      </c>
      <c r="X119" t="b">
        <f>LOOKUP(Table1[[#This Row],[ORG]],org_to_crp!A:A,org_to_crp!E:E)</f>
        <v>0</v>
      </c>
    </row>
    <row r="120" spans="1:24" ht="13" x14ac:dyDescent="0.15">
      <c r="A120" t="s">
        <v>21</v>
      </c>
      <c r="B120" t="s">
        <v>61</v>
      </c>
      <c r="D120" t="s">
        <v>23</v>
      </c>
      <c r="E120" t="s">
        <v>1548</v>
      </c>
      <c r="F120" t="s">
        <v>2297</v>
      </c>
      <c r="G120" t="b">
        <v>0</v>
      </c>
      <c r="I120">
        <v>2018</v>
      </c>
      <c r="J120" t="s">
        <v>81</v>
      </c>
      <c r="K120" t="s">
        <v>27</v>
      </c>
      <c r="L120" t="s">
        <v>285</v>
      </c>
      <c r="M120" t="s">
        <v>1549</v>
      </c>
      <c r="N120" t="s">
        <v>190</v>
      </c>
      <c r="R120">
        <v>262176691</v>
      </c>
      <c r="S120" t="b">
        <v>0</v>
      </c>
      <c r="T120" t="s">
        <v>1550</v>
      </c>
      <c r="U120" t="str">
        <f t="array" ref="U120">INDEX(org_to_crp!$B$2:$B$455, MATCH(F120, org_to_crp!$A$2:$A$455))</f>
        <v>J9000</v>
      </c>
      <c r="V120" t="str">
        <f>LOOKUP(Table1[[#This Row],[ORG]],org_to_crp!A:A,org_to_crp!C:C)</f>
        <v>OTHER SINGLE-ISSUE OR IDEOLOGICAL GROUPS</v>
      </c>
      <c r="W120" t="str">
        <f>LOOKUP(Table1[[#This Row],[ORG]],org_to_crp!A:A,org_to_crp!D:D)</f>
        <v>IDEOLOGICAL/SINGLE-ISSUE</v>
      </c>
      <c r="X120" t="b">
        <f>LOOKUP(Table1[[#This Row],[ORG]],org_to_crp!A:A,org_to_crp!E:E)</f>
        <v>0</v>
      </c>
    </row>
    <row r="121" spans="1:24" ht="13" x14ac:dyDescent="0.15">
      <c r="A121" t="s">
        <v>21</v>
      </c>
      <c r="B121" t="s">
        <v>61</v>
      </c>
      <c r="D121" t="s">
        <v>23</v>
      </c>
      <c r="E121" t="s">
        <v>1548</v>
      </c>
      <c r="F121" t="s">
        <v>2304</v>
      </c>
      <c r="G121" t="b">
        <v>0</v>
      </c>
      <c r="I121">
        <v>2018</v>
      </c>
      <c r="J121" t="s">
        <v>75</v>
      </c>
      <c r="K121" t="s">
        <v>27</v>
      </c>
      <c r="L121" t="s">
        <v>285</v>
      </c>
      <c r="M121" t="s">
        <v>1549</v>
      </c>
      <c r="N121" t="s">
        <v>190</v>
      </c>
      <c r="R121">
        <v>262176691</v>
      </c>
      <c r="S121" t="b">
        <v>0</v>
      </c>
      <c r="T121" t="s">
        <v>1550</v>
      </c>
      <c r="U121" t="str">
        <f t="array" ref="U121">INDEX(org_to_crp!$B$2:$B$455, MATCH(F121, org_to_crp!$A$2:$A$455))</f>
        <v>J9000</v>
      </c>
      <c r="V121" t="str">
        <f>LOOKUP(Table1[[#This Row],[ORG]],org_to_crp!A:A,org_to_crp!C:C)</f>
        <v>OTHER SINGLE-ISSUE OR IDEOLOGICAL GROUPS</v>
      </c>
      <c r="W121" t="str">
        <f>LOOKUP(Table1[[#This Row],[ORG]],org_to_crp!A:A,org_to_crp!D:D)</f>
        <v>IDEOLOGICAL/SINGLE-ISSUE</v>
      </c>
      <c r="X121" t="b">
        <f>LOOKUP(Table1[[#This Row],[ORG]],org_to_crp!A:A,org_to_crp!E:E)</f>
        <v>0</v>
      </c>
    </row>
    <row r="122" spans="1:24" ht="13" x14ac:dyDescent="0.15">
      <c r="A122" t="s">
        <v>21</v>
      </c>
      <c r="B122" t="s">
        <v>22</v>
      </c>
      <c r="C122" t="s">
        <v>2075</v>
      </c>
      <c r="D122" t="s">
        <v>23</v>
      </c>
      <c r="E122" t="s">
        <v>2076</v>
      </c>
      <c r="F122" t="s">
        <v>2051</v>
      </c>
      <c r="G122" t="b">
        <v>1</v>
      </c>
      <c r="I122">
        <v>2018</v>
      </c>
      <c r="J122" t="s">
        <v>2077</v>
      </c>
      <c r="K122" t="s">
        <v>27</v>
      </c>
      <c r="L122" t="s">
        <v>2072</v>
      </c>
      <c r="M122" t="s">
        <v>2078</v>
      </c>
      <c r="R122">
        <v>271763901</v>
      </c>
      <c r="S122" t="b">
        <v>0</v>
      </c>
      <c r="T122" t="s">
        <v>2079</v>
      </c>
      <c r="U122" t="str">
        <f t="array" ref="U122">INDEX(org_to_crp!$B$2:$B$455, MATCH(F122, org_to_crp!$A$2:$A$455))</f>
        <v>J9000</v>
      </c>
      <c r="V122" t="str">
        <f>LOOKUP(Table1[[#This Row],[ORG]],org_to_crp!A:A,org_to_crp!C:C)</f>
        <v>OTHER SINGLE-ISSUE OR IDEOLOGICAL GROUPS</v>
      </c>
      <c r="W122" t="str">
        <f>LOOKUP(Table1[[#This Row],[ORG]],org_to_crp!A:A,org_to_crp!D:D)</f>
        <v>IDEOLOGICAL/SINGLE-ISSUE</v>
      </c>
      <c r="X122" t="b">
        <f>LOOKUP(Table1[[#This Row],[ORG]],org_to_crp!A:A,org_to_crp!E:E)</f>
        <v>0</v>
      </c>
    </row>
    <row r="123" spans="1:24" ht="13" x14ac:dyDescent="0.15">
      <c r="A123" t="s">
        <v>21</v>
      </c>
      <c r="B123" t="s">
        <v>31</v>
      </c>
      <c r="C123" t="s">
        <v>2075</v>
      </c>
      <c r="D123" t="s">
        <v>23</v>
      </c>
      <c r="E123" t="s">
        <v>2076</v>
      </c>
      <c r="F123" t="s">
        <v>2263</v>
      </c>
      <c r="G123" t="b">
        <v>0</v>
      </c>
      <c r="I123">
        <v>2018</v>
      </c>
      <c r="J123" t="s">
        <v>2265</v>
      </c>
      <c r="K123" t="s">
        <v>43</v>
      </c>
      <c r="L123" t="s">
        <v>2072</v>
      </c>
      <c r="M123" t="s">
        <v>2078</v>
      </c>
      <c r="R123">
        <v>271763901</v>
      </c>
      <c r="S123" t="b">
        <v>0</v>
      </c>
      <c r="T123" t="s">
        <v>2079</v>
      </c>
      <c r="U123" t="str">
        <f t="array" ref="U123">INDEX(org_to_crp!$B$2:$B$455, MATCH(F123, org_to_crp!$A$2:$A$455))</f>
        <v>C2100</v>
      </c>
      <c r="V123" t="str">
        <f>LOOKUP(Table1[[#This Row],[ORG]],org_to_crp!A:A,org_to_crp!C:C)</f>
        <v>COMMERCIAL TV &amp; RADIO STATIONS</v>
      </c>
      <c r="W123" t="str">
        <f>LOOKUP(Table1[[#This Row],[ORG]],org_to_crp!A:A,org_to_crp!D:D)</f>
        <v>COMMUNICATIONS/ELECTRONICS</v>
      </c>
      <c r="X123" t="b">
        <f>LOOKUP(Table1[[#This Row],[ORG]],org_to_crp!A:A,org_to_crp!E:E)</f>
        <v>0</v>
      </c>
    </row>
    <row r="124" spans="1:24" ht="13" x14ac:dyDescent="0.15">
      <c r="A124" t="s">
        <v>21</v>
      </c>
      <c r="B124" t="s">
        <v>22</v>
      </c>
      <c r="C124" t="s">
        <v>31</v>
      </c>
      <c r="D124" t="s">
        <v>23</v>
      </c>
      <c r="E124" t="s">
        <v>1940</v>
      </c>
      <c r="F124" t="s">
        <v>735</v>
      </c>
      <c r="G124" t="b">
        <v>1</v>
      </c>
      <c r="I124">
        <v>2018</v>
      </c>
      <c r="J124" t="s">
        <v>1941</v>
      </c>
      <c r="K124" t="s">
        <v>409</v>
      </c>
      <c r="L124" t="s">
        <v>1163</v>
      </c>
      <c r="M124" t="s">
        <v>182</v>
      </c>
      <c r="R124">
        <v>131945157</v>
      </c>
      <c r="S124" t="b">
        <v>0</v>
      </c>
      <c r="T124" t="s">
        <v>1942</v>
      </c>
      <c r="U124" t="str">
        <f t="array" ref="U124">INDEX(org_to_crp!$B$2:$B$455, MATCH(F124, org_to_crp!$A$2:$A$455))</f>
        <v>J9000</v>
      </c>
      <c r="V124" t="str">
        <f>LOOKUP(Table1[[#This Row],[ORG]],org_to_crp!A:A,org_to_crp!C:C)</f>
        <v>OTHER SINGLE-ISSUE OR IDEOLOGICAL GROUPS</v>
      </c>
      <c r="W124" t="str">
        <f>LOOKUP(Table1[[#This Row],[ORG]],org_to_crp!A:A,org_to_crp!D:D)</f>
        <v>IDEOLOGICAL/SINGLE-ISSUE</v>
      </c>
      <c r="X124" t="b">
        <f>LOOKUP(Table1[[#This Row],[ORG]],org_to_crp!A:A,org_to_crp!E:E)</f>
        <v>0</v>
      </c>
    </row>
    <row r="125" spans="1:24" ht="13" x14ac:dyDescent="0.15">
      <c r="A125" t="s">
        <v>21</v>
      </c>
      <c r="B125" t="s">
        <v>31</v>
      </c>
      <c r="C125" t="s">
        <v>65</v>
      </c>
      <c r="D125" t="s">
        <v>23</v>
      </c>
      <c r="E125" t="s">
        <v>1826</v>
      </c>
      <c r="F125" t="s">
        <v>1827</v>
      </c>
      <c r="G125" t="b">
        <v>0</v>
      </c>
      <c r="H125" t="s">
        <v>1828</v>
      </c>
      <c r="I125">
        <v>2018</v>
      </c>
      <c r="J125" t="s">
        <v>93</v>
      </c>
      <c r="K125" t="s">
        <v>27</v>
      </c>
      <c r="L125" t="s">
        <v>463</v>
      </c>
      <c r="M125" t="s">
        <v>1829</v>
      </c>
      <c r="R125">
        <v>521349353</v>
      </c>
      <c r="S125" t="b">
        <v>0</v>
      </c>
      <c r="T125" t="s">
        <v>1830</v>
      </c>
      <c r="U125" t="str">
        <f t="array" ref="U125">INDEX(org_to_crp!$B$2:$B$455, MATCH(F125, org_to_crp!$A$2:$A$455))</f>
        <v>X4000</v>
      </c>
      <c r="V125" t="str">
        <f>LOOKUP(Table1[[#This Row],[ORG]],org_to_crp!A:A,org_to_crp!C:C)</f>
        <v>NON-PROFITS</v>
      </c>
      <c r="W125" t="str">
        <f>LOOKUP(Table1[[#This Row],[ORG]],org_to_crp!A:A,org_to_crp!D:D)</f>
        <v>OTHER</v>
      </c>
      <c r="X125" t="b">
        <f>LOOKUP(Table1[[#This Row],[ORG]],org_to_crp!A:A,org_to_crp!E:E)</f>
        <v>0</v>
      </c>
    </row>
    <row r="126" spans="1:24" ht="13" x14ac:dyDescent="0.15">
      <c r="A126" t="s">
        <v>21</v>
      </c>
      <c r="B126" t="s">
        <v>22</v>
      </c>
      <c r="C126" t="s">
        <v>31</v>
      </c>
      <c r="D126" t="s">
        <v>23</v>
      </c>
      <c r="E126" t="s">
        <v>1826</v>
      </c>
      <c r="F126" t="s">
        <v>869</v>
      </c>
      <c r="G126" t="b">
        <v>1</v>
      </c>
      <c r="I126">
        <v>2018</v>
      </c>
      <c r="J126" t="s">
        <v>81</v>
      </c>
      <c r="K126" t="s">
        <v>27</v>
      </c>
      <c r="L126" t="s">
        <v>463</v>
      </c>
      <c r="M126" t="s">
        <v>1829</v>
      </c>
      <c r="R126">
        <v>521349353</v>
      </c>
      <c r="S126" t="b">
        <v>0</v>
      </c>
      <c r="T126" t="s">
        <v>1830</v>
      </c>
      <c r="U126" t="str">
        <f t="array" ref="U126">INDEX(org_to_crp!$B$2:$B$455, MATCH(F126, org_to_crp!$A$2:$A$455))</f>
        <v>J9000</v>
      </c>
      <c r="V126" t="str">
        <f>LOOKUP(Table1[[#This Row],[ORG]],org_to_crp!A:A,org_to_crp!C:C)</f>
        <v>OTHER SINGLE-ISSUE OR IDEOLOGICAL GROUPS</v>
      </c>
      <c r="W126" t="str">
        <f>LOOKUP(Table1[[#This Row],[ORG]],org_to_crp!A:A,org_to_crp!D:D)</f>
        <v>IDEOLOGICAL/SINGLE-ISSUE</v>
      </c>
      <c r="X126" t="b">
        <f>LOOKUP(Table1[[#This Row],[ORG]],org_to_crp!A:A,org_to_crp!E:E)</f>
        <v>0</v>
      </c>
    </row>
    <row r="127" spans="1:24" ht="13" x14ac:dyDescent="0.15">
      <c r="A127" t="s">
        <v>21</v>
      </c>
      <c r="B127" t="s">
        <v>22</v>
      </c>
      <c r="C127" t="s">
        <v>31</v>
      </c>
      <c r="D127" t="s">
        <v>23</v>
      </c>
      <c r="E127" t="s">
        <v>1826</v>
      </c>
      <c r="F127" t="s">
        <v>869</v>
      </c>
      <c r="G127" t="b">
        <v>1</v>
      </c>
      <c r="H127" t="s">
        <v>1828</v>
      </c>
      <c r="I127">
        <v>2018</v>
      </c>
      <c r="J127" t="s">
        <v>93</v>
      </c>
      <c r="K127" t="s">
        <v>27</v>
      </c>
      <c r="L127" t="s">
        <v>463</v>
      </c>
      <c r="M127" t="s">
        <v>1829</v>
      </c>
      <c r="R127">
        <v>521349353</v>
      </c>
      <c r="S127" t="b">
        <v>0</v>
      </c>
      <c r="T127" t="s">
        <v>1830</v>
      </c>
      <c r="U127" t="str">
        <f t="array" ref="U127">INDEX(org_to_crp!$B$2:$B$455, MATCH(F127, org_to_crp!$A$2:$A$455))</f>
        <v>J9000</v>
      </c>
      <c r="V127" t="str">
        <f>LOOKUP(Table1[[#This Row],[ORG]],org_to_crp!A:A,org_to_crp!C:C)</f>
        <v>OTHER SINGLE-ISSUE OR IDEOLOGICAL GROUPS</v>
      </c>
      <c r="W127" t="str">
        <f>LOOKUP(Table1[[#This Row],[ORG]],org_to_crp!A:A,org_to_crp!D:D)</f>
        <v>IDEOLOGICAL/SINGLE-ISSUE</v>
      </c>
      <c r="X127" t="b">
        <f>LOOKUP(Table1[[#This Row],[ORG]],org_to_crp!A:A,org_to_crp!E:E)</f>
        <v>0</v>
      </c>
    </row>
    <row r="128" spans="1:24" ht="13" x14ac:dyDescent="0.15">
      <c r="A128" t="s">
        <v>1291</v>
      </c>
      <c r="B128" t="s">
        <v>61</v>
      </c>
      <c r="D128" t="s">
        <v>23</v>
      </c>
      <c r="E128" t="s">
        <v>1907</v>
      </c>
      <c r="F128" t="s">
        <v>661</v>
      </c>
      <c r="G128" t="b">
        <v>0</v>
      </c>
      <c r="I128">
        <v>2018</v>
      </c>
      <c r="J128" t="s">
        <v>1908</v>
      </c>
      <c r="K128" t="s">
        <v>43</v>
      </c>
      <c r="L128" t="s">
        <v>1909</v>
      </c>
      <c r="M128" t="s">
        <v>1910</v>
      </c>
      <c r="R128">
        <v>742524057</v>
      </c>
      <c r="S128" t="b">
        <v>0</v>
      </c>
      <c r="T128" t="s">
        <v>1911</v>
      </c>
      <c r="U128" t="str">
        <f t="array" ref="U128">INDEX(org_to_crp!$B$2:$B$455, MATCH(F128, org_to_crp!$A$2:$A$455))</f>
        <v>J9000</v>
      </c>
      <c r="V128" t="str">
        <f>LOOKUP(Table1[[#This Row],[ORG]],org_to_crp!A:A,org_to_crp!C:C)</f>
        <v>OTHER SINGLE-ISSUE OR IDEOLOGICAL GROUPS</v>
      </c>
      <c r="W128" t="str">
        <f>LOOKUP(Table1[[#This Row],[ORG]],org_to_crp!A:A,org_to_crp!D:D)</f>
        <v>IDEOLOGICAL/SINGLE-ISSUE</v>
      </c>
      <c r="X128" t="b">
        <f>LOOKUP(Table1[[#This Row],[ORG]],org_to_crp!A:A,org_to_crp!E:E)</f>
        <v>0</v>
      </c>
    </row>
    <row r="129" spans="1:24" ht="13" x14ac:dyDescent="0.15">
      <c r="A129" t="s">
        <v>1291</v>
      </c>
      <c r="B129" t="s">
        <v>22</v>
      </c>
      <c r="C129" t="s">
        <v>61</v>
      </c>
      <c r="D129" t="s">
        <v>23</v>
      </c>
      <c r="E129" t="s">
        <v>1907</v>
      </c>
      <c r="F129" t="s">
        <v>125</v>
      </c>
      <c r="G129" t="b">
        <v>1</v>
      </c>
      <c r="I129">
        <v>2018</v>
      </c>
      <c r="J129" t="s">
        <v>2231</v>
      </c>
      <c r="K129" t="s">
        <v>43</v>
      </c>
      <c r="L129" t="s">
        <v>1909</v>
      </c>
      <c r="M129" t="s">
        <v>1910</v>
      </c>
      <c r="R129">
        <v>742524057</v>
      </c>
      <c r="S129" t="b">
        <v>0</v>
      </c>
      <c r="T129" t="s">
        <v>1911</v>
      </c>
      <c r="U129" t="str">
        <f t="array" ref="U129">INDEX(org_to_crp!$B$2:$B$455, MATCH(F129, org_to_crp!$A$2:$A$455))</f>
        <v>J9000</v>
      </c>
      <c r="V129" t="str">
        <f>LOOKUP(Table1[[#This Row],[ORG]],org_to_crp!A:A,org_to_crp!C:C)</f>
        <v>OTHER SINGLE-ISSUE OR IDEOLOGICAL GROUPS</v>
      </c>
      <c r="W129" t="str">
        <f>LOOKUP(Table1[[#This Row],[ORG]],org_to_crp!A:A,org_to_crp!D:D)</f>
        <v>IDEOLOGICAL/SINGLE-ISSUE</v>
      </c>
      <c r="X129" t="b">
        <f>LOOKUP(Table1[[#This Row],[ORG]],org_to_crp!A:A,org_to_crp!E:E)</f>
        <v>0</v>
      </c>
    </row>
    <row r="130" spans="1:24" ht="13" x14ac:dyDescent="0.15">
      <c r="A130" t="s">
        <v>21</v>
      </c>
      <c r="B130" t="s">
        <v>22</v>
      </c>
      <c r="C130" t="s">
        <v>31</v>
      </c>
      <c r="D130" t="s">
        <v>23</v>
      </c>
      <c r="E130" t="s">
        <v>88</v>
      </c>
      <c r="F130" t="s">
        <v>74</v>
      </c>
      <c r="G130" t="b">
        <v>1</v>
      </c>
      <c r="I130">
        <v>2018</v>
      </c>
      <c r="J130" t="s">
        <v>75</v>
      </c>
      <c r="K130" t="s">
        <v>27</v>
      </c>
      <c r="L130" t="s">
        <v>89</v>
      </c>
      <c r="M130" t="s">
        <v>90</v>
      </c>
      <c r="R130">
        <v>133649537</v>
      </c>
      <c r="S130" t="b">
        <v>0</v>
      </c>
      <c r="T130" t="s">
        <v>91</v>
      </c>
      <c r="U130" t="str">
        <f t="array" ref="U130">INDEX(org_to_crp!$B$2:$B$455, MATCH(F130, org_to_crp!$A$2:$A$455))</f>
        <v>J9000</v>
      </c>
      <c r="V130" t="str">
        <f>LOOKUP(Table1[[#This Row],[ORG]],org_to_crp!A:A,org_to_crp!C:C)</f>
        <v>OTHER SINGLE-ISSUE OR IDEOLOGICAL GROUPS</v>
      </c>
      <c r="W130" t="str">
        <f>LOOKUP(Table1[[#This Row],[ORG]],org_to_crp!A:A,org_to_crp!D:D)</f>
        <v>IDEOLOGICAL/SINGLE-ISSUE</v>
      </c>
      <c r="X130" t="b">
        <f>LOOKUP(Table1[[#This Row],[ORG]],org_to_crp!A:A,org_to_crp!E:E)</f>
        <v>0</v>
      </c>
    </row>
    <row r="131" spans="1:24" ht="13" x14ac:dyDescent="0.15">
      <c r="A131" t="s">
        <v>21</v>
      </c>
      <c r="B131" t="s">
        <v>22</v>
      </c>
      <c r="C131" t="s">
        <v>65</v>
      </c>
      <c r="D131" t="s">
        <v>23</v>
      </c>
      <c r="E131" t="s">
        <v>472</v>
      </c>
      <c r="F131" t="s">
        <v>360</v>
      </c>
      <c r="G131" t="b">
        <v>1</v>
      </c>
      <c r="I131">
        <v>2018</v>
      </c>
      <c r="J131" t="s">
        <v>473</v>
      </c>
      <c r="K131" t="s">
        <v>27</v>
      </c>
      <c r="L131" t="s">
        <v>285</v>
      </c>
      <c r="M131" t="s">
        <v>474</v>
      </c>
      <c r="N131" t="s">
        <v>77</v>
      </c>
      <c r="R131">
        <v>132912529</v>
      </c>
      <c r="S131" t="b">
        <v>0</v>
      </c>
      <c r="T131" t="s">
        <v>475</v>
      </c>
      <c r="U131" t="str">
        <f t="array" ref="U131">INDEX(org_to_crp!$B$2:$B$455, MATCH(F131, org_to_crp!$A$2:$A$455))</f>
        <v>J9000</v>
      </c>
      <c r="V131" t="str">
        <f>LOOKUP(Table1[[#This Row],[ORG]],org_to_crp!A:A,org_to_crp!C:C)</f>
        <v>OTHER SINGLE-ISSUE OR IDEOLOGICAL GROUPS</v>
      </c>
      <c r="W131" t="str">
        <f>LOOKUP(Table1[[#This Row],[ORG]],org_to_crp!A:A,org_to_crp!D:D)</f>
        <v>IDEOLOGICAL/SINGLE-ISSUE</v>
      </c>
      <c r="X131" t="b">
        <f>LOOKUP(Table1[[#This Row],[ORG]],org_to_crp!A:A,org_to_crp!E:E)</f>
        <v>0</v>
      </c>
    </row>
    <row r="132" spans="1:24" ht="13" x14ac:dyDescent="0.15">
      <c r="A132" t="s">
        <v>480</v>
      </c>
      <c r="B132" t="s">
        <v>22</v>
      </c>
      <c r="C132" t="s">
        <v>813</v>
      </c>
      <c r="D132" t="s">
        <v>23</v>
      </c>
      <c r="E132" t="s">
        <v>814</v>
      </c>
      <c r="F132" t="s">
        <v>735</v>
      </c>
      <c r="G132" t="b">
        <v>1</v>
      </c>
      <c r="I132">
        <v>2018</v>
      </c>
      <c r="J132" t="s">
        <v>585</v>
      </c>
      <c r="K132" t="s">
        <v>27</v>
      </c>
      <c r="L132" t="s">
        <v>815</v>
      </c>
      <c r="M132" t="s">
        <v>816</v>
      </c>
      <c r="N132" t="s">
        <v>323</v>
      </c>
      <c r="R132">
        <v>131945157</v>
      </c>
      <c r="S132" t="b">
        <v>1</v>
      </c>
      <c r="T132" t="s">
        <v>817</v>
      </c>
      <c r="U132" t="str">
        <f t="array" ref="U132">INDEX(org_to_crp!$B$2:$B$455, MATCH(F132, org_to_crp!$A$2:$A$455))</f>
        <v>J9000</v>
      </c>
      <c r="V132" t="str">
        <f>LOOKUP(Table1[[#This Row],[ORG]],org_to_crp!A:A,org_to_crp!C:C)</f>
        <v>OTHER SINGLE-ISSUE OR IDEOLOGICAL GROUPS</v>
      </c>
      <c r="W132" t="str">
        <f>LOOKUP(Table1[[#This Row],[ORG]],org_to_crp!A:A,org_to_crp!D:D)</f>
        <v>IDEOLOGICAL/SINGLE-ISSUE</v>
      </c>
      <c r="X132" t="b">
        <f>LOOKUP(Table1[[#This Row],[ORG]],org_to_crp!A:A,org_to_crp!E:E)</f>
        <v>0</v>
      </c>
    </row>
    <row r="133" spans="1:24" ht="13" x14ac:dyDescent="0.15">
      <c r="A133" t="s">
        <v>480</v>
      </c>
      <c r="B133" t="s">
        <v>813</v>
      </c>
      <c r="D133" t="s">
        <v>23</v>
      </c>
      <c r="E133" t="s">
        <v>814</v>
      </c>
      <c r="F133" t="s">
        <v>818</v>
      </c>
      <c r="G133" t="b">
        <v>0</v>
      </c>
      <c r="I133">
        <v>2018</v>
      </c>
      <c r="J133" t="s">
        <v>689</v>
      </c>
      <c r="K133" t="s">
        <v>27</v>
      </c>
      <c r="L133" t="s">
        <v>815</v>
      </c>
      <c r="M133" t="s">
        <v>816</v>
      </c>
      <c r="N133" t="s">
        <v>323</v>
      </c>
      <c r="R133">
        <v>953735102</v>
      </c>
      <c r="S133" t="b">
        <v>1</v>
      </c>
      <c r="T133" t="s">
        <v>817</v>
      </c>
      <c r="U133" t="str">
        <f t="array" ref="U133">INDEX(org_to_crp!$B$2:$B$455, MATCH(F133, org_to_crp!$A$2:$A$455))</f>
        <v>D4000</v>
      </c>
      <c r="V133" t="str">
        <f>LOOKUP(Table1[[#This Row],[ORG]],org_to_crp!A:A,org_to_crp!C:C)</f>
        <v>DEFENSE RESEARCH &amp; DEVELOPMENT</v>
      </c>
      <c r="W133" t="str">
        <f>LOOKUP(Table1[[#This Row],[ORG]],org_to_crp!A:A,org_to_crp!D:D)</f>
        <v>DEFENSE</v>
      </c>
      <c r="X133" t="b">
        <f>LOOKUP(Table1[[#This Row],[ORG]],org_to_crp!A:A,org_to_crp!E:E)</f>
        <v>0</v>
      </c>
    </row>
    <row r="134" spans="1:24" ht="13" x14ac:dyDescent="0.15">
      <c r="A134" t="s">
        <v>480</v>
      </c>
      <c r="B134" t="s">
        <v>813</v>
      </c>
      <c r="D134" t="s">
        <v>23</v>
      </c>
      <c r="E134" t="s">
        <v>814</v>
      </c>
      <c r="F134" t="s">
        <v>819</v>
      </c>
      <c r="G134" t="b">
        <v>0</v>
      </c>
      <c r="I134">
        <v>2018</v>
      </c>
      <c r="J134" t="s">
        <v>820</v>
      </c>
      <c r="K134" t="s">
        <v>34</v>
      </c>
      <c r="L134" t="s">
        <v>815</v>
      </c>
      <c r="M134" t="s">
        <v>816</v>
      </c>
      <c r="N134" t="s">
        <v>323</v>
      </c>
      <c r="R134">
        <v>841184865</v>
      </c>
      <c r="S134" t="b">
        <v>1</v>
      </c>
      <c r="T134" t="s">
        <v>817</v>
      </c>
      <c r="U134" t="str">
        <f t="array" ref="U134">INDEX(org_to_crp!$B$2:$B$455, MATCH(F134, org_to_crp!$A$2:$A$455))</f>
        <v>F4000</v>
      </c>
      <c r="V134" t="str">
        <f>LOOKUP(Table1[[#This Row],[ORG]],org_to_crp!A:A,org_to_crp!C:C)</f>
        <v xml:space="preserve">REAL ESTATE </v>
      </c>
      <c r="W134" t="str">
        <f>LOOKUP(Table1[[#This Row],[ORG]],org_to_crp!A:A,org_to_crp!D:D)</f>
        <v>FINANCE, INSURANCE, AND REAL ESTATE</v>
      </c>
      <c r="X134" t="b">
        <f>LOOKUP(Table1[[#This Row],[ORG]],org_to_crp!A:A,org_to_crp!E:E)</f>
        <v>0</v>
      </c>
    </row>
    <row r="135" spans="1:24" ht="13" x14ac:dyDescent="0.15">
      <c r="A135" t="s">
        <v>21</v>
      </c>
      <c r="B135" t="s">
        <v>22</v>
      </c>
      <c r="D135" t="s">
        <v>23</v>
      </c>
      <c r="E135" t="s">
        <v>1432</v>
      </c>
      <c r="F135" t="s">
        <v>193</v>
      </c>
      <c r="G135" t="b">
        <v>1</v>
      </c>
      <c r="I135">
        <v>2018</v>
      </c>
      <c r="J135" t="s">
        <v>422</v>
      </c>
      <c r="K135" t="s">
        <v>27</v>
      </c>
      <c r="L135" t="s">
        <v>94</v>
      </c>
      <c r="M135" t="s">
        <v>1433</v>
      </c>
      <c r="R135">
        <v>521403587</v>
      </c>
      <c r="S135" t="b">
        <v>0</v>
      </c>
      <c r="T135" t="s">
        <v>1434</v>
      </c>
      <c r="U135" t="str">
        <f t="array" ref="U135">INDEX(org_to_crp!$B$2:$B$455, MATCH(F135, org_to_crp!$A$2:$A$455))</f>
        <v>J9000</v>
      </c>
      <c r="V135" t="str">
        <f>LOOKUP(Table1[[#This Row],[ORG]],org_to_crp!A:A,org_to_crp!C:C)</f>
        <v>OTHER SINGLE-ISSUE OR IDEOLOGICAL GROUPS</v>
      </c>
      <c r="W135" t="str">
        <f>LOOKUP(Table1[[#This Row],[ORG]],org_to_crp!A:A,org_to_crp!D:D)</f>
        <v>IDEOLOGICAL/SINGLE-ISSUE</v>
      </c>
      <c r="X135" t="b">
        <f>LOOKUP(Table1[[#This Row],[ORG]],org_to_crp!A:A,org_to_crp!E:E)</f>
        <v>0</v>
      </c>
    </row>
    <row r="136" spans="1:24" ht="13" x14ac:dyDescent="0.15">
      <c r="A136" t="s">
        <v>480</v>
      </c>
      <c r="B136" t="s">
        <v>22</v>
      </c>
      <c r="C136" t="s">
        <v>61</v>
      </c>
      <c r="D136" t="s">
        <v>23</v>
      </c>
      <c r="E136" t="s">
        <v>541</v>
      </c>
      <c r="F136" t="s">
        <v>531</v>
      </c>
      <c r="G136" t="b">
        <v>1</v>
      </c>
      <c r="I136">
        <v>2018</v>
      </c>
      <c r="J136" t="s">
        <v>542</v>
      </c>
      <c r="K136" t="s">
        <v>543</v>
      </c>
      <c r="L136" t="s">
        <v>544</v>
      </c>
      <c r="M136" t="s">
        <v>545</v>
      </c>
      <c r="R136">
        <v>753148958</v>
      </c>
      <c r="S136" t="b">
        <v>1</v>
      </c>
      <c r="T136" t="s">
        <v>546</v>
      </c>
      <c r="U136" t="str">
        <f t="array" ref="U136">INDEX(org_to_crp!$B$2:$B$455, MATCH(F136, org_to_crp!$A$2:$A$455))</f>
        <v>J9000</v>
      </c>
      <c r="V136" t="str">
        <f>LOOKUP(Table1[[#This Row],[ORG]],org_to_crp!A:A,org_to_crp!C:C)</f>
        <v>OTHER SINGLE-ISSUE OR IDEOLOGICAL GROUPS</v>
      </c>
      <c r="W136" t="str">
        <f>LOOKUP(Table1[[#This Row],[ORG]],org_to_crp!A:A,org_to_crp!D:D)</f>
        <v>IDEOLOGICAL/SINGLE-ISSUE</v>
      </c>
      <c r="X136" t="b">
        <f>LOOKUP(Table1[[#This Row],[ORG]],org_to_crp!A:A,org_to_crp!E:E)</f>
        <v>0</v>
      </c>
    </row>
    <row r="137" spans="1:24" ht="13" x14ac:dyDescent="0.15">
      <c r="A137" t="s">
        <v>480</v>
      </c>
      <c r="B137" t="s">
        <v>61</v>
      </c>
      <c r="C137" t="s">
        <v>306</v>
      </c>
      <c r="D137" t="s">
        <v>23</v>
      </c>
      <c r="E137" t="s">
        <v>547</v>
      </c>
      <c r="F137" t="s">
        <v>548</v>
      </c>
      <c r="G137" t="b">
        <v>0</v>
      </c>
      <c r="I137">
        <v>2020</v>
      </c>
      <c r="J137" t="s">
        <v>549</v>
      </c>
      <c r="K137" t="s">
        <v>34</v>
      </c>
      <c r="L137" t="s">
        <v>550</v>
      </c>
      <c r="M137" t="s">
        <v>545</v>
      </c>
      <c r="N137" t="s">
        <v>551</v>
      </c>
      <c r="Q137" t="s">
        <v>100</v>
      </c>
      <c r="R137">
        <v>237042029</v>
      </c>
      <c r="S137" t="b">
        <v>1</v>
      </c>
      <c r="T137" t="s">
        <v>546</v>
      </c>
      <c r="U137" t="str">
        <f t="array" ref="U137">INDEX(org_to_crp!$B$2:$B$455, MATCH(F137, org_to_crp!$A$2:$A$455))</f>
        <v>X4100</v>
      </c>
      <c r="V137" t="str">
        <f>LOOKUP(Table1[[#This Row],[ORG]],org_to_crp!A:A,org_to_crp!C:C)</f>
        <v>NON-PROFIT FOUNDATIONS</v>
      </c>
      <c r="W137" t="str">
        <f>LOOKUP(Table1[[#This Row],[ORG]],org_to_crp!A:A,org_to_crp!D:D)</f>
        <v>OTHER</v>
      </c>
      <c r="X137" t="b">
        <f>LOOKUP(Table1[[#This Row],[ORG]],org_to_crp!A:A,org_to_crp!E:E)</f>
        <v>0</v>
      </c>
    </row>
    <row r="138" spans="1:24" ht="13" x14ac:dyDescent="0.15">
      <c r="A138" t="s">
        <v>21</v>
      </c>
      <c r="B138" t="s">
        <v>22</v>
      </c>
      <c r="C138" t="s">
        <v>61</v>
      </c>
      <c r="D138" t="s">
        <v>23</v>
      </c>
      <c r="E138" t="s">
        <v>291</v>
      </c>
      <c r="F138" t="s">
        <v>113</v>
      </c>
      <c r="G138" t="b">
        <v>1</v>
      </c>
      <c r="I138">
        <v>2018</v>
      </c>
      <c r="J138" t="s">
        <v>292</v>
      </c>
      <c r="K138" t="s">
        <v>43</v>
      </c>
      <c r="L138" t="s">
        <v>89</v>
      </c>
      <c r="M138" t="s">
        <v>293</v>
      </c>
      <c r="R138">
        <v>530218495</v>
      </c>
      <c r="S138" t="b">
        <v>1</v>
      </c>
      <c r="T138" t="s">
        <v>294</v>
      </c>
      <c r="U138" t="str">
        <f t="array" ref="U138">INDEX(org_to_crp!$B$2:$B$455, MATCH(F138, org_to_crp!$A$2:$A$455))</f>
        <v>J9000</v>
      </c>
      <c r="V138" t="str">
        <f>LOOKUP(Table1[[#This Row],[ORG]],org_to_crp!A:A,org_to_crp!C:C)</f>
        <v>OTHER SINGLE-ISSUE OR IDEOLOGICAL GROUPS</v>
      </c>
      <c r="W138" t="str">
        <f>LOOKUP(Table1[[#This Row],[ORG]],org_to_crp!A:A,org_to_crp!D:D)</f>
        <v>IDEOLOGICAL/SINGLE-ISSUE</v>
      </c>
      <c r="X138" t="b">
        <f>LOOKUP(Table1[[#This Row],[ORG]],org_to_crp!A:A,org_to_crp!E:E)</f>
        <v>0</v>
      </c>
    </row>
    <row r="139" spans="1:24" ht="13" x14ac:dyDescent="0.15">
      <c r="A139" t="s">
        <v>21</v>
      </c>
      <c r="B139" t="s">
        <v>22</v>
      </c>
      <c r="C139" t="s">
        <v>61</v>
      </c>
      <c r="D139" t="s">
        <v>23</v>
      </c>
      <c r="E139" t="s">
        <v>295</v>
      </c>
      <c r="F139" t="s">
        <v>113</v>
      </c>
      <c r="G139" t="b">
        <v>1</v>
      </c>
      <c r="I139">
        <v>2018</v>
      </c>
      <c r="J139" t="s">
        <v>296</v>
      </c>
      <c r="K139" t="s">
        <v>43</v>
      </c>
      <c r="L139" t="s">
        <v>297</v>
      </c>
      <c r="M139" t="s">
        <v>298</v>
      </c>
      <c r="R139">
        <v>530218495</v>
      </c>
      <c r="S139" t="b">
        <v>0</v>
      </c>
      <c r="T139" t="s">
        <v>299</v>
      </c>
      <c r="U139" t="str">
        <f t="array" ref="U139">INDEX(org_to_crp!$B$2:$B$455, MATCH(F139, org_to_crp!$A$2:$A$455))</f>
        <v>J9000</v>
      </c>
      <c r="V139" t="str">
        <f>LOOKUP(Table1[[#This Row],[ORG]],org_to_crp!A:A,org_to_crp!C:C)</f>
        <v>OTHER SINGLE-ISSUE OR IDEOLOGICAL GROUPS</v>
      </c>
      <c r="W139" t="str">
        <f>LOOKUP(Table1[[#This Row],[ORG]],org_to_crp!A:A,org_to_crp!D:D)</f>
        <v>IDEOLOGICAL/SINGLE-ISSUE</v>
      </c>
      <c r="X139" t="b">
        <f>LOOKUP(Table1[[#This Row],[ORG]],org_to_crp!A:A,org_to_crp!E:E)</f>
        <v>0</v>
      </c>
    </row>
    <row r="140" spans="1:24" ht="13" x14ac:dyDescent="0.15">
      <c r="A140" t="s">
        <v>21</v>
      </c>
      <c r="B140" t="s">
        <v>65</v>
      </c>
      <c r="C140" t="s">
        <v>65</v>
      </c>
      <c r="D140" t="s">
        <v>23</v>
      </c>
      <c r="E140" t="s">
        <v>1729</v>
      </c>
      <c r="F140" t="s">
        <v>1730</v>
      </c>
      <c r="G140" t="b">
        <v>0</v>
      </c>
      <c r="I140">
        <v>2018</v>
      </c>
      <c r="J140" t="s">
        <v>93</v>
      </c>
      <c r="K140" t="s">
        <v>27</v>
      </c>
      <c r="L140" t="s">
        <v>1731</v>
      </c>
      <c r="M140" t="s">
        <v>1732</v>
      </c>
      <c r="R140">
        <v>132912529</v>
      </c>
      <c r="S140" t="b">
        <v>0</v>
      </c>
      <c r="T140" t="s">
        <v>1733</v>
      </c>
      <c r="U140" t="str">
        <f t="array" ref="U140">INDEX(org_to_crp!$B$2:$B$455, MATCH(F140, org_to_crp!$A$2:$A$455))</f>
        <v>F5000</v>
      </c>
      <c r="V140" t="str">
        <f>LOOKUP(Table1[[#This Row],[ORG]],org_to_crp!A:A,org_to_crp!C:C)</f>
        <v xml:space="preserve">FINANCIAL SERVICES &amp; CONSULTING </v>
      </c>
      <c r="W140" t="str">
        <f>LOOKUP(Table1[[#This Row],[ORG]],org_to_crp!A:A,org_to_crp!D:D)</f>
        <v>FINANCE, INSURANCE, AND REAL ESTATE</v>
      </c>
      <c r="X140" t="b">
        <f>LOOKUP(Table1[[#This Row],[ORG]],org_to_crp!A:A,org_to_crp!E:E)</f>
        <v>0</v>
      </c>
    </row>
    <row r="141" spans="1:24" ht="13" x14ac:dyDescent="0.15">
      <c r="A141" t="s">
        <v>21</v>
      </c>
      <c r="B141" t="s">
        <v>22</v>
      </c>
      <c r="C141" t="s">
        <v>31</v>
      </c>
      <c r="D141" t="s">
        <v>23</v>
      </c>
      <c r="E141" t="s">
        <v>1729</v>
      </c>
      <c r="F141" t="s">
        <v>360</v>
      </c>
      <c r="G141" t="b">
        <v>1</v>
      </c>
      <c r="I141">
        <v>2018</v>
      </c>
      <c r="J141" t="s">
        <v>75</v>
      </c>
      <c r="K141" t="s">
        <v>27</v>
      </c>
      <c r="L141" t="s">
        <v>1731</v>
      </c>
      <c r="M141" t="s">
        <v>1732</v>
      </c>
      <c r="R141">
        <v>132912529</v>
      </c>
      <c r="S141" t="b">
        <v>0</v>
      </c>
      <c r="T141" t="s">
        <v>1733</v>
      </c>
      <c r="U141" t="str">
        <f t="array" ref="U141">INDEX(org_to_crp!$B$2:$B$455, MATCH(F141, org_to_crp!$A$2:$A$455))</f>
        <v>J9000</v>
      </c>
      <c r="V141" t="str">
        <f>LOOKUP(Table1[[#This Row],[ORG]],org_to_crp!A:A,org_to_crp!C:C)</f>
        <v>OTHER SINGLE-ISSUE OR IDEOLOGICAL GROUPS</v>
      </c>
      <c r="W141" t="str">
        <f>LOOKUP(Table1[[#This Row],[ORG]],org_to_crp!A:A,org_to_crp!D:D)</f>
        <v>IDEOLOGICAL/SINGLE-ISSUE</v>
      </c>
      <c r="X141" t="b">
        <f>LOOKUP(Table1[[#This Row],[ORG]],org_to_crp!A:A,org_to_crp!E:E)</f>
        <v>0</v>
      </c>
    </row>
    <row r="142" spans="1:24" ht="13" x14ac:dyDescent="0.15">
      <c r="A142" t="s">
        <v>21</v>
      </c>
      <c r="B142" t="s">
        <v>65</v>
      </c>
      <c r="C142" t="s">
        <v>31</v>
      </c>
      <c r="D142" t="s">
        <v>23</v>
      </c>
      <c r="E142" t="s">
        <v>1729</v>
      </c>
      <c r="F142" t="s">
        <v>2029</v>
      </c>
      <c r="G142" t="b">
        <v>0</v>
      </c>
      <c r="I142">
        <v>2018</v>
      </c>
      <c r="J142" t="s">
        <v>137</v>
      </c>
      <c r="K142" t="s">
        <v>72</v>
      </c>
      <c r="L142" t="s">
        <v>1731</v>
      </c>
      <c r="M142" t="s">
        <v>1732</v>
      </c>
      <c r="R142">
        <v>132912529</v>
      </c>
      <c r="S142" t="b">
        <v>0</v>
      </c>
      <c r="T142" t="s">
        <v>1733</v>
      </c>
      <c r="U142" t="str">
        <f t="array" ref="U142">INDEX(org_to_crp!$B$2:$B$455, MATCH(F142, org_to_crp!$A$2:$A$455))</f>
        <v>F2300</v>
      </c>
      <c r="V142" t="str">
        <f>LOOKUP(Table1[[#This Row],[ORG]],org_to_crp!A:A,org_to_crp!C:C)</f>
        <v>INVESTMENT BANKING</v>
      </c>
      <c r="W142" t="str">
        <f>LOOKUP(Table1[[#This Row],[ORG]],org_to_crp!A:A,org_to_crp!D:D)</f>
        <v>FINANCE, INSURANCE, AND REAL ESTATE</v>
      </c>
      <c r="X142" t="b">
        <f>LOOKUP(Table1[[#This Row],[ORG]],org_to_crp!A:A,org_to_crp!E:E)</f>
        <v>0</v>
      </c>
    </row>
    <row r="143" spans="1:24" ht="13" x14ac:dyDescent="0.15">
      <c r="A143" t="s">
        <v>21</v>
      </c>
      <c r="B143" t="s">
        <v>22</v>
      </c>
      <c r="C143" t="s">
        <v>31</v>
      </c>
      <c r="D143" t="s">
        <v>23</v>
      </c>
      <c r="E143" t="s">
        <v>1612</v>
      </c>
      <c r="F143" t="s">
        <v>171</v>
      </c>
      <c r="G143" t="b">
        <v>1</v>
      </c>
      <c r="I143">
        <v>2018</v>
      </c>
      <c r="J143" t="s">
        <v>81</v>
      </c>
      <c r="K143" t="s">
        <v>27</v>
      </c>
      <c r="L143" t="s">
        <v>1613</v>
      </c>
      <c r="M143" t="s">
        <v>1614</v>
      </c>
      <c r="R143">
        <v>473722575</v>
      </c>
      <c r="S143" t="b">
        <v>0</v>
      </c>
      <c r="T143" t="s">
        <v>1615</v>
      </c>
      <c r="U143" t="str">
        <f t="array" ref="U143">INDEX(org_to_crp!$B$2:$B$455, MATCH(F143, org_to_crp!$A$2:$A$455))</f>
        <v>J9000</v>
      </c>
      <c r="V143" t="str">
        <f>LOOKUP(Table1[[#This Row],[ORG]],org_to_crp!A:A,org_to_crp!C:C)</f>
        <v>OTHER SINGLE-ISSUE OR IDEOLOGICAL GROUPS</v>
      </c>
      <c r="W143" t="str">
        <f>LOOKUP(Table1[[#This Row],[ORG]],org_to_crp!A:A,org_to_crp!D:D)</f>
        <v>IDEOLOGICAL/SINGLE-ISSUE</v>
      </c>
      <c r="X143" t="b">
        <f>LOOKUP(Table1[[#This Row],[ORG]],org_to_crp!A:A,org_to_crp!E:E)</f>
        <v>0</v>
      </c>
    </row>
    <row r="144" spans="1:24" ht="13" x14ac:dyDescent="0.15">
      <c r="A144" t="s">
        <v>21</v>
      </c>
      <c r="B144" t="s">
        <v>22</v>
      </c>
      <c r="C144" t="s">
        <v>79</v>
      </c>
      <c r="D144" t="s">
        <v>23</v>
      </c>
      <c r="E144" t="s">
        <v>1904</v>
      </c>
      <c r="F144" t="s">
        <v>661</v>
      </c>
      <c r="G144" t="b">
        <v>1</v>
      </c>
      <c r="I144">
        <v>2018</v>
      </c>
      <c r="J144" t="s">
        <v>1905</v>
      </c>
      <c r="K144" t="s">
        <v>43</v>
      </c>
      <c r="L144" t="s">
        <v>1163</v>
      </c>
      <c r="M144" t="s">
        <v>1179</v>
      </c>
      <c r="N144" t="s">
        <v>264</v>
      </c>
      <c r="R144">
        <v>411275875</v>
      </c>
      <c r="S144" t="b">
        <v>0</v>
      </c>
      <c r="T144" t="s">
        <v>1906</v>
      </c>
      <c r="U144" t="str">
        <f t="array" ref="U144">INDEX(org_to_crp!$B$2:$B$455, MATCH(F144, org_to_crp!$A$2:$A$455))</f>
        <v>J9000</v>
      </c>
      <c r="V144" t="str">
        <f>LOOKUP(Table1[[#This Row],[ORG]],org_to_crp!A:A,org_to_crp!C:C)</f>
        <v>OTHER SINGLE-ISSUE OR IDEOLOGICAL GROUPS</v>
      </c>
      <c r="W144" t="str">
        <f>LOOKUP(Table1[[#This Row],[ORG]],org_to_crp!A:A,org_to_crp!D:D)</f>
        <v>IDEOLOGICAL/SINGLE-ISSUE</v>
      </c>
      <c r="X144" t="b">
        <f>LOOKUP(Table1[[#This Row],[ORG]],org_to_crp!A:A,org_to_crp!E:E)</f>
        <v>0</v>
      </c>
    </row>
    <row r="145" spans="1:24" ht="13" x14ac:dyDescent="0.15">
      <c r="A145" t="s">
        <v>1291</v>
      </c>
      <c r="B145" t="s">
        <v>22</v>
      </c>
      <c r="C145" t="s">
        <v>31</v>
      </c>
      <c r="D145" t="s">
        <v>23</v>
      </c>
      <c r="E145" t="s">
        <v>2213</v>
      </c>
      <c r="F145" t="s">
        <v>125</v>
      </c>
      <c r="G145" t="b">
        <v>1</v>
      </c>
      <c r="I145">
        <v>2018</v>
      </c>
      <c r="J145" t="s">
        <v>81</v>
      </c>
      <c r="K145" t="s">
        <v>27</v>
      </c>
      <c r="L145" t="s">
        <v>2214</v>
      </c>
      <c r="M145" t="s">
        <v>2215</v>
      </c>
      <c r="R145">
        <v>742524057</v>
      </c>
      <c r="S145" t="b">
        <v>0</v>
      </c>
      <c r="T145" t="s">
        <v>2216</v>
      </c>
      <c r="U145" t="str">
        <f t="array" ref="U145">INDEX(org_to_crp!$B$2:$B$455, MATCH(F145, org_to_crp!$A$2:$A$455))</f>
        <v>J9000</v>
      </c>
      <c r="V145" t="str">
        <f>LOOKUP(Table1[[#This Row],[ORG]],org_to_crp!A:A,org_to_crp!C:C)</f>
        <v>OTHER SINGLE-ISSUE OR IDEOLOGICAL GROUPS</v>
      </c>
      <c r="W145" t="str">
        <f>LOOKUP(Table1[[#This Row],[ORG]],org_to_crp!A:A,org_to_crp!D:D)</f>
        <v>IDEOLOGICAL/SINGLE-ISSUE</v>
      </c>
      <c r="X145" t="b">
        <f>LOOKUP(Table1[[#This Row],[ORG]],org_to_crp!A:A,org_to_crp!E:E)</f>
        <v>0</v>
      </c>
    </row>
    <row r="146" spans="1:24" ht="13" x14ac:dyDescent="0.15">
      <c r="A146" t="s">
        <v>21</v>
      </c>
      <c r="B146" t="s">
        <v>22</v>
      </c>
      <c r="C146" t="s">
        <v>61</v>
      </c>
      <c r="D146" t="s">
        <v>23</v>
      </c>
      <c r="E146" t="s">
        <v>1917</v>
      </c>
      <c r="F146" t="s">
        <v>661</v>
      </c>
      <c r="G146" t="b">
        <v>1</v>
      </c>
      <c r="I146">
        <v>2018</v>
      </c>
      <c r="J146" t="s">
        <v>1918</v>
      </c>
      <c r="K146" t="s">
        <v>1919</v>
      </c>
      <c r="L146" t="s">
        <v>89</v>
      </c>
      <c r="M146" t="s">
        <v>1920</v>
      </c>
      <c r="R146">
        <v>411275875</v>
      </c>
      <c r="S146" t="b">
        <v>0</v>
      </c>
      <c r="T146" t="s">
        <v>1921</v>
      </c>
      <c r="U146" t="str">
        <f t="array" ref="U146">INDEX(org_to_crp!$B$2:$B$455, MATCH(F146, org_to_crp!$A$2:$A$455))</f>
        <v>J9000</v>
      </c>
      <c r="V146" t="str">
        <f>LOOKUP(Table1[[#This Row],[ORG]],org_to_crp!A:A,org_to_crp!C:C)</f>
        <v>OTHER SINGLE-ISSUE OR IDEOLOGICAL GROUPS</v>
      </c>
      <c r="W146" t="str">
        <f>LOOKUP(Table1[[#This Row],[ORG]],org_to_crp!A:A,org_to_crp!D:D)</f>
        <v>IDEOLOGICAL/SINGLE-ISSUE</v>
      </c>
      <c r="X146" t="b">
        <f>LOOKUP(Table1[[#This Row],[ORG]],org_to_crp!A:A,org_to_crp!E:E)</f>
        <v>0</v>
      </c>
    </row>
    <row r="147" spans="1:24" ht="13" x14ac:dyDescent="0.15">
      <c r="A147" t="s">
        <v>21</v>
      </c>
      <c r="B147" t="s">
        <v>22</v>
      </c>
      <c r="C147" t="s">
        <v>61</v>
      </c>
      <c r="D147" t="s">
        <v>23</v>
      </c>
      <c r="E147" t="s">
        <v>1917</v>
      </c>
      <c r="F147" t="s">
        <v>2293</v>
      </c>
      <c r="G147" t="b">
        <v>0</v>
      </c>
      <c r="I147">
        <v>2018</v>
      </c>
      <c r="J147" t="s">
        <v>2294</v>
      </c>
      <c r="K147" t="s">
        <v>72</v>
      </c>
      <c r="L147" t="s">
        <v>89</v>
      </c>
      <c r="M147" t="s">
        <v>1920</v>
      </c>
      <c r="R147">
        <v>411275875</v>
      </c>
      <c r="S147" t="b">
        <v>0</v>
      </c>
      <c r="T147" t="s">
        <v>1921</v>
      </c>
      <c r="U147" t="str">
        <f t="array" ref="U147">INDEX(org_to_crp!$B$2:$B$455, MATCH(F147, org_to_crp!$A$2:$A$455))</f>
        <v>X3000</v>
      </c>
      <c r="V147" t="str">
        <f>LOOKUP(Table1[[#This Row],[ORG]],org_to_crp!A:A,org_to_crp!C:C)</f>
        <v>CIVIL SERVANT/PUBLIC EMPLOYEE</v>
      </c>
      <c r="W147" t="str">
        <f>LOOKUP(Table1[[#This Row],[ORG]],org_to_crp!A:A,org_to_crp!D:D)</f>
        <v>OTHER</v>
      </c>
      <c r="X147" t="b">
        <f>LOOKUP(Table1[[#This Row],[ORG]],org_to_crp!A:A,org_to_crp!E:E)</f>
        <v>0</v>
      </c>
    </row>
    <row r="148" spans="1:24" ht="13" x14ac:dyDescent="0.15">
      <c r="A148" t="s">
        <v>21</v>
      </c>
      <c r="B148" t="s">
        <v>22</v>
      </c>
      <c r="C148" t="s">
        <v>31</v>
      </c>
      <c r="D148" t="s">
        <v>23</v>
      </c>
      <c r="E148" t="s">
        <v>1743</v>
      </c>
      <c r="F148" t="s">
        <v>1740</v>
      </c>
      <c r="G148" t="b">
        <v>1</v>
      </c>
      <c r="I148">
        <v>2018</v>
      </c>
      <c r="J148" t="s">
        <v>422</v>
      </c>
      <c r="K148" t="s">
        <v>27</v>
      </c>
      <c r="L148" t="s">
        <v>1744</v>
      </c>
      <c r="M148" t="s">
        <v>1745</v>
      </c>
      <c r="R148">
        <v>264239065</v>
      </c>
      <c r="S148" t="b">
        <v>0</v>
      </c>
      <c r="T148" t="s">
        <v>1746</v>
      </c>
      <c r="U148" t="str">
        <f t="array" ref="U148">INDEX(org_to_crp!$B$2:$B$455, MATCH(F148, org_to_crp!$A$2:$A$455))</f>
        <v>X4000</v>
      </c>
      <c r="V148" t="str">
        <f>LOOKUP(Table1[[#This Row],[ORG]],org_to_crp!A:A,org_to_crp!C:C)</f>
        <v>NON-PROFITS</v>
      </c>
      <c r="W148" t="str">
        <f>LOOKUP(Table1[[#This Row],[ORG]],org_to_crp!A:A,org_to_crp!D:D)</f>
        <v>OTHER</v>
      </c>
      <c r="X148" t="b">
        <f>LOOKUP(Table1[[#This Row],[ORG]],org_to_crp!A:A,org_to_crp!E:E)</f>
        <v>0</v>
      </c>
    </row>
    <row r="149" spans="1:24" ht="13" x14ac:dyDescent="0.15">
      <c r="A149" t="s">
        <v>21</v>
      </c>
      <c r="B149" t="s">
        <v>22</v>
      </c>
      <c r="C149" t="s">
        <v>79</v>
      </c>
      <c r="D149" t="s">
        <v>23</v>
      </c>
      <c r="E149" t="s">
        <v>377</v>
      </c>
      <c r="F149" t="s">
        <v>371</v>
      </c>
      <c r="G149" t="b">
        <v>1</v>
      </c>
      <c r="I149">
        <v>2018</v>
      </c>
      <c r="J149" t="s">
        <v>378</v>
      </c>
      <c r="K149" t="s">
        <v>43</v>
      </c>
      <c r="L149" t="s">
        <v>379</v>
      </c>
      <c r="M149" t="s">
        <v>380</v>
      </c>
      <c r="R149">
        <v>521351785</v>
      </c>
      <c r="S149" t="b">
        <v>0</v>
      </c>
      <c r="T149" t="s">
        <v>381</v>
      </c>
      <c r="U149" t="str">
        <f t="array" ref="U149">INDEX(org_to_crp!$B$2:$B$455, MATCH(F149, org_to_crp!$A$2:$A$455))</f>
        <v>J9000</v>
      </c>
      <c r="V149" t="str">
        <f>LOOKUP(Table1[[#This Row],[ORG]],org_to_crp!A:A,org_to_crp!C:C)</f>
        <v>OTHER SINGLE-ISSUE OR IDEOLOGICAL GROUPS</v>
      </c>
      <c r="W149" t="str">
        <f>LOOKUP(Table1[[#This Row],[ORG]],org_to_crp!A:A,org_to_crp!D:D)</f>
        <v>IDEOLOGICAL/SINGLE-ISSUE</v>
      </c>
      <c r="X149" t="b">
        <f>LOOKUP(Table1[[#This Row],[ORG]],org_to_crp!A:A,org_to_crp!E:E)</f>
        <v>0</v>
      </c>
    </row>
    <row r="150" spans="1:24" ht="13" x14ac:dyDescent="0.15">
      <c r="A150" t="s">
        <v>480</v>
      </c>
      <c r="B150" t="s">
        <v>22</v>
      </c>
      <c r="C150" t="s">
        <v>1037</v>
      </c>
      <c r="D150" t="s">
        <v>23</v>
      </c>
      <c r="E150" t="s">
        <v>1038</v>
      </c>
      <c r="F150" t="s">
        <v>1024</v>
      </c>
      <c r="G150" t="b">
        <v>1</v>
      </c>
      <c r="I150">
        <v>2018</v>
      </c>
      <c r="J150" t="s">
        <v>1039</v>
      </c>
      <c r="K150" t="s">
        <v>72</v>
      </c>
      <c r="L150" t="s">
        <v>1040</v>
      </c>
      <c r="M150" t="s">
        <v>1041</v>
      </c>
      <c r="P150" t="s">
        <v>1042</v>
      </c>
      <c r="R150">
        <v>520140979</v>
      </c>
      <c r="S150" t="b">
        <v>1</v>
      </c>
      <c r="T150" t="s">
        <v>1043</v>
      </c>
      <c r="U150" t="str">
        <f t="array" ref="U150">INDEX(org_to_crp!$B$2:$B$455, MATCH(F150, org_to_crp!$A$2:$A$455))</f>
        <v>J9000</v>
      </c>
      <c r="V150" t="str">
        <f>LOOKUP(Table1[[#This Row],[ORG]],org_to_crp!A:A,org_to_crp!C:C)</f>
        <v>OTHER SINGLE-ISSUE OR IDEOLOGICAL GROUPS</v>
      </c>
      <c r="W150" t="str">
        <f>LOOKUP(Table1[[#This Row],[ORG]],org_to_crp!A:A,org_to_crp!D:D)</f>
        <v>IDEOLOGICAL/SINGLE-ISSUE</v>
      </c>
      <c r="X150" t="b">
        <f>LOOKUP(Table1[[#This Row],[ORG]],org_to_crp!A:A,org_to_crp!E:E)</f>
        <v>0</v>
      </c>
    </row>
    <row r="151" spans="1:24" ht="13" x14ac:dyDescent="0.15">
      <c r="A151" t="s">
        <v>480</v>
      </c>
      <c r="B151" t="s">
        <v>1037</v>
      </c>
      <c r="D151" t="s">
        <v>23</v>
      </c>
      <c r="E151" t="s">
        <v>1044</v>
      </c>
      <c r="F151" t="s">
        <v>1045</v>
      </c>
      <c r="G151" t="b">
        <v>0</v>
      </c>
      <c r="I151">
        <v>2018</v>
      </c>
      <c r="J151" t="s">
        <v>1042</v>
      </c>
      <c r="K151" t="s">
        <v>72</v>
      </c>
      <c r="L151" t="s">
        <v>1040</v>
      </c>
      <c r="M151" t="s">
        <v>1041</v>
      </c>
      <c r="P151" t="s">
        <v>1032</v>
      </c>
      <c r="S151" t="b">
        <v>1</v>
      </c>
      <c r="T151" t="s">
        <v>1043</v>
      </c>
      <c r="U151" t="str">
        <f t="array" ref="U151">INDEX(org_to_crp!$B$2:$B$455, MATCH(F151, org_to_crp!$A$2:$A$455))</f>
        <v>J1100</v>
      </c>
      <c r="V151" t="str">
        <f>LOOKUP(Table1[[#This Row],[ORG]],org_to_crp!A:A,org_to_crp!C:C)</f>
        <v>REPUBLICAN/CONSERVATIVE</v>
      </c>
      <c r="W151" t="str">
        <f>LOOKUP(Table1[[#This Row],[ORG]],org_to_crp!A:A,org_to_crp!D:D)</f>
        <v>IDEOLOGICAL/SINGLE-ISSUE</v>
      </c>
      <c r="X151" t="b">
        <f>LOOKUP(Table1[[#This Row],[ORG]],org_to_crp!A:A,org_to_crp!E:E)</f>
        <v>0</v>
      </c>
    </row>
    <row r="152" spans="1:24" ht="13" x14ac:dyDescent="0.15">
      <c r="A152" t="s">
        <v>480</v>
      </c>
      <c r="B152" t="s">
        <v>61</v>
      </c>
      <c r="C152" t="s">
        <v>524</v>
      </c>
      <c r="D152" t="s">
        <v>23</v>
      </c>
      <c r="E152" t="s">
        <v>1046</v>
      </c>
      <c r="F152" t="s">
        <v>1047</v>
      </c>
      <c r="G152" t="b">
        <v>0</v>
      </c>
      <c r="I152">
        <v>2018</v>
      </c>
      <c r="J152" t="s">
        <v>1048</v>
      </c>
      <c r="K152" t="s">
        <v>34</v>
      </c>
      <c r="L152" t="s">
        <v>1040</v>
      </c>
      <c r="M152" t="s">
        <v>1041</v>
      </c>
      <c r="N152" t="s">
        <v>59</v>
      </c>
      <c r="Q152" t="s">
        <v>1049</v>
      </c>
      <c r="S152" t="b">
        <v>1</v>
      </c>
      <c r="T152" t="s">
        <v>1043</v>
      </c>
      <c r="U152" t="str">
        <f t="array" ref="U152">INDEX(org_to_crp!$B$2:$B$455, MATCH(F152, org_to_crp!$A$2:$A$455))</f>
        <v>K1000</v>
      </c>
      <c r="V152" t="str">
        <f>LOOKUP(Table1[[#This Row],[ORG]],org_to_crp!A:A,org_to_crp!C:C)</f>
        <v>ATTORNEYS &amp; LAW FIRMS</v>
      </c>
      <c r="W152" t="str">
        <f>LOOKUP(Table1[[#This Row],[ORG]],org_to_crp!A:A,org_to_crp!D:D)</f>
        <v>LAWYERS &amp; LOBBYISTS</v>
      </c>
      <c r="X152" t="b">
        <f>LOOKUP(Table1[[#This Row],[ORG]],org_to_crp!A:A,org_to_crp!E:E)</f>
        <v>0</v>
      </c>
    </row>
    <row r="153" spans="1:24" ht="13" x14ac:dyDescent="0.15">
      <c r="A153" t="s">
        <v>480</v>
      </c>
      <c r="B153" t="s">
        <v>524</v>
      </c>
      <c r="C153" t="s">
        <v>61</v>
      </c>
      <c r="D153" t="s">
        <v>23</v>
      </c>
      <c r="E153" t="s">
        <v>1046</v>
      </c>
      <c r="F153" t="s">
        <v>1050</v>
      </c>
      <c r="G153" t="b">
        <v>0</v>
      </c>
      <c r="I153">
        <v>2018</v>
      </c>
      <c r="J153" t="s">
        <v>504</v>
      </c>
      <c r="K153" t="s">
        <v>27</v>
      </c>
      <c r="L153" t="s">
        <v>1040</v>
      </c>
      <c r="M153" t="s">
        <v>1041</v>
      </c>
      <c r="N153" t="s">
        <v>59</v>
      </c>
      <c r="Q153" t="s">
        <v>1049</v>
      </c>
      <c r="R153">
        <v>134362598</v>
      </c>
      <c r="S153" t="b">
        <v>1</v>
      </c>
      <c r="T153" t="s">
        <v>1043</v>
      </c>
      <c r="U153" t="str">
        <f t="array" ref="U153">INDEX(org_to_crp!$B$2:$B$455, MATCH(F153, org_to_crp!$A$2:$A$455))</f>
        <v>G1300</v>
      </c>
      <c r="V153" t="str">
        <f>LOOKUP(Table1[[#This Row],[ORG]],org_to_crp!A:A,org_to_crp!C:C)</f>
        <v>PRO-BUSINESS ASSOCIATION</v>
      </c>
      <c r="W153" t="str">
        <f>LOOKUP(Table1[[#This Row],[ORG]],org_to_crp!A:A,org_to_crp!D:D)</f>
        <v>MISC BUSINESS</v>
      </c>
      <c r="X153" t="b">
        <f>LOOKUP(Table1[[#This Row],[ORG]],org_to_crp!A:A,org_to_crp!E:E)</f>
        <v>0</v>
      </c>
    </row>
    <row r="154" spans="1:24" ht="13" x14ac:dyDescent="0.15">
      <c r="A154" t="s">
        <v>480</v>
      </c>
      <c r="B154" t="s">
        <v>61</v>
      </c>
      <c r="D154" t="s">
        <v>23</v>
      </c>
      <c r="E154" t="s">
        <v>1051</v>
      </c>
      <c r="F154" t="s">
        <v>1052</v>
      </c>
      <c r="G154" t="b">
        <v>0</v>
      </c>
      <c r="I154">
        <v>2018</v>
      </c>
      <c r="J154" t="s">
        <v>1053</v>
      </c>
      <c r="K154" t="s">
        <v>72</v>
      </c>
      <c r="L154" t="s">
        <v>1040</v>
      </c>
      <c r="M154" t="s">
        <v>1041</v>
      </c>
      <c r="S154" t="b">
        <v>1</v>
      </c>
      <c r="T154" t="s">
        <v>1043</v>
      </c>
      <c r="U154" t="str">
        <f t="array" ref="U154">INDEX(org_to_crp!$B$2:$B$455, MATCH(F154, org_to_crp!$A$2:$A$455))</f>
        <v>J5100</v>
      </c>
      <c r="V154" t="str">
        <f>LOOKUP(Table1[[#This Row],[ORG]],org_to_crp!A:A,org_to_crp!C:C)</f>
        <v>PRO-ISRAEL</v>
      </c>
      <c r="W154" t="str">
        <f>LOOKUP(Table1[[#This Row],[ORG]],org_to_crp!A:A,org_to_crp!D:D)</f>
        <v>IDEOLOGICAL/SINGLE-ISSUE</v>
      </c>
      <c r="X154" t="b">
        <f>LOOKUP(Table1[[#This Row],[ORG]],org_to_crp!A:A,org_to_crp!E:E)</f>
        <v>0</v>
      </c>
    </row>
    <row r="155" spans="1:24" ht="13" x14ac:dyDescent="0.15">
      <c r="A155" t="s">
        <v>480</v>
      </c>
      <c r="B155" t="s">
        <v>61</v>
      </c>
      <c r="D155" t="s">
        <v>23</v>
      </c>
      <c r="E155" t="s">
        <v>1051</v>
      </c>
      <c r="F155" t="s">
        <v>1054</v>
      </c>
      <c r="G155" t="b">
        <v>0</v>
      </c>
      <c r="I155">
        <v>2018</v>
      </c>
      <c r="J155" t="s">
        <v>1055</v>
      </c>
      <c r="K155" t="s">
        <v>72</v>
      </c>
      <c r="L155" t="s">
        <v>1040</v>
      </c>
      <c r="M155" t="s">
        <v>1041</v>
      </c>
      <c r="R155">
        <v>521686163</v>
      </c>
      <c r="S155" t="b">
        <v>1</v>
      </c>
      <c r="T155" t="s">
        <v>1043</v>
      </c>
      <c r="U155" t="str">
        <f t="array" ref="U155">INDEX(org_to_crp!$B$2:$B$455, MATCH(F155, org_to_crp!$A$2:$A$455))</f>
        <v>J9000</v>
      </c>
      <c r="V155" t="str">
        <f>LOOKUP(Table1[[#This Row],[ORG]],org_to_crp!A:A,org_to_crp!C:C)</f>
        <v>OTHER SINGLE-ISSUE OR IDEOLOGICAL GROUPS</v>
      </c>
      <c r="W155" t="str">
        <f>LOOKUP(Table1[[#This Row],[ORG]],org_to_crp!A:A,org_to_crp!D:D)</f>
        <v>IDEOLOGICAL/SINGLE-ISSUE</v>
      </c>
      <c r="X155" t="b">
        <f>LOOKUP(Table1[[#This Row],[ORG]],org_to_crp!A:A,org_to_crp!E:E)</f>
        <v>0</v>
      </c>
    </row>
    <row r="156" spans="1:24" ht="13" x14ac:dyDescent="0.15">
      <c r="A156" t="s">
        <v>21</v>
      </c>
      <c r="B156" t="s">
        <v>79</v>
      </c>
      <c r="C156" t="s">
        <v>65</v>
      </c>
      <c r="D156" t="s">
        <v>23</v>
      </c>
      <c r="E156" t="s">
        <v>1537</v>
      </c>
      <c r="F156" t="s">
        <v>1538</v>
      </c>
      <c r="G156" t="b">
        <v>0</v>
      </c>
      <c r="I156">
        <v>2018</v>
      </c>
      <c r="J156" t="s">
        <v>75</v>
      </c>
      <c r="K156" t="s">
        <v>27</v>
      </c>
      <c r="L156" t="s">
        <v>1508</v>
      </c>
      <c r="M156" t="s">
        <v>1539</v>
      </c>
      <c r="N156" t="s">
        <v>145</v>
      </c>
      <c r="Q156" t="s">
        <v>100</v>
      </c>
      <c r="R156">
        <v>363235550</v>
      </c>
      <c r="S156" t="b">
        <v>1</v>
      </c>
      <c r="T156" t="s">
        <v>1540</v>
      </c>
      <c r="U156" t="str">
        <f t="array" ref="U156">INDEX(org_to_crp!$B$2:$B$455, MATCH(F156, org_to_crp!$A$2:$A$455))</f>
        <v>C2800</v>
      </c>
      <c r="V156" t="str">
        <f>LOOKUP(Table1[[#This Row],[ORG]],org_to_crp!A:A,org_to_crp!C:C)</f>
        <v>BANDS, ORCHESTRAS &amp; OTHER LIVE MUSIC PRODUCTION</v>
      </c>
      <c r="W156" t="str">
        <f>LOOKUP(Table1[[#This Row],[ORG]],org_to_crp!A:A,org_to_crp!D:D)</f>
        <v>COMMUNICATIONS/ELECTRONICS</v>
      </c>
      <c r="X156" t="b">
        <f>LOOKUP(Table1[[#This Row],[ORG]],org_to_crp!A:A,org_to_crp!E:E)</f>
        <v>0</v>
      </c>
    </row>
    <row r="157" spans="1:24" ht="13" x14ac:dyDescent="0.15">
      <c r="A157" t="s">
        <v>21</v>
      </c>
      <c r="B157" t="s">
        <v>22</v>
      </c>
      <c r="C157" t="s">
        <v>79</v>
      </c>
      <c r="D157" t="s">
        <v>23</v>
      </c>
      <c r="E157" t="s">
        <v>1537</v>
      </c>
      <c r="F157" t="s">
        <v>1133</v>
      </c>
      <c r="G157" t="b">
        <v>1</v>
      </c>
      <c r="I157">
        <v>2018</v>
      </c>
      <c r="J157" t="s">
        <v>1798</v>
      </c>
      <c r="K157" t="s">
        <v>409</v>
      </c>
      <c r="L157" t="s">
        <v>1508</v>
      </c>
      <c r="M157" t="s">
        <v>1539</v>
      </c>
      <c r="N157" t="s">
        <v>145</v>
      </c>
      <c r="Q157" t="s">
        <v>100</v>
      </c>
      <c r="R157">
        <v>363235550</v>
      </c>
      <c r="S157" t="b">
        <v>1</v>
      </c>
      <c r="T157" t="s">
        <v>1540</v>
      </c>
      <c r="U157" t="str">
        <f t="array" ref="U157">INDEX(org_to_crp!$B$2:$B$455, MATCH(F157, org_to_crp!$A$2:$A$455))</f>
        <v>J9000</v>
      </c>
      <c r="V157" t="str">
        <f>LOOKUP(Table1[[#This Row],[ORG]],org_to_crp!A:A,org_to_crp!C:C)</f>
        <v>OTHER SINGLE-ISSUE OR IDEOLOGICAL GROUPS</v>
      </c>
      <c r="W157" t="str">
        <f>LOOKUP(Table1[[#This Row],[ORG]],org_to_crp!A:A,org_to_crp!D:D)</f>
        <v>IDEOLOGICAL/SINGLE-ISSUE</v>
      </c>
      <c r="X157" t="b">
        <f>LOOKUP(Table1[[#This Row],[ORG]],org_to_crp!A:A,org_to_crp!E:E)</f>
        <v>0</v>
      </c>
    </row>
    <row r="158" spans="1:24" ht="13" x14ac:dyDescent="0.15">
      <c r="A158" t="s">
        <v>21</v>
      </c>
      <c r="B158" t="s">
        <v>22</v>
      </c>
      <c r="C158" t="s">
        <v>65</v>
      </c>
      <c r="D158" t="s">
        <v>23</v>
      </c>
      <c r="E158" t="s">
        <v>1537</v>
      </c>
      <c r="F158" t="s">
        <v>548</v>
      </c>
      <c r="G158" t="b">
        <v>0</v>
      </c>
      <c r="I158">
        <v>2018</v>
      </c>
      <c r="J158" t="s">
        <v>81</v>
      </c>
      <c r="K158" t="s">
        <v>27</v>
      </c>
      <c r="L158" t="s">
        <v>1508</v>
      </c>
      <c r="M158" t="s">
        <v>1539</v>
      </c>
      <c r="N158" t="s">
        <v>145</v>
      </c>
      <c r="R158">
        <v>237042029</v>
      </c>
      <c r="S158" t="b">
        <v>1</v>
      </c>
      <c r="T158" t="s">
        <v>1540</v>
      </c>
      <c r="U158" t="str">
        <f t="array" ref="U158">INDEX(org_to_crp!$B$2:$B$455, MATCH(F158, org_to_crp!$A$2:$A$455))</f>
        <v>X4100</v>
      </c>
      <c r="V158" t="str">
        <f>LOOKUP(Table1[[#This Row],[ORG]],org_to_crp!A:A,org_to_crp!C:C)</f>
        <v>NON-PROFIT FOUNDATIONS</v>
      </c>
      <c r="W158" t="str">
        <f>LOOKUP(Table1[[#This Row],[ORG]],org_to_crp!A:A,org_to_crp!D:D)</f>
        <v>OTHER</v>
      </c>
      <c r="X158" t="b">
        <f>LOOKUP(Table1[[#This Row],[ORG]],org_to_crp!A:A,org_to_crp!E:E)</f>
        <v>0</v>
      </c>
    </row>
    <row r="159" spans="1:24" ht="13" x14ac:dyDescent="0.15">
      <c r="A159" t="s">
        <v>21</v>
      </c>
      <c r="B159" t="s">
        <v>22</v>
      </c>
      <c r="C159" t="s">
        <v>65</v>
      </c>
      <c r="D159" t="s">
        <v>23</v>
      </c>
      <c r="E159" t="s">
        <v>1952</v>
      </c>
      <c r="F159" t="s">
        <v>483</v>
      </c>
      <c r="G159" t="b">
        <v>1</v>
      </c>
      <c r="I159">
        <v>2018</v>
      </c>
      <c r="J159" t="s">
        <v>81</v>
      </c>
      <c r="K159" t="s">
        <v>27</v>
      </c>
      <c r="L159" t="s">
        <v>1375</v>
      </c>
      <c r="M159" t="s">
        <v>1953</v>
      </c>
      <c r="R159">
        <v>760149778</v>
      </c>
      <c r="S159" t="b">
        <v>0</v>
      </c>
      <c r="T159" t="s">
        <v>1954</v>
      </c>
      <c r="U159" t="str">
        <f t="array" ref="U159">INDEX(org_to_crp!$B$2:$B$455, MATCH(F159, org_to_crp!$A$2:$A$455))</f>
        <v>J9000</v>
      </c>
      <c r="V159" t="str">
        <f>LOOKUP(Table1[[#This Row],[ORG]],org_to_crp!A:A,org_to_crp!C:C)</f>
        <v>OTHER SINGLE-ISSUE OR IDEOLOGICAL GROUPS</v>
      </c>
      <c r="W159" t="str">
        <f>LOOKUP(Table1[[#This Row],[ORG]],org_to_crp!A:A,org_to_crp!D:D)</f>
        <v>IDEOLOGICAL/SINGLE-ISSUE</v>
      </c>
      <c r="X159" t="b">
        <f>LOOKUP(Table1[[#This Row],[ORG]],org_to_crp!A:A,org_to_crp!E:E)</f>
        <v>0</v>
      </c>
    </row>
    <row r="160" spans="1:24" ht="13" x14ac:dyDescent="0.15">
      <c r="A160" t="s">
        <v>21</v>
      </c>
      <c r="B160" t="s">
        <v>22</v>
      </c>
      <c r="C160" t="s">
        <v>79</v>
      </c>
      <c r="D160" t="s">
        <v>23</v>
      </c>
      <c r="E160" t="s">
        <v>398</v>
      </c>
      <c r="F160" t="s">
        <v>371</v>
      </c>
      <c r="G160" t="b">
        <v>1</v>
      </c>
      <c r="I160">
        <v>2018</v>
      </c>
      <c r="J160" t="s">
        <v>81</v>
      </c>
      <c r="K160" t="s">
        <v>27</v>
      </c>
      <c r="L160" t="s">
        <v>285</v>
      </c>
      <c r="M160" t="s">
        <v>399</v>
      </c>
      <c r="N160" t="s">
        <v>323</v>
      </c>
      <c r="R160">
        <v>521351785</v>
      </c>
      <c r="S160" t="b">
        <v>0</v>
      </c>
      <c r="T160" t="s">
        <v>400</v>
      </c>
      <c r="U160" t="str">
        <f t="array" ref="U160">INDEX(org_to_crp!$B$2:$B$455, MATCH(F160, org_to_crp!$A$2:$A$455))</f>
        <v>J9000</v>
      </c>
      <c r="V160" t="str">
        <f>LOOKUP(Table1[[#This Row],[ORG]],org_to_crp!A:A,org_to_crp!C:C)</f>
        <v>OTHER SINGLE-ISSUE OR IDEOLOGICAL GROUPS</v>
      </c>
      <c r="W160" t="str">
        <f>LOOKUP(Table1[[#This Row],[ORG]],org_to_crp!A:A,org_to_crp!D:D)</f>
        <v>IDEOLOGICAL/SINGLE-ISSUE</v>
      </c>
      <c r="X160" t="b">
        <f>LOOKUP(Table1[[#This Row],[ORG]],org_to_crp!A:A,org_to_crp!E:E)</f>
        <v>0</v>
      </c>
    </row>
    <row r="161" spans="1:24" ht="13" x14ac:dyDescent="0.15">
      <c r="A161" t="s">
        <v>21</v>
      </c>
      <c r="B161" t="s">
        <v>65</v>
      </c>
      <c r="C161" t="s">
        <v>79</v>
      </c>
      <c r="D161" t="s">
        <v>23</v>
      </c>
      <c r="E161" t="s">
        <v>398</v>
      </c>
      <c r="F161" t="s">
        <v>401</v>
      </c>
      <c r="G161" t="b">
        <v>0</v>
      </c>
      <c r="I161">
        <v>2018</v>
      </c>
      <c r="J161" t="s">
        <v>87</v>
      </c>
      <c r="K161" t="s">
        <v>72</v>
      </c>
      <c r="L161" t="s">
        <v>285</v>
      </c>
      <c r="M161" t="s">
        <v>399</v>
      </c>
      <c r="N161" t="s">
        <v>323</v>
      </c>
      <c r="R161">
        <v>521351785</v>
      </c>
      <c r="S161" t="b">
        <v>0</v>
      </c>
      <c r="T161" t="s">
        <v>400</v>
      </c>
      <c r="U161" t="str">
        <f t="array" ref="U161">INDEX(org_to_crp!$B$2:$B$455, MATCH(F161, org_to_crp!$A$2:$A$455))</f>
        <v>H5100</v>
      </c>
      <c r="V161" t="str">
        <f>LOOKUP(Table1[[#This Row],[ORG]],org_to_crp!A:A,org_to_crp!C:C)</f>
        <v>SCHOOLS &amp; COLLEGES</v>
      </c>
      <c r="W161" t="str">
        <f>LOOKUP(Table1[[#This Row],[ORG]],org_to_crp!A:A,org_to_crp!D:D)</f>
        <v>OTHER</v>
      </c>
      <c r="X161" t="b">
        <f>LOOKUP(Table1[[#This Row],[ORG]],org_to_crp!A:A,org_to_crp!E:E)</f>
        <v>0</v>
      </c>
    </row>
    <row r="162" spans="1:24" ht="13" x14ac:dyDescent="0.15">
      <c r="A162" t="s">
        <v>1291</v>
      </c>
      <c r="B162" t="s">
        <v>22</v>
      </c>
      <c r="C162" t="s">
        <v>31</v>
      </c>
      <c r="D162" t="s">
        <v>23</v>
      </c>
      <c r="E162" t="s">
        <v>1463</v>
      </c>
      <c r="F162" t="s">
        <v>509</v>
      </c>
      <c r="G162" t="b">
        <v>1</v>
      </c>
      <c r="I162">
        <v>2018</v>
      </c>
      <c r="J162" t="s">
        <v>81</v>
      </c>
      <c r="K162" t="s">
        <v>27</v>
      </c>
      <c r="L162" t="s">
        <v>1465</v>
      </c>
      <c r="M162" t="s">
        <v>1466</v>
      </c>
      <c r="R162">
        <v>237432162</v>
      </c>
      <c r="S162" t="b">
        <v>1</v>
      </c>
      <c r="T162" t="s">
        <v>1560</v>
      </c>
      <c r="U162" t="str">
        <f t="array" ref="U162">INDEX(org_to_crp!$B$2:$B$455, MATCH(F162, org_to_crp!$A$2:$A$455))</f>
        <v>J9000</v>
      </c>
      <c r="V162" t="str">
        <f>LOOKUP(Table1[[#This Row],[ORG]],org_to_crp!A:A,org_to_crp!C:C)</f>
        <v>OTHER SINGLE-ISSUE OR IDEOLOGICAL GROUPS</v>
      </c>
      <c r="W162" t="str">
        <f>LOOKUP(Table1[[#This Row],[ORG]],org_to_crp!A:A,org_to_crp!D:D)</f>
        <v>IDEOLOGICAL/SINGLE-ISSUE</v>
      </c>
      <c r="X162" t="b">
        <f>LOOKUP(Table1[[#This Row],[ORG]],org_to_crp!A:A,org_to_crp!E:E)</f>
        <v>0</v>
      </c>
    </row>
    <row r="163" spans="1:24" ht="13" x14ac:dyDescent="0.15">
      <c r="A163" t="s">
        <v>1291</v>
      </c>
      <c r="B163" t="s">
        <v>79</v>
      </c>
      <c r="C163" t="s">
        <v>31</v>
      </c>
      <c r="D163" t="s">
        <v>23</v>
      </c>
      <c r="E163" t="s">
        <v>1463</v>
      </c>
      <c r="F163" t="s">
        <v>1820</v>
      </c>
      <c r="G163" t="b">
        <v>0</v>
      </c>
      <c r="I163">
        <v>2018</v>
      </c>
      <c r="J163" t="s">
        <v>81</v>
      </c>
      <c r="K163" t="s">
        <v>27</v>
      </c>
      <c r="L163" t="s">
        <v>1465</v>
      </c>
      <c r="M163" t="s">
        <v>1466</v>
      </c>
      <c r="R163">
        <v>237432162</v>
      </c>
      <c r="S163" t="b">
        <v>1</v>
      </c>
      <c r="T163" t="s">
        <v>1560</v>
      </c>
      <c r="U163" t="str">
        <f t="array" ref="U163">INDEX(org_to_crp!$B$2:$B$455, MATCH(F163, org_to_crp!$A$2:$A$455))</f>
        <v>X4000</v>
      </c>
      <c r="V163" t="str">
        <f>LOOKUP(Table1[[#This Row],[ORG]],org_to_crp!A:A,org_to_crp!C:C)</f>
        <v>NON-PROFITS</v>
      </c>
      <c r="W163" t="str">
        <f>LOOKUP(Table1[[#This Row],[ORG]],org_to_crp!A:A,org_to_crp!D:D)</f>
        <v>OTHER</v>
      </c>
      <c r="X163" t="b">
        <f>LOOKUP(Table1[[#This Row],[ORG]],org_to_crp!A:A,org_to_crp!E:E)</f>
        <v>0</v>
      </c>
    </row>
    <row r="164" spans="1:24" ht="13" x14ac:dyDescent="0.15">
      <c r="A164" t="s">
        <v>1291</v>
      </c>
      <c r="B164" t="s">
        <v>22</v>
      </c>
      <c r="C164" t="s">
        <v>79</v>
      </c>
      <c r="D164" t="s">
        <v>23</v>
      </c>
      <c r="E164" t="s">
        <v>2221</v>
      </c>
      <c r="F164" t="s">
        <v>125</v>
      </c>
      <c r="G164" t="b">
        <v>1</v>
      </c>
      <c r="I164">
        <v>2018</v>
      </c>
      <c r="J164" t="s">
        <v>1723</v>
      </c>
      <c r="K164" t="s">
        <v>27</v>
      </c>
      <c r="L164" t="s">
        <v>2222</v>
      </c>
      <c r="M164" t="s">
        <v>2223</v>
      </c>
      <c r="Q164" t="s">
        <v>100</v>
      </c>
      <c r="R164">
        <v>742524057</v>
      </c>
      <c r="S164" t="b">
        <v>0</v>
      </c>
      <c r="T164" t="s">
        <v>2224</v>
      </c>
      <c r="U164" t="str">
        <f t="array" ref="U164">INDEX(org_to_crp!$B$2:$B$455, MATCH(F164, org_to_crp!$A$2:$A$455))</f>
        <v>J9000</v>
      </c>
      <c r="V164" t="str">
        <f>LOOKUP(Table1[[#This Row],[ORG]],org_to_crp!A:A,org_to_crp!C:C)</f>
        <v>OTHER SINGLE-ISSUE OR IDEOLOGICAL GROUPS</v>
      </c>
      <c r="W164" t="str">
        <f>LOOKUP(Table1[[#This Row],[ORG]],org_to_crp!A:A,org_to_crp!D:D)</f>
        <v>IDEOLOGICAL/SINGLE-ISSUE</v>
      </c>
      <c r="X164" t="b">
        <f>LOOKUP(Table1[[#This Row],[ORG]],org_to_crp!A:A,org_to_crp!E:E)</f>
        <v>0</v>
      </c>
    </row>
    <row r="165" spans="1:24" ht="13" x14ac:dyDescent="0.15">
      <c r="A165" t="s">
        <v>21</v>
      </c>
      <c r="B165" t="s">
        <v>22</v>
      </c>
      <c r="C165" t="s">
        <v>61</v>
      </c>
      <c r="D165" t="s">
        <v>23</v>
      </c>
      <c r="E165" t="s">
        <v>283</v>
      </c>
      <c r="F165" t="s">
        <v>113</v>
      </c>
      <c r="G165" t="b">
        <v>1</v>
      </c>
      <c r="I165">
        <v>2018</v>
      </c>
      <c r="J165" t="s">
        <v>284</v>
      </c>
      <c r="K165" t="s">
        <v>279</v>
      </c>
      <c r="L165" t="s">
        <v>285</v>
      </c>
      <c r="M165" t="s">
        <v>286</v>
      </c>
      <c r="N165" t="s">
        <v>184</v>
      </c>
      <c r="R165">
        <v>530218495</v>
      </c>
      <c r="S165" t="b">
        <v>1</v>
      </c>
      <c r="T165" t="s">
        <v>287</v>
      </c>
      <c r="U165" t="str">
        <f t="array" ref="U165">INDEX(org_to_crp!$B$2:$B$455, MATCH(F165, org_to_crp!$A$2:$A$455))</f>
        <v>J9000</v>
      </c>
      <c r="V165" t="str">
        <f>LOOKUP(Table1[[#This Row],[ORG]],org_to_crp!A:A,org_to_crp!C:C)</f>
        <v>OTHER SINGLE-ISSUE OR IDEOLOGICAL GROUPS</v>
      </c>
      <c r="W165" t="str">
        <f>LOOKUP(Table1[[#This Row],[ORG]],org_to_crp!A:A,org_to_crp!D:D)</f>
        <v>IDEOLOGICAL/SINGLE-ISSUE</v>
      </c>
      <c r="X165" t="b">
        <f>LOOKUP(Table1[[#This Row],[ORG]],org_to_crp!A:A,org_to_crp!E:E)</f>
        <v>0</v>
      </c>
    </row>
    <row r="166" spans="1:24" ht="13" x14ac:dyDescent="0.15">
      <c r="A166" t="s">
        <v>21</v>
      </c>
      <c r="B166" t="s">
        <v>79</v>
      </c>
      <c r="C166" t="s">
        <v>65</v>
      </c>
      <c r="D166" t="s">
        <v>23</v>
      </c>
      <c r="E166" t="s">
        <v>283</v>
      </c>
      <c r="F166" t="s">
        <v>288</v>
      </c>
      <c r="G166" t="b">
        <v>0</v>
      </c>
      <c r="I166">
        <v>2018</v>
      </c>
      <c r="J166" t="s">
        <v>137</v>
      </c>
      <c r="K166" t="s">
        <v>27</v>
      </c>
      <c r="L166" t="s">
        <v>285</v>
      </c>
      <c r="M166" t="s">
        <v>286</v>
      </c>
      <c r="N166" t="s">
        <v>184</v>
      </c>
      <c r="S166" t="b">
        <v>1</v>
      </c>
      <c r="T166" t="s">
        <v>287</v>
      </c>
      <c r="U166" t="str">
        <f t="array" ref="U166">INDEX(org_to_crp!$B$2:$B$455, MATCH(F166, org_to_crp!$A$2:$A$455))</f>
        <v>C1000</v>
      </c>
      <c r="V166" t="str">
        <f>LOOKUP(Table1[[#This Row],[ORG]],org_to_crp!A:A,org_to_crp!C:C)</f>
        <v>PRINTING AND PUBLISHING (PRINTED &amp; ONLINE)</v>
      </c>
      <c r="W166" t="str">
        <f>LOOKUP(Table1[[#This Row],[ORG]],org_to_crp!A:A,org_to_crp!D:D)</f>
        <v>COMMUNICATIONS/ELECTRONICS</v>
      </c>
      <c r="X166" t="b">
        <f>LOOKUP(Table1[[#This Row],[ORG]],org_to_crp!A:A,org_to_crp!E:E)</f>
        <v>0</v>
      </c>
    </row>
    <row r="167" spans="1:24" ht="13" x14ac:dyDescent="0.15">
      <c r="A167" t="s">
        <v>21</v>
      </c>
      <c r="B167" t="s">
        <v>65</v>
      </c>
      <c r="C167" t="s">
        <v>61</v>
      </c>
      <c r="D167" t="s">
        <v>23</v>
      </c>
      <c r="E167" t="s">
        <v>283</v>
      </c>
      <c r="F167" t="s">
        <v>289</v>
      </c>
      <c r="G167" t="b">
        <v>0</v>
      </c>
      <c r="I167">
        <v>2018</v>
      </c>
      <c r="J167" t="s">
        <v>290</v>
      </c>
      <c r="K167" t="s">
        <v>72</v>
      </c>
      <c r="L167" t="s">
        <v>285</v>
      </c>
      <c r="M167" t="s">
        <v>286</v>
      </c>
      <c r="N167" t="s">
        <v>184</v>
      </c>
      <c r="S167" t="b">
        <v>1</v>
      </c>
      <c r="T167" t="s">
        <v>287</v>
      </c>
      <c r="U167" t="str">
        <f t="array" ref="U167">INDEX(org_to_crp!$B$2:$B$455, MATCH(F167, org_to_crp!$A$2:$A$455))</f>
        <v>C2300</v>
      </c>
      <c r="V167" t="str">
        <f>LOOKUP(Table1[[#This Row],[ORG]],org_to_crp!A:A,org_to_crp!C:C)</f>
        <v>TV PRODUCTION</v>
      </c>
      <c r="W167" t="str">
        <f>LOOKUP(Table1[[#This Row],[ORG]],org_to_crp!A:A,org_to_crp!D:D)</f>
        <v>COMMUNICATIONS/ELECTRONICS</v>
      </c>
      <c r="X167" t="b">
        <f>LOOKUP(Table1[[#This Row],[ORG]],org_to_crp!A:A,org_to_crp!E:E)</f>
        <v>0</v>
      </c>
    </row>
    <row r="168" spans="1:24" ht="13" x14ac:dyDescent="0.15">
      <c r="A168" t="s">
        <v>21</v>
      </c>
      <c r="B168" t="s">
        <v>22</v>
      </c>
      <c r="C168" t="s">
        <v>31</v>
      </c>
      <c r="D168" t="s">
        <v>23</v>
      </c>
      <c r="E168" t="s">
        <v>1980</v>
      </c>
      <c r="F168" t="s">
        <v>1974</v>
      </c>
      <c r="G168" t="b">
        <v>1</v>
      </c>
      <c r="I168">
        <v>2018</v>
      </c>
      <c r="J168" t="s">
        <v>1808</v>
      </c>
      <c r="K168" t="s">
        <v>27</v>
      </c>
      <c r="L168" t="s">
        <v>807</v>
      </c>
      <c r="M168" t="s">
        <v>1981</v>
      </c>
      <c r="N168" t="s">
        <v>831</v>
      </c>
      <c r="R168">
        <v>592811908</v>
      </c>
      <c r="S168" t="b">
        <v>0</v>
      </c>
      <c r="T168" t="s">
        <v>1982</v>
      </c>
      <c r="U168" t="str">
        <f t="array" ref="U168">INDEX(org_to_crp!$B$2:$B$455, MATCH(F168, org_to_crp!$A$2:$A$455))</f>
        <v>J9000</v>
      </c>
      <c r="V168" t="str">
        <f>LOOKUP(Table1[[#This Row],[ORG]],org_to_crp!A:A,org_to_crp!C:C)</f>
        <v>OTHER SINGLE-ISSUE OR IDEOLOGICAL GROUPS</v>
      </c>
      <c r="W168" t="str">
        <f>LOOKUP(Table1[[#This Row],[ORG]],org_to_crp!A:A,org_to_crp!D:D)</f>
        <v>IDEOLOGICAL/SINGLE-ISSUE</v>
      </c>
      <c r="X168" t="b">
        <f>LOOKUP(Table1[[#This Row],[ORG]],org_to_crp!A:A,org_to_crp!E:E)</f>
        <v>0</v>
      </c>
    </row>
    <row r="169" spans="1:24" ht="13" x14ac:dyDescent="0.15">
      <c r="A169" t="s">
        <v>21</v>
      </c>
      <c r="B169" t="s">
        <v>31</v>
      </c>
      <c r="C169" t="s">
        <v>79</v>
      </c>
      <c r="D169" t="s">
        <v>23</v>
      </c>
      <c r="E169" t="s">
        <v>1980</v>
      </c>
      <c r="F169" t="s">
        <v>2043</v>
      </c>
      <c r="G169" t="b">
        <v>0</v>
      </c>
      <c r="I169">
        <v>2018</v>
      </c>
      <c r="J169" t="s">
        <v>2044</v>
      </c>
      <c r="K169" t="s">
        <v>34</v>
      </c>
      <c r="L169" t="s">
        <v>807</v>
      </c>
      <c r="M169" t="s">
        <v>1981</v>
      </c>
      <c r="N169" t="s">
        <v>831</v>
      </c>
      <c r="R169">
        <v>592811908</v>
      </c>
      <c r="S169" t="b">
        <v>0</v>
      </c>
      <c r="T169" t="s">
        <v>1982</v>
      </c>
      <c r="U169" t="str">
        <f t="array" ref="U169">INDEX(org_to_crp!$B$2:$B$455, MATCH(F169, org_to_crp!$A$2:$A$455))</f>
        <v>C2400</v>
      </c>
      <c r="V169" t="str">
        <f>LOOKUP(Table1[[#This Row],[ORG]],org_to_crp!A:A,org_to_crp!C:C)</f>
        <v>MOTION PICTURE PRODUCTION &amp; DISTRIBUTION</v>
      </c>
      <c r="W169" t="str">
        <f>LOOKUP(Table1[[#This Row],[ORG]],org_to_crp!A:A,org_to_crp!D:D)</f>
        <v>COMMUNICATIONS/ELECTRONICS</v>
      </c>
      <c r="X169" t="b">
        <f>LOOKUP(Table1[[#This Row],[ORG]],org_to_crp!A:A,org_to_crp!E:E)</f>
        <v>0</v>
      </c>
    </row>
    <row r="170" spans="1:24" ht="13" x14ac:dyDescent="0.15">
      <c r="A170" t="s">
        <v>21</v>
      </c>
      <c r="B170" t="s">
        <v>22</v>
      </c>
      <c r="C170" t="s">
        <v>31</v>
      </c>
      <c r="D170" t="s">
        <v>23</v>
      </c>
      <c r="E170" t="s">
        <v>1651</v>
      </c>
      <c r="F170" t="s">
        <v>174</v>
      </c>
      <c r="G170" t="b">
        <v>1</v>
      </c>
      <c r="I170">
        <v>2018</v>
      </c>
      <c r="J170" t="s">
        <v>1652</v>
      </c>
      <c r="K170" t="s">
        <v>34</v>
      </c>
      <c r="L170" t="s">
        <v>182</v>
      </c>
      <c r="M170" t="s">
        <v>1653</v>
      </c>
      <c r="R170">
        <v>521462893</v>
      </c>
      <c r="S170" t="b">
        <v>0</v>
      </c>
      <c r="T170" t="s">
        <v>1654</v>
      </c>
      <c r="U170" t="str">
        <f t="array" ref="U170">INDEX(org_to_crp!$B$2:$B$455, MATCH(F170, org_to_crp!$A$2:$A$455))</f>
        <v>J9000</v>
      </c>
      <c r="V170" t="str">
        <f>LOOKUP(Table1[[#This Row],[ORG]],org_to_crp!A:A,org_to_crp!C:C)</f>
        <v>OTHER SINGLE-ISSUE OR IDEOLOGICAL GROUPS</v>
      </c>
      <c r="W170" t="str">
        <f>LOOKUP(Table1[[#This Row],[ORG]],org_to_crp!A:A,org_to_crp!D:D)</f>
        <v>IDEOLOGICAL/SINGLE-ISSUE</v>
      </c>
      <c r="X170" t="b">
        <f>LOOKUP(Table1[[#This Row],[ORG]],org_to_crp!A:A,org_to_crp!E:E)</f>
        <v>0</v>
      </c>
    </row>
    <row r="171" spans="1:24" ht="13" x14ac:dyDescent="0.15">
      <c r="A171" t="s">
        <v>1291</v>
      </c>
      <c r="B171" t="s">
        <v>22</v>
      </c>
      <c r="C171" t="s">
        <v>2192</v>
      </c>
      <c r="D171" t="s">
        <v>23</v>
      </c>
      <c r="E171" t="s">
        <v>2193</v>
      </c>
      <c r="F171" t="s">
        <v>2194</v>
      </c>
      <c r="G171" t="b">
        <v>0</v>
      </c>
      <c r="I171">
        <v>2018</v>
      </c>
      <c r="J171" t="s">
        <v>112</v>
      </c>
      <c r="K171" t="s">
        <v>27</v>
      </c>
      <c r="L171" t="s">
        <v>2195</v>
      </c>
      <c r="M171" t="s">
        <v>2196</v>
      </c>
      <c r="N171" t="s">
        <v>264</v>
      </c>
      <c r="Q171" t="s">
        <v>100</v>
      </c>
      <c r="R171">
        <v>742524057</v>
      </c>
      <c r="S171" t="b">
        <v>0</v>
      </c>
      <c r="T171" t="s">
        <v>2197</v>
      </c>
      <c r="U171" t="str">
        <f t="array" ref="U171">INDEX(org_to_crp!$B$2:$B$455, MATCH(F171, org_to_crp!$A$2:$A$455))</f>
        <v>E1000</v>
      </c>
      <c r="V171" t="str">
        <f>LOOKUP(Table1[[#This Row],[ORG]],org_to_crp!A:A,org_to_crp!C:C)</f>
        <v xml:space="preserve">ENERGY PRODUCTION &amp; DISTRIBUTION </v>
      </c>
      <c r="W171" t="str">
        <f>LOOKUP(Table1[[#This Row],[ORG]],org_to_crp!A:A,org_to_crp!D:D)</f>
        <v>ENERGY &amp; NATURAL RESOURCES</v>
      </c>
      <c r="X171" t="b">
        <f>LOOKUP(Table1[[#This Row],[ORG]],org_to_crp!A:A,org_to_crp!E:E)</f>
        <v>1</v>
      </c>
    </row>
    <row r="172" spans="1:24" ht="13" x14ac:dyDescent="0.15">
      <c r="A172" t="s">
        <v>1291</v>
      </c>
      <c r="B172" t="s">
        <v>22</v>
      </c>
      <c r="C172" t="s">
        <v>65</v>
      </c>
      <c r="D172" t="s">
        <v>23</v>
      </c>
      <c r="E172" t="s">
        <v>2193</v>
      </c>
      <c r="F172" t="s">
        <v>2198</v>
      </c>
      <c r="G172" t="b">
        <v>0</v>
      </c>
      <c r="I172">
        <v>2018</v>
      </c>
      <c r="J172" t="s">
        <v>2199</v>
      </c>
      <c r="K172" t="s">
        <v>27</v>
      </c>
      <c r="L172" t="s">
        <v>2195</v>
      </c>
      <c r="M172" t="s">
        <v>2196</v>
      </c>
      <c r="N172" t="s">
        <v>264</v>
      </c>
      <c r="Q172" t="s">
        <v>100</v>
      </c>
      <c r="R172">
        <v>742524057</v>
      </c>
      <c r="S172" t="b">
        <v>0</v>
      </c>
      <c r="T172" t="s">
        <v>2197</v>
      </c>
      <c r="U172" t="str">
        <f t="array" ref="U172">INDEX(org_to_crp!$B$2:$B$455, MATCH(F172, org_to_crp!$A$2:$A$455))</f>
        <v>X4100</v>
      </c>
      <c r="V172" t="str">
        <f>LOOKUP(Table1[[#This Row],[ORG]],org_to_crp!A:A,org_to_crp!C:C)</f>
        <v>NON-PROFIT FOUNDATIONS</v>
      </c>
      <c r="W172" t="str">
        <f>LOOKUP(Table1[[#This Row],[ORG]],org_to_crp!A:A,org_to_crp!D:D)</f>
        <v>OTHER</v>
      </c>
      <c r="X172" t="b">
        <f>LOOKUP(Table1[[#This Row],[ORG]],org_to_crp!A:A,org_to_crp!E:E)</f>
        <v>0</v>
      </c>
    </row>
    <row r="173" spans="1:24" ht="13" x14ac:dyDescent="0.15">
      <c r="A173" t="s">
        <v>1291</v>
      </c>
      <c r="B173" t="s">
        <v>22</v>
      </c>
      <c r="C173" t="s">
        <v>31</v>
      </c>
      <c r="D173" t="s">
        <v>23</v>
      </c>
      <c r="E173" t="s">
        <v>2193</v>
      </c>
      <c r="F173" t="s">
        <v>125</v>
      </c>
      <c r="G173" t="b">
        <v>1</v>
      </c>
      <c r="I173">
        <v>2018</v>
      </c>
      <c r="J173" t="s">
        <v>81</v>
      </c>
      <c r="K173" t="s">
        <v>27</v>
      </c>
      <c r="L173" t="s">
        <v>2195</v>
      </c>
      <c r="M173" t="s">
        <v>2196</v>
      </c>
      <c r="N173" t="s">
        <v>264</v>
      </c>
      <c r="Q173" t="s">
        <v>100</v>
      </c>
      <c r="R173">
        <v>742524057</v>
      </c>
      <c r="S173" t="b">
        <v>0</v>
      </c>
      <c r="T173" t="s">
        <v>2197</v>
      </c>
      <c r="U173" t="str">
        <f t="array" ref="U173">INDEX(org_to_crp!$B$2:$B$455, MATCH(F173, org_to_crp!$A$2:$A$455))</f>
        <v>J9000</v>
      </c>
      <c r="V173" t="str">
        <f>LOOKUP(Table1[[#This Row],[ORG]],org_to_crp!A:A,org_to_crp!C:C)</f>
        <v>OTHER SINGLE-ISSUE OR IDEOLOGICAL GROUPS</v>
      </c>
      <c r="W173" t="str">
        <f>LOOKUP(Table1[[#This Row],[ORG]],org_to_crp!A:A,org_to_crp!D:D)</f>
        <v>IDEOLOGICAL/SINGLE-ISSUE</v>
      </c>
      <c r="X173" t="b">
        <f>LOOKUP(Table1[[#This Row],[ORG]],org_to_crp!A:A,org_to_crp!E:E)</f>
        <v>0</v>
      </c>
    </row>
    <row r="174" spans="1:24" ht="13" x14ac:dyDescent="0.15">
      <c r="A174" t="s">
        <v>21</v>
      </c>
      <c r="B174" t="s">
        <v>79</v>
      </c>
      <c r="C174" t="s">
        <v>65</v>
      </c>
      <c r="D174" t="s">
        <v>23</v>
      </c>
      <c r="E174" t="s">
        <v>1593</v>
      </c>
      <c r="F174" t="s">
        <v>1594</v>
      </c>
      <c r="G174" t="b">
        <v>0</v>
      </c>
      <c r="I174">
        <v>2018</v>
      </c>
      <c r="J174" t="s">
        <v>121</v>
      </c>
      <c r="K174" t="s">
        <v>34</v>
      </c>
      <c r="L174" t="s">
        <v>492</v>
      </c>
      <c r="M174" t="s">
        <v>1595</v>
      </c>
      <c r="N174" t="s">
        <v>77</v>
      </c>
      <c r="R174">
        <v>521455677</v>
      </c>
      <c r="S174" t="b">
        <v>0</v>
      </c>
      <c r="T174" t="s">
        <v>1596</v>
      </c>
      <c r="U174" t="str">
        <f t="array" ref="U174">INDEX(org_to_crp!$B$2:$B$455, MATCH(F174, org_to_crp!$A$2:$A$455))</f>
        <v>C2300</v>
      </c>
      <c r="V174" t="str">
        <f>LOOKUP(Table1[[#This Row],[ORG]],org_to_crp!A:A,org_to_crp!C:C)</f>
        <v>TV PRODUCTION</v>
      </c>
      <c r="W174" t="str">
        <f>LOOKUP(Table1[[#This Row],[ORG]],org_to_crp!A:A,org_to_crp!D:D)</f>
        <v>COMMUNICATIONS/ELECTRONICS</v>
      </c>
      <c r="X174" t="b">
        <f>LOOKUP(Table1[[#This Row],[ORG]],org_to_crp!A:A,org_to_crp!E:E)</f>
        <v>0</v>
      </c>
    </row>
    <row r="175" spans="1:24" ht="13" x14ac:dyDescent="0.15">
      <c r="A175" t="s">
        <v>21</v>
      </c>
      <c r="B175" t="s">
        <v>22</v>
      </c>
      <c r="C175" t="s">
        <v>79</v>
      </c>
      <c r="D175" t="s">
        <v>23</v>
      </c>
      <c r="E175" t="s">
        <v>1593</v>
      </c>
      <c r="F175" t="s">
        <v>1236</v>
      </c>
      <c r="G175" t="b">
        <v>1</v>
      </c>
      <c r="I175">
        <v>2018</v>
      </c>
      <c r="J175" t="s">
        <v>1825</v>
      </c>
      <c r="K175" t="s">
        <v>34</v>
      </c>
      <c r="L175" t="s">
        <v>492</v>
      </c>
      <c r="M175" t="s">
        <v>1595</v>
      </c>
      <c r="N175" t="s">
        <v>77</v>
      </c>
      <c r="R175">
        <v>521455677</v>
      </c>
      <c r="S175" t="b">
        <v>0</v>
      </c>
      <c r="T175" t="s">
        <v>1596</v>
      </c>
      <c r="U175" t="str">
        <f t="array" ref="U175">INDEX(org_to_crp!$B$2:$B$455, MATCH(F175, org_to_crp!$A$2:$A$455))</f>
        <v>J9000</v>
      </c>
      <c r="V175" t="str">
        <f>LOOKUP(Table1[[#This Row],[ORG]],org_to_crp!A:A,org_to_crp!C:C)</f>
        <v>OTHER SINGLE-ISSUE OR IDEOLOGICAL GROUPS</v>
      </c>
      <c r="W175" t="str">
        <f>LOOKUP(Table1[[#This Row],[ORG]],org_to_crp!A:A,org_to_crp!D:D)</f>
        <v>IDEOLOGICAL/SINGLE-ISSUE</v>
      </c>
      <c r="X175" t="b">
        <f>LOOKUP(Table1[[#This Row],[ORG]],org_to_crp!A:A,org_to_crp!E:E)</f>
        <v>0</v>
      </c>
    </row>
    <row r="176" spans="1:24" ht="13" x14ac:dyDescent="0.15">
      <c r="A176" t="s">
        <v>480</v>
      </c>
      <c r="B176" t="s">
        <v>22</v>
      </c>
      <c r="C176" t="s">
        <v>733</v>
      </c>
      <c r="D176" t="s">
        <v>23</v>
      </c>
      <c r="E176" t="s">
        <v>734</v>
      </c>
      <c r="F176" t="s">
        <v>735</v>
      </c>
      <c r="G176" t="b">
        <v>1</v>
      </c>
      <c r="I176">
        <v>2018</v>
      </c>
      <c r="J176" t="s">
        <v>736</v>
      </c>
      <c r="K176" t="s">
        <v>34</v>
      </c>
      <c r="L176" t="s">
        <v>145</v>
      </c>
      <c r="M176" t="s">
        <v>737</v>
      </c>
      <c r="N176" t="s">
        <v>184</v>
      </c>
      <c r="R176">
        <v>131945157</v>
      </c>
      <c r="S176" t="b">
        <v>1</v>
      </c>
      <c r="T176" t="s">
        <v>738</v>
      </c>
      <c r="U176" t="str">
        <f t="array" ref="U176">INDEX(org_to_crp!$B$2:$B$455, MATCH(F176, org_to_crp!$A$2:$A$455))</f>
        <v>J9000</v>
      </c>
      <c r="V176" t="str">
        <f>LOOKUP(Table1[[#This Row],[ORG]],org_to_crp!A:A,org_to_crp!C:C)</f>
        <v>OTHER SINGLE-ISSUE OR IDEOLOGICAL GROUPS</v>
      </c>
      <c r="W176" t="str">
        <f>LOOKUP(Table1[[#This Row],[ORG]],org_to_crp!A:A,org_to_crp!D:D)</f>
        <v>IDEOLOGICAL/SINGLE-ISSUE</v>
      </c>
      <c r="X176" t="b">
        <f>LOOKUP(Table1[[#This Row],[ORG]],org_to_crp!A:A,org_to_crp!E:E)</f>
        <v>0</v>
      </c>
    </row>
    <row r="177" spans="1:24" ht="13" x14ac:dyDescent="0.15">
      <c r="A177" t="s">
        <v>480</v>
      </c>
      <c r="B177" t="s">
        <v>524</v>
      </c>
      <c r="C177" t="s">
        <v>733</v>
      </c>
      <c r="D177" t="s">
        <v>23</v>
      </c>
      <c r="E177" t="s">
        <v>739</v>
      </c>
      <c r="F177" t="s">
        <v>740</v>
      </c>
      <c r="G177" t="b">
        <v>0</v>
      </c>
      <c r="I177">
        <v>2018</v>
      </c>
      <c r="J177" t="s">
        <v>504</v>
      </c>
      <c r="K177" t="s">
        <v>27</v>
      </c>
      <c r="L177" t="s">
        <v>145</v>
      </c>
      <c r="M177" t="s">
        <v>737</v>
      </c>
      <c r="N177" t="s">
        <v>184</v>
      </c>
      <c r="P177" t="s">
        <v>677</v>
      </c>
      <c r="R177">
        <v>521968145</v>
      </c>
      <c r="S177" t="b">
        <v>1</v>
      </c>
      <c r="T177" t="s">
        <v>738</v>
      </c>
      <c r="U177" t="str">
        <f t="array" ref="U177">INDEX(org_to_crp!$B$2:$B$455, MATCH(F177, org_to_crp!$A$2:$A$455))</f>
        <v>C1000</v>
      </c>
      <c r="V177" t="str">
        <f>LOOKUP(Table1[[#This Row],[ORG]],org_to_crp!A:A,org_to_crp!C:C)</f>
        <v>PRINTING AND PUBLISHING (PRINTED &amp; ONLINE)</v>
      </c>
      <c r="W177" t="str">
        <f>LOOKUP(Table1[[#This Row],[ORG]],org_to_crp!A:A,org_to_crp!D:D)</f>
        <v>COMMUNICATIONS/ELECTRONICS</v>
      </c>
      <c r="X177" t="b">
        <f>LOOKUP(Table1[[#This Row],[ORG]],org_to_crp!A:A,org_to_crp!E:E)</f>
        <v>0</v>
      </c>
    </row>
    <row r="178" spans="1:24" ht="13" x14ac:dyDescent="0.15">
      <c r="A178" t="s">
        <v>480</v>
      </c>
      <c r="B178" t="s">
        <v>524</v>
      </c>
      <c r="C178" t="s">
        <v>733</v>
      </c>
      <c r="D178" t="s">
        <v>23</v>
      </c>
      <c r="E178" t="s">
        <v>739</v>
      </c>
      <c r="F178" t="s">
        <v>741</v>
      </c>
      <c r="G178" t="b">
        <v>0</v>
      </c>
      <c r="I178">
        <v>2018</v>
      </c>
      <c r="J178" t="s">
        <v>742</v>
      </c>
      <c r="K178" t="s">
        <v>72</v>
      </c>
      <c r="L178" t="s">
        <v>145</v>
      </c>
      <c r="M178" t="s">
        <v>737</v>
      </c>
      <c r="N178" t="s">
        <v>184</v>
      </c>
      <c r="P178" t="s">
        <v>677</v>
      </c>
      <c r="S178" t="b">
        <v>1</v>
      </c>
      <c r="T178" t="s">
        <v>738</v>
      </c>
      <c r="U178" t="str">
        <f t="array" ref="U178">INDEX(org_to_crp!$B$2:$B$455, MATCH(F178, org_to_crp!$A$2:$A$455))</f>
        <v>X3000</v>
      </c>
      <c r="V178" t="str">
        <f>LOOKUP(Table1[[#This Row],[ORG]],org_to_crp!A:A,org_to_crp!C:C)</f>
        <v>CIVIL SERVANT/PUBLIC EMPLOYEE</v>
      </c>
      <c r="W178" t="str">
        <f>LOOKUP(Table1[[#This Row],[ORG]],org_to_crp!A:A,org_to_crp!D:D)</f>
        <v>OTHER</v>
      </c>
      <c r="X178" t="b">
        <f>LOOKUP(Table1[[#This Row],[ORG]],org_to_crp!A:A,org_to_crp!E:E)</f>
        <v>0</v>
      </c>
    </row>
    <row r="179" spans="1:24" ht="13" x14ac:dyDescent="0.15">
      <c r="A179" t="s">
        <v>480</v>
      </c>
      <c r="B179" t="s">
        <v>524</v>
      </c>
      <c r="C179" t="s">
        <v>743</v>
      </c>
      <c r="D179" t="s">
        <v>23</v>
      </c>
      <c r="E179" t="s">
        <v>739</v>
      </c>
      <c r="F179" t="s">
        <v>744</v>
      </c>
      <c r="G179" t="b">
        <v>0</v>
      </c>
      <c r="I179">
        <v>2018</v>
      </c>
      <c r="J179" t="s">
        <v>653</v>
      </c>
      <c r="K179" t="s">
        <v>72</v>
      </c>
      <c r="L179" t="s">
        <v>145</v>
      </c>
      <c r="M179" t="s">
        <v>737</v>
      </c>
      <c r="N179" t="s">
        <v>184</v>
      </c>
      <c r="P179" t="s">
        <v>677</v>
      </c>
      <c r="R179">
        <v>236397748</v>
      </c>
      <c r="S179" t="b">
        <v>1</v>
      </c>
      <c r="T179" t="s">
        <v>738</v>
      </c>
      <c r="U179" t="str">
        <f t="array" ref="U179">INDEX(org_to_crp!$B$2:$B$455, MATCH(F179, org_to_crp!$A$2:$A$455))</f>
        <v>X7000</v>
      </c>
      <c r="V179" t="str">
        <f>LOOKUP(Table1[[#This Row],[ORG]],org_to_crp!A:A,org_to_crp!C:C)</f>
        <v>CHURCHES, CLERGY &amp; RELIGIOUS ORGANIZATIONS</v>
      </c>
      <c r="W179" t="str">
        <f>LOOKUP(Table1[[#This Row],[ORG]],org_to_crp!A:A,org_to_crp!D:D)</f>
        <v>CLERGY &amp; RELIGIOUS ORGANIZATIONS</v>
      </c>
      <c r="X179" t="b">
        <f>LOOKUP(Table1[[#This Row],[ORG]],org_to_crp!A:A,org_to_crp!E:E)</f>
        <v>0</v>
      </c>
    </row>
    <row r="180" spans="1:24" ht="13" x14ac:dyDescent="0.15">
      <c r="A180" t="s">
        <v>1291</v>
      </c>
      <c r="B180" t="s">
        <v>61</v>
      </c>
      <c r="D180" t="s">
        <v>23</v>
      </c>
      <c r="E180" t="s">
        <v>1408</v>
      </c>
      <c r="F180" t="s">
        <v>1831</v>
      </c>
      <c r="G180" t="b">
        <v>0</v>
      </c>
      <c r="I180">
        <v>2018</v>
      </c>
      <c r="J180" t="s">
        <v>1832</v>
      </c>
      <c r="K180" t="s">
        <v>43</v>
      </c>
      <c r="L180" t="s">
        <v>521</v>
      </c>
      <c r="M180" t="s">
        <v>1409</v>
      </c>
      <c r="R180">
        <v>521400302</v>
      </c>
      <c r="S180" t="b">
        <v>1</v>
      </c>
      <c r="T180" t="s">
        <v>738</v>
      </c>
      <c r="U180" t="str">
        <f t="array" ref="U180">INDEX(org_to_crp!$B$2:$B$455, MATCH(F180, org_to_crp!$A$2:$A$455))</f>
        <v>J9000</v>
      </c>
      <c r="V180" t="str">
        <f>LOOKUP(Table1[[#This Row],[ORG]],org_to_crp!A:A,org_to_crp!C:C)</f>
        <v>OTHER SINGLE-ISSUE OR IDEOLOGICAL GROUPS</v>
      </c>
      <c r="W180" t="str">
        <f>LOOKUP(Table1[[#This Row],[ORG]],org_to_crp!A:A,org_to_crp!D:D)</f>
        <v>IDEOLOGICAL/SINGLE-ISSUE</v>
      </c>
      <c r="X180" t="b">
        <f>LOOKUP(Table1[[#This Row],[ORG]],org_to_crp!A:A,org_to_crp!E:E)</f>
        <v>0</v>
      </c>
    </row>
    <row r="181" spans="1:24" ht="13" x14ac:dyDescent="0.15">
      <c r="A181" t="s">
        <v>1291</v>
      </c>
      <c r="B181" t="s">
        <v>61</v>
      </c>
      <c r="D181" t="s">
        <v>23</v>
      </c>
      <c r="E181" t="s">
        <v>1408</v>
      </c>
      <c r="F181" t="s">
        <v>1951</v>
      </c>
      <c r="G181" t="b">
        <v>0</v>
      </c>
      <c r="I181">
        <v>2018</v>
      </c>
      <c r="J181" t="s">
        <v>112</v>
      </c>
      <c r="K181" t="s">
        <v>363</v>
      </c>
      <c r="L181" t="s">
        <v>521</v>
      </c>
      <c r="M181" t="s">
        <v>1409</v>
      </c>
      <c r="R181">
        <v>521400302</v>
      </c>
      <c r="S181" t="b">
        <v>1</v>
      </c>
      <c r="T181" t="s">
        <v>738</v>
      </c>
      <c r="U181" t="str">
        <f t="array" ref="U181">INDEX(org_to_crp!$B$2:$B$455, MATCH(F181, org_to_crp!$A$2:$A$455))</f>
        <v>G5280</v>
      </c>
      <c r="V181" t="str">
        <f>LOOKUP(Table1[[#This Row],[ORG]],org_to_crp!A:A,org_to_crp!C:C)</f>
        <v>MARKETING RESEARCH</v>
      </c>
      <c r="W181" t="str">
        <f>LOOKUP(Table1[[#This Row],[ORG]],org_to_crp!A:A,org_to_crp!D:D)</f>
        <v>MISC BUSINESS</v>
      </c>
      <c r="X181" t="b">
        <f>LOOKUP(Table1[[#This Row],[ORG]],org_to_crp!A:A,org_to_crp!E:E)</f>
        <v>0</v>
      </c>
    </row>
    <row r="182" spans="1:24" ht="13" x14ac:dyDescent="0.15">
      <c r="A182" t="s">
        <v>21</v>
      </c>
      <c r="B182" t="s">
        <v>79</v>
      </c>
      <c r="C182" t="s">
        <v>65</v>
      </c>
      <c r="D182" t="s">
        <v>23</v>
      </c>
      <c r="E182" t="s">
        <v>1862</v>
      </c>
      <c r="F182" t="s">
        <v>1863</v>
      </c>
      <c r="G182" t="b">
        <v>0</v>
      </c>
      <c r="I182">
        <v>2018</v>
      </c>
      <c r="J182" t="s">
        <v>1864</v>
      </c>
      <c r="K182" t="s">
        <v>72</v>
      </c>
      <c r="L182" t="s">
        <v>1534</v>
      </c>
      <c r="M182" t="s">
        <v>1865</v>
      </c>
      <c r="N182" t="s">
        <v>46</v>
      </c>
      <c r="R182">
        <v>592811908</v>
      </c>
      <c r="S182" t="b">
        <v>0</v>
      </c>
      <c r="T182" t="s">
        <v>1866</v>
      </c>
      <c r="U182" t="str">
        <f t="array" ref="U182">INDEX(org_to_crp!$B$2:$B$455, MATCH(F182, org_to_crp!$A$2:$A$455))</f>
        <v>K1000</v>
      </c>
      <c r="V182" t="str">
        <f>LOOKUP(Table1[[#This Row],[ORG]],org_to_crp!A:A,org_to_crp!C:C)</f>
        <v>ATTORNEYS &amp; LAW FIRMS</v>
      </c>
      <c r="W182" t="str">
        <f>LOOKUP(Table1[[#This Row],[ORG]],org_to_crp!A:A,org_to_crp!D:D)</f>
        <v>LAWYERS &amp; LOBBYISTS</v>
      </c>
      <c r="X182" t="b">
        <f>LOOKUP(Table1[[#This Row],[ORG]],org_to_crp!A:A,org_to_crp!E:E)</f>
        <v>0</v>
      </c>
    </row>
    <row r="183" spans="1:24" ht="13" x14ac:dyDescent="0.15">
      <c r="A183" t="s">
        <v>21</v>
      </c>
      <c r="B183" t="s">
        <v>22</v>
      </c>
      <c r="C183" t="s">
        <v>31</v>
      </c>
      <c r="D183" t="s">
        <v>23</v>
      </c>
      <c r="E183" t="s">
        <v>1862</v>
      </c>
      <c r="F183" t="s">
        <v>1974</v>
      </c>
      <c r="G183" t="b">
        <v>1</v>
      </c>
      <c r="I183">
        <v>2018</v>
      </c>
      <c r="J183" t="s">
        <v>81</v>
      </c>
      <c r="K183" t="s">
        <v>27</v>
      </c>
      <c r="L183" t="s">
        <v>1534</v>
      </c>
      <c r="M183" t="s">
        <v>1865</v>
      </c>
      <c r="N183" t="s">
        <v>46</v>
      </c>
      <c r="R183">
        <v>592811908</v>
      </c>
      <c r="S183" t="b">
        <v>0</v>
      </c>
      <c r="T183" t="s">
        <v>1866</v>
      </c>
      <c r="U183" t="str">
        <f t="array" ref="U183">INDEX(org_to_crp!$B$2:$B$455, MATCH(F183, org_to_crp!$A$2:$A$455))</f>
        <v>J9000</v>
      </c>
      <c r="V183" t="str">
        <f>LOOKUP(Table1[[#This Row],[ORG]],org_to_crp!A:A,org_to_crp!C:C)</f>
        <v>OTHER SINGLE-ISSUE OR IDEOLOGICAL GROUPS</v>
      </c>
      <c r="W183" t="str">
        <f>LOOKUP(Table1[[#This Row],[ORG]],org_to_crp!A:A,org_to_crp!D:D)</f>
        <v>IDEOLOGICAL/SINGLE-ISSUE</v>
      </c>
      <c r="X183" t="b">
        <f>LOOKUP(Table1[[#This Row],[ORG]],org_to_crp!A:A,org_to_crp!E:E)</f>
        <v>0</v>
      </c>
    </row>
    <row r="184" spans="1:24" ht="13" x14ac:dyDescent="0.15">
      <c r="A184" t="s">
        <v>21</v>
      </c>
      <c r="B184" t="s">
        <v>65</v>
      </c>
      <c r="C184" t="s">
        <v>65</v>
      </c>
      <c r="D184" t="s">
        <v>23</v>
      </c>
      <c r="E184" t="s">
        <v>1862</v>
      </c>
      <c r="F184" t="s">
        <v>2190</v>
      </c>
      <c r="G184" t="b">
        <v>0</v>
      </c>
      <c r="I184">
        <v>2018</v>
      </c>
      <c r="J184" t="s">
        <v>81</v>
      </c>
      <c r="K184" t="s">
        <v>27</v>
      </c>
      <c r="L184" t="s">
        <v>1534</v>
      </c>
      <c r="M184" t="s">
        <v>1865</v>
      </c>
      <c r="N184" t="s">
        <v>46</v>
      </c>
      <c r="R184">
        <v>592811908</v>
      </c>
      <c r="S184" t="b">
        <v>0</v>
      </c>
      <c r="T184" t="s">
        <v>1866</v>
      </c>
      <c r="U184" t="str">
        <f t="array" ref="U184">INDEX(org_to_crp!$B$2:$B$455, MATCH(F184, org_to_crp!$A$2:$A$455))</f>
        <v>X3000</v>
      </c>
      <c r="V184" t="str">
        <f>LOOKUP(Table1[[#This Row],[ORG]],org_to_crp!A:A,org_to_crp!C:C)</f>
        <v>CIVIL SERVANT/PUBLIC EMPLOYEE</v>
      </c>
      <c r="W184" t="str">
        <f>LOOKUP(Table1[[#This Row],[ORG]],org_to_crp!A:A,org_to_crp!D:D)</f>
        <v>OTHER</v>
      </c>
      <c r="X184" t="b">
        <f>LOOKUP(Table1[[#This Row],[ORG]],org_to_crp!A:A,org_to_crp!E:E)</f>
        <v>0</v>
      </c>
    </row>
    <row r="185" spans="1:24" ht="13" x14ac:dyDescent="0.15">
      <c r="A185" t="s">
        <v>21</v>
      </c>
      <c r="B185" t="s">
        <v>22</v>
      </c>
      <c r="C185" t="s">
        <v>31</v>
      </c>
      <c r="D185" t="s">
        <v>23</v>
      </c>
      <c r="E185" t="s">
        <v>1655</v>
      </c>
      <c r="F185" t="s">
        <v>174</v>
      </c>
      <c r="G185" t="b">
        <v>1</v>
      </c>
      <c r="I185">
        <v>2018</v>
      </c>
      <c r="J185" t="s">
        <v>81</v>
      </c>
      <c r="K185" t="s">
        <v>363</v>
      </c>
      <c r="L185" t="s">
        <v>1656</v>
      </c>
      <c r="M185" t="s">
        <v>1657</v>
      </c>
      <c r="R185">
        <v>521462893</v>
      </c>
      <c r="S185" t="b">
        <v>0</v>
      </c>
      <c r="T185" t="s">
        <v>1658</v>
      </c>
      <c r="U185" t="str">
        <f t="array" ref="U185">INDEX(org_to_crp!$B$2:$B$455, MATCH(F185, org_to_crp!$A$2:$A$455))</f>
        <v>J9000</v>
      </c>
      <c r="V185" t="str">
        <f>LOOKUP(Table1[[#This Row],[ORG]],org_to_crp!A:A,org_to_crp!C:C)</f>
        <v>OTHER SINGLE-ISSUE OR IDEOLOGICAL GROUPS</v>
      </c>
      <c r="W185" t="str">
        <f>LOOKUP(Table1[[#This Row],[ORG]],org_to_crp!A:A,org_to_crp!D:D)</f>
        <v>IDEOLOGICAL/SINGLE-ISSUE</v>
      </c>
      <c r="X185" t="b">
        <f>LOOKUP(Table1[[#This Row],[ORG]],org_to_crp!A:A,org_to_crp!E:E)</f>
        <v>0</v>
      </c>
    </row>
    <row r="186" spans="1:24" ht="13" x14ac:dyDescent="0.15">
      <c r="A186" t="s">
        <v>21</v>
      </c>
      <c r="B186" t="s">
        <v>31</v>
      </c>
      <c r="C186" t="s">
        <v>65</v>
      </c>
      <c r="D186" t="s">
        <v>23</v>
      </c>
      <c r="E186" t="s">
        <v>1599</v>
      </c>
      <c r="F186" t="s">
        <v>1598</v>
      </c>
      <c r="G186" t="b">
        <v>0</v>
      </c>
      <c r="I186">
        <v>2018</v>
      </c>
      <c r="J186" t="s">
        <v>112</v>
      </c>
      <c r="K186" t="s">
        <v>27</v>
      </c>
      <c r="L186" t="s">
        <v>182</v>
      </c>
      <c r="M186" t="s">
        <v>1600</v>
      </c>
      <c r="N186" t="s">
        <v>46</v>
      </c>
      <c r="P186" t="s">
        <v>336</v>
      </c>
      <c r="R186">
        <v>363235550</v>
      </c>
      <c r="S186" t="b">
        <v>0</v>
      </c>
      <c r="T186" t="s">
        <v>1601</v>
      </c>
      <c r="U186" t="str">
        <f t="array" ref="U186">INDEX(org_to_crp!$B$2:$B$455, MATCH(F186, org_to_crp!$A$2:$A$455))</f>
        <v>J9000</v>
      </c>
      <c r="V186" t="str">
        <f>LOOKUP(Table1[[#This Row],[ORG]],org_to_crp!A:A,org_to_crp!C:C)</f>
        <v>OTHER SINGLE-ISSUE OR IDEOLOGICAL GROUPS</v>
      </c>
      <c r="W186" t="str">
        <f>LOOKUP(Table1[[#This Row],[ORG]],org_to_crp!A:A,org_to_crp!D:D)</f>
        <v>IDEOLOGICAL/SINGLE-ISSUE</v>
      </c>
      <c r="X186" t="b">
        <f>LOOKUP(Table1[[#This Row],[ORG]],org_to_crp!A:A,org_to_crp!E:E)</f>
        <v>0</v>
      </c>
    </row>
    <row r="187" spans="1:24" ht="13" x14ac:dyDescent="0.15">
      <c r="A187" t="s">
        <v>21</v>
      </c>
      <c r="B187" t="s">
        <v>22</v>
      </c>
      <c r="C187" t="s">
        <v>31</v>
      </c>
      <c r="D187" t="s">
        <v>23</v>
      </c>
      <c r="E187" t="s">
        <v>1599</v>
      </c>
      <c r="F187" t="s">
        <v>1133</v>
      </c>
      <c r="G187" t="b">
        <v>1</v>
      </c>
      <c r="I187">
        <v>2018</v>
      </c>
      <c r="J187" t="s">
        <v>1799</v>
      </c>
      <c r="K187" t="s">
        <v>34</v>
      </c>
      <c r="L187" t="s">
        <v>182</v>
      </c>
      <c r="M187" t="s">
        <v>1600</v>
      </c>
      <c r="N187" t="s">
        <v>46</v>
      </c>
      <c r="P187" t="s">
        <v>336</v>
      </c>
      <c r="R187">
        <v>363235550</v>
      </c>
      <c r="S187" t="b">
        <v>0</v>
      </c>
      <c r="T187" t="s">
        <v>1601</v>
      </c>
      <c r="U187" t="str">
        <f t="array" ref="U187">INDEX(org_to_crp!$B$2:$B$455, MATCH(F187, org_to_crp!$A$2:$A$455))</f>
        <v>J9000</v>
      </c>
      <c r="V187" t="str">
        <f>LOOKUP(Table1[[#This Row],[ORG]],org_to_crp!A:A,org_to_crp!C:C)</f>
        <v>OTHER SINGLE-ISSUE OR IDEOLOGICAL GROUPS</v>
      </c>
      <c r="W187" t="str">
        <f>LOOKUP(Table1[[#This Row],[ORG]],org_to_crp!A:A,org_to_crp!D:D)</f>
        <v>IDEOLOGICAL/SINGLE-ISSUE</v>
      </c>
      <c r="X187" t="b">
        <f>LOOKUP(Table1[[#This Row],[ORG]],org_to_crp!A:A,org_to_crp!E:E)</f>
        <v>0</v>
      </c>
    </row>
    <row r="188" spans="1:24" ht="13" x14ac:dyDescent="0.15">
      <c r="A188" t="s">
        <v>21</v>
      </c>
      <c r="B188" t="s">
        <v>22</v>
      </c>
      <c r="C188" t="s">
        <v>79</v>
      </c>
      <c r="D188" t="s">
        <v>23</v>
      </c>
      <c r="E188" t="s">
        <v>1794</v>
      </c>
      <c r="F188" t="s">
        <v>1133</v>
      </c>
      <c r="G188" t="b">
        <v>1</v>
      </c>
      <c r="I188">
        <v>2018</v>
      </c>
      <c r="J188" t="s">
        <v>1795</v>
      </c>
      <c r="K188" t="s">
        <v>34</v>
      </c>
      <c r="L188" t="s">
        <v>1313</v>
      </c>
      <c r="M188" t="s">
        <v>1796</v>
      </c>
      <c r="N188" t="s">
        <v>204</v>
      </c>
      <c r="R188">
        <v>363235550</v>
      </c>
      <c r="S188" t="b">
        <v>0</v>
      </c>
      <c r="T188" t="s">
        <v>1797</v>
      </c>
      <c r="U188" t="str">
        <f t="array" ref="U188">INDEX(org_to_crp!$B$2:$B$455, MATCH(F188, org_to_crp!$A$2:$A$455))</f>
        <v>J9000</v>
      </c>
      <c r="V188" t="str">
        <f>LOOKUP(Table1[[#This Row],[ORG]],org_to_crp!A:A,org_to_crp!C:C)</f>
        <v>OTHER SINGLE-ISSUE OR IDEOLOGICAL GROUPS</v>
      </c>
      <c r="W188" t="str">
        <f>LOOKUP(Table1[[#This Row],[ORG]],org_to_crp!A:A,org_to_crp!D:D)</f>
        <v>IDEOLOGICAL/SINGLE-ISSUE</v>
      </c>
      <c r="X188" t="b">
        <f>LOOKUP(Table1[[#This Row],[ORG]],org_to_crp!A:A,org_to_crp!E:E)</f>
        <v>0</v>
      </c>
    </row>
    <row r="189" spans="1:24" ht="13" x14ac:dyDescent="0.15">
      <c r="A189" t="s">
        <v>21</v>
      </c>
      <c r="B189" t="s">
        <v>65</v>
      </c>
      <c r="C189" t="s">
        <v>79</v>
      </c>
      <c r="D189" t="s">
        <v>23</v>
      </c>
      <c r="E189" t="s">
        <v>1794</v>
      </c>
      <c r="F189" t="s">
        <v>853</v>
      </c>
      <c r="G189" t="b">
        <v>0</v>
      </c>
      <c r="I189">
        <v>2018</v>
      </c>
      <c r="J189" t="s">
        <v>87</v>
      </c>
      <c r="K189" t="s">
        <v>72</v>
      </c>
      <c r="L189" t="s">
        <v>1313</v>
      </c>
      <c r="M189" t="s">
        <v>1796</v>
      </c>
      <c r="N189" t="s">
        <v>204</v>
      </c>
      <c r="R189">
        <v>363235550</v>
      </c>
      <c r="S189" t="b">
        <v>0</v>
      </c>
      <c r="T189" t="s">
        <v>1797</v>
      </c>
      <c r="U189" t="str">
        <f t="array" ref="U189">INDEX(org_to_crp!$B$2:$B$455, MATCH(F189, org_to_crp!$A$2:$A$455))</f>
        <v>H5100</v>
      </c>
      <c r="V189" t="str">
        <f>LOOKUP(Table1[[#This Row],[ORG]],org_to_crp!A:A,org_to_crp!C:C)</f>
        <v>SCHOOLS &amp; COLLEGES</v>
      </c>
      <c r="W189" t="str">
        <f>LOOKUP(Table1[[#This Row],[ORG]],org_to_crp!A:A,org_to_crp!D:D)</f>
        <v>OTHER</v>
      </c>
      <c r="X189" t="b">
        <f>LOOKUP(Table1[[#This Row],[ORG]],org_to_crp!A:A,org_to_crp!E:E)</f>
        <v>0</v>
      </c>
    </row>
    <row r="190" spans="1:24" ht="13" x14ac:dyDescent="0.15">
      <c r="A190" t="s">
        <v>480</v>
      </c>
      <c r="B190" t="s">
        <v>22</v>
      </c>
      <c r="C190" t="s">
        <v>481</v>
      </c>
      <c r="D190" t="s">
        <v>23</v>
      </c>
      <c r="E190" t="s">
        <v>519</v>
      </c>
      <c r="F190" t="s">
        <v>483</v>
      </c>
      <c r="G190" t="b">
        <v>1</v>
      </c>
      <c r="I190">
        <v>2018</v>
      </c>
      <c r="J190" t="s">
        <v>520</v>
      </c>
      <c r="K190" t="s">
        <v>27</v>
      </c>
      <c r="L190" t="s">
        <v>521</v>
      </c>
      <c r="M190" t="s">
        <v>522</v>
      </c>
      <c r="R190">
        <v>760149778</v>
      </c>
      <c r="S190" t="b">
        <v>1</v>
      </c>
      <c r="T190" t="s">
        <v>523</v>
      </c>
      <c r="U190" t="str">
        <f t="array" ref="U190">INDEX(org_to_crp!$B$2:$B$455, MATCH(F190, org_to_crp!$A$2:$A$455))</f>
        <v>J9000</v>
      </c>
      <c r="V190" t="str">
        <f>LOOKUP(Table1[[#This Row],[ORG]],org_to_crp!A:A,org_to_crp!C:C)</f>
        <v>OTHER SINGLE-ISSUE OR IDEOLOGICAL GROUPS</v>
      </c>
      <c r="W190" t="str">
        <f>LOOKUP(Table1[[#This Row],[ORG]],org_to_crp!A:A,org_to_crp!D:D)</f>
        <v>IDEOLOGICAL/SINGLE-ISSUE</v>
      </c>
      <c r="X190" t="b">
        <f>LOOKUP(Table1[[#This Row],[ORG]],org_to_crp!A:A,org_to_crp!E:E)</f>
        <v>0</v>
      </c>
    </row>
    <row r="191" spans="1:24" ht="13" x14ac:dyDescent="0.15">
      <c r="A191" t="s">
        <v>480</v>
      </c>
      <c r="B191" t="s">
        <v>524</v>
      </c>
      <c r="C191" t="s">
        <v>525</v>
      </c>
      <c r="D191" t="s">
        <v>23</v>
      </c>
      <c r="E191" t="s">
        <v>526</v>
      </c>
      <c r="F191" t="s">
        <v>527</v>
      </c>
      <c r="G191" t="b">
        <v>0</v>
      </c>
      <c r="I191">
        <v>2018</v>
      </c>
      <c r="J191" t="s">
        <v>484</v>
      </c>
      <c r="K191" t="s">
        <v>27</v>
      </c>
      <c r="L191" t="s">
        <v>528</v>
      </c>
      <c r="M191" t="s">
        <v>522</v>
      </c>
      <c r="R191">
        <v>461402221</v>
      </c>
      <c r="S191" t="b">
        <v>1</v>
      </c>
      <c r="T191" t="s">
        <v>523</v>
      </c>
      <c r="U191" t="str">
        <f t="array" ref="U191">INDEX(org_to_crp!$B$2:$B$455, MATCH(F191, org_to_crp!$A$2:$A$455))</f>
        <v>E1000</v>
      </c>
      <c r="V191" t="str">
        <f>LOOKUP(Table1[[#This Row],[ORG]],org_to_crp!A:A,org_to_crp!C:C)</f>
        <v xml:space="preserve">ENERGY PRODUCTION &amp; DISTRIBUTION </v>
      </c>
      <c r="W191" t="str">
        <f>LOOKUP(Table1[[#This Row],[ORG]],org_to_crp!A:A,org_to_crp!D:D)</f>
        <v>ENERGY &amp; NATURAL RESOURCES</v>
      </c>
      <c r="X191" t="b">
        <f>LOOKUP(Table1[[#This Row],[ORG]],org_to_crp!A:A,org_to_crp!E:E)</f>
        <v>1</v>
      </c>
    </row>
    <row r="192" spans="1:24" ht="13" x14ac:dyDescent="0.15">
      <c r="A192" t="s">
        <v>1291</v>
      </c>
      <c r="B192" t="s">
        <v>22</v>
      </c>
      <c r="C192" t="s">
        <v>79</v>
      </c>
      <c r="D192" t="s">
        <v>23</v>
      </c>
      <c r="E192" t="s">
        <v>2217</v>
      </c>
      <c r="F192" t="s">
        <v>125</v>
      </c>
      <c r="G192" t="b">
        <v>1</v>
      </c>
      <c r="I192">
        <v>2018</v>
      </c>
      <c r="J192" t="s">
        <v>121</v>
      </c>
      <c r="K192" t="s">
        <v>34</v>
      </c>
      <c r="L192" t="s">
        <v>2218</v>
      </c>
      <c r="M192" t="s">
        <v>2219</v>
      </c>
      <c r="N192" t="s">
        <v>375</v>
      </c>
      <c r="R192">
        <v>742524057</v>
      </c>
      <c r="S192" t="b">
        <v>0</v>
      </c>
      <c r="T192" t="s">
        <v>2220</v>
      </c>
      <c r="U192" t="str">
        <f t="array" ref="U192">INDEX(org_to_crp!$B$2:$B$455, MATCH(F192, org_to_crp!$A$2:$A$455))</f>
        <v>J9000</v>
      </c>
      <c r="V192" t="str">
        <f>LOOKUP(Table1[[#This Row],[ORG]],org_to_crp!A:A,org_to_crp!C:C)</f>
        <v>OTHER SINGLE-ISSUE OR IDEOLOGICAL GROUPS</v>
      </c>
      <c r="W192" t="str">
        <f>LOOKUP(Table1[[#This Row],[ORG]],org_to_crp!A:A,org_to_crp!D:D)</f>
        <v>IDEOLOGICAL/SINGLE-ISSUE</v>
      </c>
      <c r="X192" t="b">
        <f>LOOKUP(Table1[[#This Row],[ORG]],org_to_crp!A:A,org_to_crp!E:E)</f>
        <v>0</v>
      </c>
    </row>
    <row r="193" spans="1:24" ht="13" x14ac:dyDescent="0.15">
      <c r="A193" t="s">
        <v>1291</v>
      </c>
      <c r="B193" t="s">
        <v>22</v>
      </c>
      <c r="C193" t="s">
        <v>61</v>
      </c>
      <c r="D193" t="s">
        <v>23</v>
      </c>
      <c r="E193" t="s">
        <v>1493</v>
      </c>
      <c r="F193" t="s">
        <v>1494</v>
      </c>
      <c r="G193" t="b">
        <v>0</v>
      </c>
      <c r="I193">
        <v>2018</v>
      </c>
      <c r="J193" t="s">
        <v>81</v>
      </c>
      <c r="K193" t="s">
        <v>27</v>
      </c>
      <c r="L193" t="s">
        <v>807</v>
      </c>
      <c r="M193" t="s">
        <v>1495</v>
      </c>
      <c r="N193" t="s">
        <v>239</v>
      </c>
      <c r="R193">
        <v>363309812</v>
      </c>
      <c r="S193" t="b">
        <v>0</v>
      </c>
      <c r="T193" t="s">
        <v>1496</v>
      </c>
      <c r="U193" t="str">
        <f t="array" ref="U193">INDEX(org_to_crp!$B$2:$B$455, MATCH(F193, org_to_crp!$A$2:$A$455))</f>
        <v>X4100</v>
      </c>
      <c r="V193" t="str">
        <f>LOOKUP(Table1[[#This Row],[ORG]],org_to_crp!A:A,org_to_crp!C:C)</f>
        <v>NON-PROFIT FOUNDATIONS</v>
      </c>
      <c r="W193" t="str">
        <f>LOOKUP(Table1[[#This Row],[ORG]],org_to_crp!A:A,org_to_crp!D:D)</f>
        <v>OTHER</v>
      </c>
      <c r="X193" t="b">
        <f>LOOKUP(Table1[[#This Row],[ORG]],org_to_crp!A:A,org_to_crp!E:E)</f>
        <v>0</v>
      </c>
    </row>
    <row r="194" spans="1:24" ht="13" x14ac:dyDescent="0.15">
      <c r="A194" t="s">
        <v>1291</v>
      </c>
      <c r="B194" t="s">
        <v>65</v>
      </c>
      <c r="C194" t="s">
        <v>65</v>
      </c>
      <c r="D194" t="s">
        <v>23</v>
      </c>
      <c r="E194" t="s">
        <v>1493</v>
      </c>
      <c r="F194" t="s">
        <v>1559</v>
      </c>
      <c r="G194" t="b">
        <v>0</v>
      </c>
      <c r="I194">
        <v>2018</v>
      </c>
      <c r="J194" t="s">
        <v>81</v>
      </c>
      <c r="K194" t="s">
        <v>27</v>
      </c>
      <c r="L194" t="s">
        <v>807</v>
      </c>
      <c r="M194" t="s">
        <v>1495</v>
      </c>
      <c r="N194" t="s">
        <v>239</v>
      </c>
      <c r="R194">
        <v>363309812</v>
      </c>
      <c r="S194" t="b">
        <v>0</v>
      </c>
      <c r="T194" t="s">
        <v>1496</v>
      </c>
      <c r="U194" t="str">
        <f t="array" ref="U194">INDEX(org_to_crp!$B$2:$B$455, MATCH(F194, org_to_crp!$A$2:$A$455))</f>
        <v>X4000</v>
      </c>
      <c r="V194" t="str">
        <f>LOOKUP(Table1[[#This Row],[ORG]],org_to_crp!A:A,org_to_crp!C:C)</f>
        <v>NON-PROFITS</v>
      </c>
      <c r="W194" t="str">
        <f>LOOKUP(Table1[[#This Row],[ORG]],org_to_crp!A:A,org_to_crp!D:D)</f>
        <v>OTHER</v>
      </c>
      <c r="X194" t="b">
        <f>LOOKUP(Table1[[#This Row],[ORG]],org_to_crp!A:A,org_to_crp!E:E)</f>
        <v>0</v>
      </c>
    </row>
    <row r="195" spans="1:24" ht="13" x14ac:dyDescent="0.15">
      <c r="A195" t="s">
        <v>1291</v>
      </c>
      <c r="B195" t="s">
        <v>22</v>
      </c>
      <c r="C195" t="s">
        <v>79</v>
      </c>
      <c r="D195" t="s">
        <v>23</v>
      </c>
      <c r="E195" t="s">
        <v>1493</v>
      </c>
      <c r="F195" t="s">
        <v>655</v>
      </c>
      <c r="G195" t="b">
        <v>1</v>
      </c>
      <c r="I195">
        <v>2018</v>
      </c>
      <c r="J195" t="s">
        <v>81</v>
      </c>
      <c r="K195" t="s">
        <v>27</v>
      </c>
      <c r="L195" t="s">
        <v>807</v>
      </c>
      <c r="M195" t="s">
        <v>1495</v>
      </c>
      <c r="N195" t="s">
        <v>239</v>
      </c>
      <c r="R195">
        <v>363309812</v>
      </c>
      <c r="S195" t="b">
        <v>0</v>
      </c>
      <c r="T195" t="s">
        <v>1496</v>
      </c>
      <c r="U195" t="str">
        <f t="array" ref="U195">INDEX(org_to_crp!$B$2:$B$455, MATCH(F195, org_to_crp!$A$2:$A$455))</f>
        <v>J9000</v>
      </c>
      <c r="V195" t="str">
        <f>LOOKUP(Table1[[#This Row],[ORG]],org_to_crp!A:A,org_to_crp!C:C)</f>
        <v>OTHER SINGLE-ISSUE OR IDEOLOGICAL GROUPS</v>
      </c>
      <c r="W195" t="str">
        <f>LOOKUP(Table1[[#This Row],[ORG]],org_to_crp!A:A,org_to_crp!D:D)</f>
        <v>IDEOLOGICAL/SINGLE-ISSUE</v>
      </c>
      <c r="X195" t="b">
        <f>LOOKUP(Table1[[#This Row],[ORG]],org_to_crp!A:A,org_to_crp!E:E)</f>
        <v>0</v>
      </c>
    </row>
    <row r="196" spans="1:24" ht="13" x14ac:dyDescent="0.15">
      <c r="A196" t="s">
        <v>1291</v>
      </c>
      <c r="B196" t="s">
        <v>79</v>
      </c>
      <c r="C196" t="s">
        <v>65</v>
      </c>
      <c r="D196" t="s">
        <v>23</v>
      </c>
      <c r="E196" t="s">
        <v>1493</v>
      </c>
      <c r="F196" t="s">
        <v>2000</v>
      </c>
      <c r="G196" t="b">
        <v>0</v>
      </c>
      <c r="I196">
        <v>2018</v>
      </c>
      <c r="J196" t="s">
        <v>81</v>
      </c>
      <c r="K196" t="s">
        <v>27</v>
      </c>
      <c r="L196" t="s">
        <v>807</v>
      </c>
      <c r="M196" t="s">
        <v>1495</v>
      </c>
      <c r="N196" t="s">
        <v>239</v>
      </c>
      <c r="R196">
        <v>363309812</v>
      </c>
      <c r="S196" t="b">
        <v>0</v>
      </c>
      <c r="T196" t="s">
        <v>1496</v>
      </c>
      <c r="U196" t="str">
        <f t="array" ref="U196">INDEX(org_to_crp!$B$2:$B$455, MATCH(F196, org_to_crp!$A$2:$A$455))</f>
        <v>X4000</v>
      </c>
      <c r="V196" t="str">
        <f>LOOKUP(Table1[[#This Row],[ORG]],org_to_crp!A:A,org_to_crp!C:C)</f>
        <v>NON-PROFITS</v>
      </c>
      <c r="W196" t="str">
        <f>LOOKUP(Table1[[#This Row],[ORG]],org_to_crp!A:A,org_to_crp!D:D)</f>
        <v>OTHER</v>
      </c>
      <c r="X196" t="b">
        <f>LOOKUP(Table1[[#This Row],[ORG]],org_to_crp!A:A,org_to_crp!E:E)</f>
        <v>0</v>
      </c>
    </row>
    <row r="197" spans="1:24" ht="13" x14ac:dyDescent="0.15">
      <c r="A197" t="s">
        <v>1291</v>
      </c>
      <c r="B197" t="s">
        <v>61</v>
      </c>
      <c r="D197" t="s">
        <v>23</v>
      </c>
      <c r="E197" t="s">
        <v>1493</v>
      </c>
      <c r="F197" t="s">
        <v>2137</v>
      </c>
      <c r="G197" t="b">
        <v>0</v>
      </c>
      <c r="I197">
        <v>2018</v>
      </c>
      <c r="J197" t="s">
        <v>81</v>
      </c>
      <c r="K197" t="s">
        <v>27</v>
      </c>
      <c r="L197" t="s">
        <v>807</v>
      </c>
      <c r="M197" t="s">
        <v>1495</v>
      </c>
      <c r="N197" t="s">
        <v>239</v>
      </c>
      <c r="R197">
        <v>363309812</v>
      </c>
      <c r="S197" t="b">
        <v>0</v>
      </c>
      <c r="T197" t="s">
        <v>1496</v>
      </c>
      <c r="U197" t="str">
        <f t="array" ref="U197">INDEX(org_to_crp!$B$2:$B$455, MATCH(F197, org_to_crp!$A$2:$A$455))</f>
        <v>H4500</v>
      </c>
      <c r="V197" t="str">
        <f>LOOKUP(Table1[[#This Row],[ORG]],org_to_crp!A:A,org_to_crp!C:C)</f>
        <v>BIOTECH PRODUCTS &amp; RESEARCH</v>
      </c>
      <c r="W197" t="str">
        <f>LOOKUP(Table1[[#This Row],[ORG]],org_to_crp!A:A,org_to_crp!D:D)</f>
        <v>HEALTH</v>
      </c>
      <c r="X197" t="b">
        <f>LOOKUP(Table1[[#This Row],[ORG]],org_to_crp!A:A,org_to_crp!E:E)</f>
        <v>0</v>
      </c>
    </row>
    <row r="198" spans="1:24" ht="13" x14ac:dyDescent="0.15">
      <c r="A198" t="s">
        <v>1291</v>
      </c>
      <c r="B198" t="s">
        <v>65</v>
      </c>
      <c r="C198" t="s">
        <v>79</v>
      </c>
      <c r="D198" t="s">
        <v>23</v>
      </c>
      <c r="E198" t="s">
        <v>1493</v>
      </c>
      <c r="F198" t="s">
        <v>2174</v>
      </c>
      <c r="G198" t="b">
        <v>0</v>
      </c>
      <c r="I198">
        <v>2018</v>
      </c>
      <c r="J198" t="s">
        <v>2175</v>
      </c>
      <c r="K198" t="s">
        <v>43</v>
      </c>
      <c r="L198" t="s">
        <v>807</v>
      </c>
      <c r="M198" t="s">
        <v>1495</v>
      </c>
      <c r="N198" t="s">
        <v>239</v>
      </c>
      <c r="R198">
        <v>363309812</v>
      </c>
      <c r="S198" t="b">
        <v>0</v>
      </c>
      <c r="T198" t="s">
        <v>1496</v>
      </c>
      <c r="U198" t="str">
        <f t="array" ref="U198">INDEX(org_to_crp!$B$2:$B$455, MATCH(F198, org_to_crp!$A$2:$A$455))</f>
        <v>F2600</v>
      </c>
      <c r="V198" t="str">
        <f>LOOKUP(Table1[[#This Row],[ORG]],org_to_crp!A:A,org_to_crp!C:C)</f>
        <v>PRIVATE EQUITY &amp; INVESTMENT FIRMS</v>
      </c>
      <c r="W198" t="str">
        <f>LOOKUP(Table1[[#This Row],[ORG]],org_to_crp!A:A,org_to_crp!D:D)</f>
        <v>FINANCE, INSURANCE, AND REAL ESTATE</v>
      </c>
      <c r="X198" t="b">
        <f>LOOKUP(Table1[[#This Row],[ORG]],org_to_crp!A:A,org_to_crp!E:E)</f>
        <v>0</v>
      </c>
    </row>
    <row r="199" spans="1:24" ht="13" x14ac:dyDescent="0.15">
      <c r="A199" t="s">
        <v>1291</v>
      </c>
      <c r="B199" t="s">
        <v>22</v>
      </c>
      <c r="C199" t="s">
        <v>31</v>
      </c>
      <c r="D199" t="s">
        <v>23</v>
      </c>
      <c r="E199" t="s">
        <v>2258</v>
      </c>
      <c r="F199" t="s">
        <v>125</v>
      </c>
      <c r="G199" t="b">
        <v>1</v>
      </c>
      <c r="I199">
        <v>2018</v>
      </c>
      <c r="J199" t="s">
        <v>81</v>
      </c>
      <c r="K199" t="s">
        <v>27</v>
      </c>
      <c r="L199" t="s">
        <v>2259</v>
      </c>
      <c r="M199" t="s">
        <v>2260</v>
      </c>
      <c r="R199">
        <v>742524057</v>
      </c>
      <c r="S199" t="b">
        <v>0</v>
      </c>
      <c r="T199" t="s">
        <v>2261</v>
      </c>
      <c r="U199" t="str">
        <f t="array" ref="U199">INDEX(org_to_crp!$B$2:$B$455, MATCH(F199, org_to_crp!$A$2:$A$455))</f>
        <v>J9000</v>
      </c>
      <c r="V199" t="str">
        <f>LOOKUP(Table1[[#This Row],[ORG]],org_to_crp!A:A,org_to_crp!C:C)</f>
        <v>OTHER SINGLE-ISSUE OR IDEOLOGICAL GROUPS</v>
      </c>
      <c r="W199" t="str">
        <f>LOOKUP(Table1[[#This Row],[ORG]],org_to_crp!A:A,org_to_crp!D:D)</f>
        <v>IDEOLOGICAL/SINGLE-ISSUE</v>
      </c>
      <c r="X199" t="b">
        <f>LOOKUP(Table1[[#This Row],[ORG]],org_to_crp!A:A,org_to_crp!E:E)</f>
        <v>0</v>
      </c>
    </row>
    <row r="200" spans="1:24" ht="13" x14ac:dyDescent="0.15">
      <c r="A200" t="s">
        <v>1291</v>
      </c>
      <c r="B200" t="s">
        <v>79</v>
      </c>
      <c r="C200" t="s">
        <v>65</v>
      </c>
      <c r="D200" t="s">
        <v>23</v>
      </c>
      <c r="E200" t="s">
        <v>1330</v>
      </c>
      <c r="F200" t="s">
        <v>1024</v>
      </c>
      <c r="G200" t="b">
        <v>0</v>
      </c>
      <c r="I200">
        <v>2018</v>
      </c>
      <c r="J200" t="s">
        <v>104</v>
      </c>
      <c r="K200" t="s">
        <v>72</v>
      </c>
      <c r="L200" t="s">
        <v>1331</v>
      </c>
      <c r="M200" t="s">
        <v>993</v>
      </c>
      <c r="R200">
        <v>753148958</v>
      </c>
      <c r="S200" t="b">
        <v>0</v>
      </c>
      <c r="T200" t="s">
        <v>1332</v>
      </c>
      <c r="U200" t="str">
        <f t="array" ref="U200">INDEX(org_to_crp!$B$2:$B$455, MATCH(F200, org_to_crp!$A$2:$A$455))</f>
        <v>J9000</v>
      </c>
      <c r="V200" t="str">
        <f>LOOKUP(Table1[[#This Row],[ORG]],org_to_crp!A:A,org_to_crp!C:C)</f>
        <v>OTHER SINGLE-ISSUE OR IDEOLOGICAL GROUPS</v>
      </c>
      <c r="W200" t="str">
        <f>LOOKUP(Table1[[#This Row],[ORG]],org_to_crp!A:A,org_to_crp!D:D)</f>
        <v>IDEOLOGICAL/SINGLE-ISSUE</v>
      </c>
      <c r="X200" t="b">
        <f>LOOKUP(Table1[[#This Row],[ORG]],org_to_crp!A:A,org_to_crp!E:E)</f>
        <v>0</v>
      </c>
    </row>
    <row r="201" spans="1:24" ht="13" x14ac:dyDescent="0.15">
      <c r="A201" t="s">
        <v>1291</v>
      </c>
      <c r="B201" t="s">
        <v>22</v>
      </c>
      <c r="C201" t="s">
        <v>1402</v>
      </c>
      <c r="D201" t="s">
        <v>23</v>
      </c>
      <c r="E201" t="s">
        <v>1403</v>
      </c>
      <c r="F201" t="s">
        <v>531</v>
      </c>
      <c r="G201" t="b">
        <v>1</v>
      </c>
      <c r="I201">
        <v>2018</v>
      </c>
      <c r="J201" t="s">
        <v>93</v>
      </c>
      <c r="K201" t="s">
        <v>27</v>
      </c>
      <c r="L201" t="s">
        <v>1331</v>
      </c>
      <c r="M201" t="s">
        <v>1404</v>
      </c>
      <c r="R201">
        <v>753148958</v>
      </c>
      <c r="S201" t="b">
        <v>0</v>
      </c>
      <c r="T201" t="s">
        <v>1332</v>
      </c>
      <c r="U201" t="str">
        <f t="array" ref="U201">INDEX(org_to_crp!$B$2:$B$455, MATCH(F201, org_to_crp!$A$2:$A$455))</f>
        <v>J9000</v>
      </c>
      <c r="V201" t="str">
        <f>LOOKUP(Table1[[#This Row],[ORG]],org_to_crp!A:A,org_to_crp!C:C)</f>
        <v>OTHER SINGLE-ISSUE OR IDEOLOGICAL GROUPS</v>
      </c>
      <c r="W201" t="str">
        <f>LOOKUP(Table1[[#This Row],[ORG]],org_to_crp!A:A,org_to_crp!D:D)</f>
        <v>IDEOLOGICAL/SINGLE-ISSUE</v>
      </c>
      <c r="X201" t="b">
        <f>LOOKUP(Table1[[#This Row],[ORG]],org_to_crp!A:A,org_to_crp!E:E)</f>
        <v>0</v>
      </c>
    </row>
    <row r="202" spans="1:24" ht="13" x14ac:dyDescent="0.15">
      <c r="A202" t="s">
        <v>1291</v>
      </c>
      <c r="B202" t="s">
        <v>61</v>
      </c>
      <c r="D202" t="s">
        <v>23</v>
      </c>
      <c r="E202" t="s">
        <v>1330</v>
      </c>
      <c r="F202" t="s">
        <v>531</v>
      </c>
      <c r="G202" t="b">
        <v>1</v>
      </c>
      <c r="I202">
        <v>2018</v>
      </c>
      <c r="J202" t="s">
        <v>93</v>
      </c>
      <c r="K202" t="s">
        <v>27</v>
      </c>
      <c r="L202" t="s">
        <v>1331</v>
      </c>
      <c r="M202" t="s">
        <v>993</v>
      </c>
      <c r="R202">
        <v>753148958</v>
      </c>
      <c r="S202" t="b">
        <v>0</v>
      </c>
      <c r="T202" t="s">
        <v>1332</v>
      </c>
      <c r="U202" t="str">
        <f t="array" ref="U202">INDEX(org_to_crp!$B$2:$B$455, MATCH(F202, org_to_crp!$A$2:$A$455))</f>
        <v>J9000</v>
      </c>
      <c r="V202" t="str">
        <f>LOOKUP(Table1[[#This Row],[ORG]],org_to_crp!A:A,org_to_crp!C:C)</f>
        <v>OTHER SINGLE-ISSUE OR IDEOLOGICAL GROUPS</v>
      </c>
      <c r="W202" t="str">
        <f>LOOKUP(Table1[[#This Row],[ORG]],org_to_crp!A:A,org_to_crp!D:D)</f>
        <v>IDEOLOGICAL/SINGLE-ISSUE</v>
      </c>
      <c r="X202" t="b">
        <f>LOOKUP(Table1[[#This Row],[ORG]],org_to_crp!A:A,org_to_crp!E:E)</f>
        <v>0</v>
      </c>
    </row>
    <row r="203" spans="1:24" ht="13" x14ac:dyDescent="0.15">
      <c r="A203" t="s">
        <v>1291</v>
      </c>
      <c r="B203" t="s">
        <v>22</v>
      </c>
      <c r="C203" t="s">
        <v>79</v>
      </c>
      <c r="D203" t="s">
        <v>23</v>
      </c>
      <c r="E203" t="s">
        <v>1403</v>
      </c>
      <c r="F203" t="s">
        <v>1598</v>
      </c>
      <c r="G203" t="b">
        <v>0</v>
      </c>
      <c r="I203">
        <v>2018</v>
      </c>
      <c r="J203" t="s">
        <v>81</v>
      </c>
      <c r="K203" t="s">
        <v>27</v>
      </c>
      <c r="L203" t="s">
        <v>1331</v>
      </c>
      <c r="M203" t="s">
        <v>1404</v>
      </c>
      <c r="R203">
        <v>753148958</v>
      </c>
      <c r="S203" t="b">
        <v>0</v>
      </c>
      <c r="T203" t="s">
        <v>1332</v>
      </c>
      <c r="U203" t="str">
        <f t="array" ref="U203">INDEX(org_to_crp!$B$2:$B$455, MATCH(F203, org_to_crp!$A$2:$A$455))</f>
        <v>J9000</v>
      </c>
      <c r="V203" t="str">
        <f>LOOKUP(Table1[[#This Row],[ORG]],org_to_crp!A:A,org_to_crp!C:C)</f>
        <v>OTHER SINGLE-ISSUE OR IDEOLOGICAL GROUPS</v>
      </c>
      <c r="W203" t="str">
        <f>LOOKUP(Table1[[#This Row],[ORG]],org_to_crp!A:A,org_to_crp!D:D)</f>
        <v>IDEOLOGICAL/SINGLE-ISSUE</v>
      </c>
      <c r="X203" t="b">
        <f>LOOKUP(Table1[[#This Row],[ORG]],org_to_crp!A:A,org_to_crp!E:E)</f>
        <v>0</v>
      </c>
    </row>
    <row r="204" spans="1:24" ht="13" x14ac:dyDescent="0.15">
      <c r="A204" t="s">
        <v>1291</v>
      </c>
      <c r="B204" t="s">
        <v>61</v>
      </c>
      <c r="D204" t="s">
        <v>23</v>
      </c>
      <c r="E204" t="s">
        <v>1330</v>
      </c>
      <c r="F204" t="s">
        <v>1598</v>
      </c>
      <c r="G204" t="b">
        <v>0</v>
      </c>
      <c r="I204">
        <v>2018</v>
      </c>
      <c r="J204" t="s">
        <v>81</v>
      </c>
      <c r="K204" t="s">
        <v>27</v>
      </c>
      <c r="L204" t="s">
        <v>1331</v>
      </c>
      <c r="M204" t="s">
        <v>993</v>
      </c>
      <c r="R204">
        <v>753148958</v>
      </c>
      <c r="S204" t="b">
        <v>0</v>
      </c>
      <c r="T204" t="s">
        <v>1332</v>
      </c>
      <c r="U204" t="str">
        <f t="array" ref="U204">INDEX(org_to_crp!$B$2:$B$455, MATCH(F204, org_to_crp!$A$2:$A$455))</f>
        <v>J9000</v>
      </c>
      <c r="V204" t="str">
        <f>LOOKUP(Table1[[#This Row],[ORG]],org_to_crp!A:A,org_to_crp!C:C)</f>
        <v>OTHER SINGLE-ISSUE OR IDEOLOGICAL GROUPS</v>
      </c>
      <c r="W204" t="str">
        <f>LOOKUP(Table1[[#This Row],[ORG]],org_to_crp!A:A,org_to_crp!D:D)</f>
        <v>IDEOLOGICAL/SINGLE-ISSUE</v>
      </c>
      <c r="X204" t="b">
        <f>LOOKUP(Table1[[#This Row],[ORG]],org_to_crp!A:A,org_to_crp!E:E)</f>
        <v>0</v>
      </c>
    </row>
    <row r="205" spans="1:24" ht="13" x14ac:dyDescent="0.15">
      <c r="A205" t="s">
        <v>1291</v>
      </c>
      <c r="B205" t="s">
        <v>61</v>
      </c>
      <c r="D205" t="s">
        <v>23</v>
      </c>
      <c r="E205" t="s">
        <v>1330</v>
      </c>
      <c r="F205" t="s">
        <v>2024</v>
      </c>
      <c r="G205" t="b">
        <v>0</v>
      </c>
      <c r="I205">
        <v>2018</v>
      </c>
      <c r="J205" t="s">
        <v>81</v>
      </c>
      <c r="K205" t="s">
        <v>27</v>
      </c>
      <c r="L205" t="s">
        <v>1331</v>
      </c>
      <c r="M205" t="s">
        <v>993</v>
      </c>
      <c r="R205">
        <v>753148958</v>
      </c>
      <c r="S205" t="b">
        <v>0</v>
      </c>
      <c r="T205" t="s">
        <v>1332</v>
      </c>
      <c r="U205" t="str">
        <f t="array" ref="U205">INDEX(org_to_crp!$B$2:$B$455, MATCH(F205, org_to_crp!$A$2:$A$455))</f>
        <v>J9000</v>
      </c>
      <c r="V205" t="str">
        <f>LOOKUP(Table1[[#This Row],[ORG]],org_to_crp!A:A,org_to_crp!C:C)</f>
        <v>OTHER SINGLE-ISSUE OR IDEOLOGICAL GROUPS</v>
      </c>
      <c r="W205" t="str">
        <f>LOOKUP(Table1[[#This Row],[ORG]],org_to_crp!A:A,org_to_crp!D:D)</f>
        <v>IDEOLOGICAL/SINGLE-ISSUE</v>
      </c>
      <c r="X205" t="b">
        <f>LOOKUP(Table1[[#This Row],[ORG]],org_to_crp!A:A,org_to_crp!E:E)</f>
        <v>0</v>
      </c>
    </row>
    <row r="206" spans="1:24" ht="13" x14ac:dyDescent="0.15">
      <c r="A206" t="s">
        <v>1291</v>
      </c>
      <c r="B206" t="s">
        <v>79</v>
      </c>
      <c r="C206" t="s">
        <v>65</v>
      </c>
      <c r="D206" t="s">
        <v>23</v>
      </c>
      <c r="E206" t="s">
        <v>1330</v>
      </c>
      <c r="F206" t="s">
        <v>2200</v>
      </c>
      <c r="G206" t="b">
        <v>0</v>
      </c>
      <c r="I206">
        <v>2018</v>
      </c>
      <c r="J206" t="s">
        <v>137</v>
      </c>
      <c r="K206" t="s">
        <v>72</v>
      </c>
      <c r="L206" t="s">
        <v>1331</v>
      </c>
      <c r="M206" t="s">
        <v>993</v>
      </c>
      <c r="R206">
        <v>753148958</v>
      </c>
      <c r="S206" t="b">
        <v>0</v>
      </c>
      <c r="T206" t="s">
        <v>1332</v>
      </c>
      <c r="U206" t="str">
        <f t="array" ref="U206">INDEX(org_to_crp!$B$2:$B$455, MATCH(F206, org_to_crp!$A$2:$A$455))</f>
        <v>J9000</v>
      </c>
      <c r="V206" t="str">
        <f>LOOKUP(Table1[[#This Row],[ORG]],org_to_crp!A:A,org_to_crp!C:C)</f>
        <v>OTHER SINGLE-ISSUE OR IDEOLOGICAL GROUPS</v>
      </c>
      <c r="W206" t="str">
        <f>LOOKUP(Table1[[#This Row],[ORG]],org_to_crp!A:A,org_to_crp!D:D)</f>
        <v>IDEOLOGICAL/SINGLE-ISSUE</v>
      </c>
      <c r="X206" t="b">
        <f>LOOKUP(Table1[[#This Row],[ORG]],org_to_crp!A:A,org_to_crp!E:E)</f>
        <v>0</v>
      </c>
    </row>
    <row r="207" spans="1:24" ht="13" x14ac:dyDescent="0.15">
      <c r="A207" t="s">
        <v>480</v>
      </c>
      <c r="B207" t="s">
        <v>22</v>
      </c>
      <c r="C207" t="s">
        <v>1067</v>
      </c>
      <c r="D207" t="s">
        <v>23</v>
      </c>
      <c r="E207" t="s">
        <v>1068</v>
      </c>
      <c r="F207" t="s">
        <v>1024</v>
      </c>
      <c r="G207" t="b">
        <v>1</v>
      </c>
      <c r="I207">
        <v>2018</v>
      </c>
      <c r="J207" t="s">
        <v>1069</v>
      </c>
      <c r="K207" t="s">
        <v>27</v>
      </c>
      <c r="L207" t="s">
        <v>528</v>
      </c>
      <c r="M207" t="s">
        <v>1070</v>
      </c>
      <c r="P207" t="s">
        <v>1028</v>
      </c>
      <c r="R207">
        <v>520140979</v>
      </c>
      <c r="S207" t="b">
        <v>1</v>
      </c>
      <c r="T207" t="s">
        <v>1071</v>
      </c>
      <c r="U207" t="str">
        <f t="array" ref="U207">INDEX(org_to_crp!$B$2:$B$455, MATCH(F207, org_to_crp!$A$2:$A$455))</f>
        <v>J9000</v>
      </c>
      <c r="V207" t="str">
        <f>LOOKUP(Table1[[#This Row],[ORG]],org_to_crp!A:A,org_to_crp!C:C)</f>
        <v>OTHER SINGLE-ISSUE OR IDEOLOGICAL GROUPS</v>
      </c>
      <c r="W207" t="str">
        <f>LOOKUP(Table1[[#This Row],[ORG]],org_to_crp!A:A,org_to_crp!D:D)</f>
        <v>IDEOLOGICAL/SINGLE-ISSUE</v>
      </c>
      <c r="X207" t="b">
        <f>LOOKUP(Table1[[#This Row],[ORG]],org_to_crp!A:A,org_to_crp!E:E)</f>
        <v>0</v>
      </c>
    </row>
    <row r="208" spans="1:24" ht="13" x14ac:dyDescent="0.15">
      <c r="A208" t="s">
        <v>480</v>
      </c>
      <c r="B208" t="s">
        <v>61</v>
      </c>
      <c r="D208" t="s">
        <v>23</v>
      </c>
      <c r="E208" t="s">
        <v>1072</v>
      </c>
      <c r="F208" t="s">
        <v>1073</v>
      </c>
      <c r="G208" t="b">
        <v>0</v>
      </c>
      <c r="I208">
        <v>2018</v>
      </c>
      <c r="J208" t="s">
        <v>1028</v>
      </c>
      <c r="K208" t="s">
        <v>72</v>
      </c>
      <c r="L208" t="s">
        <v>528</v>
      </c>
      <c r="M208" t="s">
        <v>1070</v>
      </c>
      <c r="P208" t="s">
        <v>1028</v>
      </c>
      <c r="S208" t="b">
        <v>1</v>
      </c>
      <c r="T208" t="s">
        <v>1071</v>
      </c>
      <c r="U208" t="str">
        <f t="array" ref="U208">INDEX(org_to_crp!$B$2:$B$455, MATCH(F208, org_to_crp!$A$2:$A$455))</f>
        <v>J1100</v>
      </c>
      <c r="V208" t="str">
        <f>LOOKUP(Table1[[#This Row],[ORG]],org_to_crp!A:A,org_to_crp!C:C)</f>
        <v>REPUBLICAN/CONSERVATIVE</v>
      </c>
      <c r="W208" t="str">
        <f>LOOKUP(Table1[[#This Row],[ORG]],org_to_crp!A:A,org_to_crp!D:D)</f>
        <v>IDEOLOGICAL/SINGLE-ISSUE</v>
      </c>
      <c r="X208" t="b">
        <f>LOOKUP(Table1[[#This Row],[ORG]],org_to_crp!A:A,org_to_crp!E:E)</f>
        <v>0</v>
      </c>
    </row>
    <row r="209" spans="1:24" ht="13" x14ac:dyDescent="0.15">
      <c r="A209" t="s">
        <v>21</v>
      </c>
      <c r="B209" t="s">
        <v>22</v>
      </c>
      <c r="C209" t="s">
        <v>61</v>
      </c>
      <c r="D209" t="s">
        <v>23</v>
      </c>
      <c r="E209" t="s">
        <v>428</v>
      </c>
      <c r="F209" t="s">
        <v>360</v>
      </c>
      <c r="G209" t="b">
        <v>1</v>
      </c>
      <c r="I209">
        <v>2018</v>
      </c>
      <c r="J209" t="s">
        <v>112</v>
      </c>
      <c r="K209" t="s">
        <v>27</v>
      </c>
      <c r="L209" t="s">
        <v>429</v>
      </c>
      <c r="M209" t="s">
        <v>430</v>
      </c>
      <c r="R209">
        <v>132912529</v>
      </c>
      <c r="S209" t="b">
        <v>1</v>
      </c>
      <c r="T209" t="s">
        <v>431</v>
      </c>
      <c r="U209" t="str">
        <f t="array" ref="U209">INDEX(org_to_crp!$B$2:$B$455, MATCH(F209, org_to_crp!$A$2:$A$455))</f>
        <v>J9000</v>
      </c>
      <c r="V209" t="str">
        <f>LOOKUP(Table1[[#This Row],[ORG]],org_to_crp!A:A,org_to_crp!C:C)</f>
        <v>OTHER SINGLE-ISSUE OR IDEOLOGICAL GROUPS</v>
      </c>
      <c r="W209" t="str">
        <f>LOOKUP(Table1[[#This Row],[ORG]],org_to_crp!A:A,org_to_crp!D:D)</f>
        <v>IDEOLOGICAL/SINGLE-ISSUE</v>
      </c>
      <c r="X209" t="b">
        <f>LOOKUP(Table1[[#This Row],[ORG]],org_to_crp!A:A,org_to_crp!E:E)</f>
        <v>0</v>
      </c>
    </row>
    <row r="210" spans="1:24" ht="13" x14ac:dyDescent="0.15">
      <c r="A210" t="s">
        <v>21</v>
      </c>
      <c r="B210" t="s">
        <v>79</v>
      </c>
      <c r="C210" t="s">
        <v>65</v>
      </c>
      <c r="D210" t="s">
        <v>23</v>
      </c>
      <c r="E210" t="s">
        <v>428</v>
      </c>
      <c r="F210" t="s">
        <v>432</v>
      </c>
      <c r="G210" t="b">
        <v>0</v>
      </c>
      <c r="I210">
        <v>2018</v>
      </c>
      <c r="J210" t="s">
        <v>137</v>
      </c>
      <c r="K210" t="s">
        <v>27</v>
      </c>
      <c r="L210" t="s">
        <v>429</v>
      </c>
      <c r="M210" t="s">
        <v>430</v>
      </c>
      <c r="S210" t="b">
        <v>1</v>
      </c>
      <c r="T210" t="s">
        <v>431</v>
      </c>
      <c r="U210" t="str">
        <f t="array" ref="U210">INDEX(org_to_crp!$B$2:$B$455, MATCH(F210, org_to_crp!$A$2:$A$455))</f>
        <v>J9000</v>
      </c>
      <c r="V210" t="str">
        <f>LOOKUP(Table1[[#This Row],[ORG]],org_to_crp!A:A,org_to_crp!C:C)</f>
        <v>OTHER SINGLE-ISSUE OR IDEOLOGICAL GROUPS</v>
      </c>
      <c r="W210" t="str">
        <f>LOOKUP(Table1[[#This Row],[ORG]],org_to_crp!A:A,org_to_crp!D:D)</f>
        <v>IDEOLOGICAL/SINGLE-ISSUE</v>
      </c>
      <c r="X210" t="b">
        <f>LOOKUP(Table1[[#This Row],[ORG]],org_to_crp!A:A,org_to_crp!E:E)</f>
        <v>0</v>
      </c>
    </row>
    <row r="211" spans="1:24" ht="13" x14ac:dyDescent="0.15">
      <c r="A211" t="s">
        <v>21</v>
      </c>
      <c r="B211" t="s">
        <v>79</v>
      </c>
      <c r="C211" t="s">
        <v>65</v>
      </c>
      <c r="D211" t="s">
        <v>23</v>
      </c>
      <c r="E211" t="s">
        <v>428</v>
      </c>
      <c r="F211" t="s">
        <v>433</v>
      </c>
      <c r="G211" t="b">
        <v>0</v>
      </c>
      <c r="I211">
        <v>2018</v>
      </c>
      <c r="J211" t="s">
        <v>81</v>
      </c>
      <c r="K211" t="s">
        <v>27</v>
      </c>
      <c r="L211" t="s">
        <v>429</v>
      </c>
      <c r="M211" t="s">
        <v>430</v>
      </c>
      <c r="S211" t="b">
        <v>1</v>
      </c>
      <c r="T211" t="s">
        <v>431</v>
      </c>
      <c r="U211" t="str">
        <f t="array" ref="U211">INDEX(org_to_crp!$B$2:$B$455, MATCH(F211, org_to_crp!$A$2:$A$455))</f>
        <v>J9000</v>
      </c>
      <c r="V211" t="str">
        <f>LOOKUP(Table1[[#This Row],[ORG]],org_to_crp!A:A,org_to_crp!C:C)</f>
        <v>OTHER SINGLE-ISSUE OR IDEOLOGICAL GROUPS</v>
      </c>
      <c r="W211" t="str">
        <f>LOOKUP(Table1[[#This Row],[ORG]],org_to_crp!A:A,org_to_crp!D:D)</f>
        <v>IDEOLOGICAL/SINGLE-ISSUE</v>
      </c>
      <c r="X211" t="b">
        <f>LOOKUP(Table1[[#This Row],[ORG]],org_to_crp!A:A,org_to_crp!E:E)</f>
        <v>0</v>
      </c>
    </row>
    <row r="212" spans="1:24" ht="13" x14ac:dyDescent="0.15">
      <c r="A212" t="s">
        <v>21</v>
      </c>
      <c r="B212" t="s">
        <v>79</v>
      </c>
      <c r="C212" t="s">
        <v>65</v>
      </c>
      <c r="D212" t="s">
        <v>23</v>
      </c>
      <c r="E212" t="s">
        <v>428</v>
      </c>
      <c r="F212" t="s">
        <v>434</v>
      </c>
      <c r="G212" t="b">
        <v>0</v>
      </c>
      <c r="I212">
        <v>2018</v>
      </c>
      <c r="J212" t="s">
        <v>150</v>
      </c>
      <c r="K212" t="s">
        <v>27</v>
      </c>
      <c r="L212" t="s">
        <v>429</v>
      </c>
      <c r="M212" t="s">
        <v>430</v>
      </c>
      <c r="S212" t="b">
        <v>1</v>
      </c>
      <c r="T212" t="s">
        <v>431</v>
      </c>
      <c r="U212" t="str">
        <f t="array" ref="U212">INDEX(org_to_crp!$B$2:$B$455, MATCH(F212, org_to_crp!$A$2:$A$455))</f>
        <v>J9000</v>
      </c>
      <c r="V212" t="str">
        <f>LOOKUP(Table1[[#This Row],[ORG]],org_to_crp!A:A,org_to_crp!C:C)</f>
        <v>OTHER SINGLE-ISSUE OR IDEOLOGICAL GROUPS</v>
      </c>
      <c r="W212" t="str">
        <f>LOOKUP(Table1[[#This Row],[ORG]],org_to_crp!A:A,org_to_crp!D:D)</f>
        <v>IDEOLOGICAL/SINGLE-ISSUE</v>
      </c>
      <c r="X212" t="b">
        <f>LOOKUP(Table1[[#This Row],[ORG]],org_to_crp!A:A,org_to_crp!E:E)</f>
        <v>0</v>
      </c>
    </row>
    <row r="213" spans="1:24" ht="13" x14ac:dyDescent="0.15">
      <c r="A213" t="s">
        <v>21</v>
      </c>
      <c r="B213" t="s">
        <v>22</v>
      </c>
      <c r="C213" t="s">
        <v>31</v>
      </c>
      <c r="D213" t="s">
        <v>23</v>
      </c>
      <c r="E213" t="s">
        <v>155</v>
      </c>
      <c r="F213" t="s">
        <v>144</v>
      </c>
      <c r="G213" t="b">
        <v>1</v>
      </c>
      <c r="I213">
        <v>2018</v>
      </c>
      <c r="J213" t="s">
        <v>93</v>
      </c>
      <c r="K213" t="s">
        <v>27</v>
      </c>
      <c r="L213" t="s">
        <v>156</v>
      </c>
      <c r="M213" t="s">
        <v>157</v>
      </c>
      <c r="N213" t="s">
        <v>158</v>
      </c>
      <c r="R213">
        <v>541645372</v>
      </c>
      <c r="S213" t="b">
        <v>0</v>
      </c>
      <c r="T213" t="s">
        <v>159</v>
      </c>
      <c r="U213" t="str">
        <f t="array" ref="U213">INDEX(org_to_crp!$B$2:$B$455, MATCH(F213, org_to_crp!$A$2:$A$455))</f>
        <v>J9000</v>
      </c>
      <c r="V213" t="str">
        <f>LOOKUP(Table1[[#This Row],[ORG]],org_to_crp!A:A,org_to_crp!C:C)</f>
        <v>OTHER SINGLE-ISSUE OR IDEOLOGICAL GROUPS</v>
      </c>
      <c r="W213" t="str">
        <f>LOOKUP(Table1[[#This Row],[ORG]],org_to_crp!A:A,org_to_crp!D:D)</f>
        <v>IDEOLOGICAL/SINGLE-ISSUE</v>
      </c>
      <c r="X213" t="b">
        <f>LOOKUP(Table1[[#This Row],[ORG]],org_to_crp!A:A,org_to_crp!E:E)</f>
        <v>0</v>
      </c>
    </row>
    <row r="214" spans="1:24" ht="13" x14ac:dyDescent="0.15">
      <c r="A214" t="s">
        <v>21</v>
      </c>
      <c r="B214" t="s">
        <v>79</v>
      </c>
      <c r="C214" t="s">
        <v>65</v>
      </c>
      <c r="D214" t="s">
        <v>23</v>
      </c>
      <c r="E214" t="s">
        <v>1297</v>
      </c>
      <c r="F214" t="s">
        <v>1298</v>
      </c>
      <c r="G214" t="b">
        <v>0</v>
      </c>
      <c r="I214">
        <v>2018</v>
      </c>
      <c r="J214" t="s">
        <v>121</v>
      </c>
      <c r="K214" t="s">
        <v>34</v>
      </c>
      <c r="L214" t="s">
        <v>285</v>
      </c>
      <c r="M214" t="s">
        <v>1299</v>
      </c>
      <c r="N214" t="s">
        <v>147</v>
      </c>
      <c r="R214">
        <v>132912529</v>
      </c>
      <c r="S214" t="b">
        <v>0</v>
      </c>
      <c r="T214" t="s">
        <v>1300</v>
      </c>
      <c r="U214" t="str">
        <f t="array" ref="U214">INDEX(org_to_crp!$B$2:$B$455, MATCH(F214, org_to_crp!$A$2:$A$455))</f>
        <v>C5120</v>
      </c>
      <c r="V214" t="str">
        <f>LOOKUP(Table1[[#This Row],[ORG]],org_to_crp!A:A,org_to_crp!C:C)</f>
        <v>COMPUTER SOFTWARE</v>
      </c>
      <c r="W214" t="str">
        <f>LOOKUP(Table1[[#This Row],[ORG]],org_to_crp!A:A,org_to_crp!D:D)</f>
        <v>COMMUNICATIONS/ELECTRONICS</v>
      </c>
      <c r="X214" t="b">
        <f>LOOKUP(Table1[[#This Row],[ORG]],org_to_crp!A:A,org_to_crp!E:E)</f>
        <v>0</v>
      </c>
    </row>
    <row r="215" spans="1:24" ht="13" x14ac:dyDescent="0.15">
      <c r="A215" t="s">
        <v>21</v>
      </c>
      <c r="B215" t="s">
        <v>79</v>
      </c>
      <c r="C215" t="s">
        <v>31</v>
      </c>
      <c r="D215" t="s">
        <v>23</v>
      </c>
      <c r="E215" t="s">
        <v>1297</v>
      </c>
      <c r="F215" t="s">
        <v>2009</v>
      </c>
      <c r="G215" t="b">
        <v>0</v>
      </c>
      <c r="I215">
        <v>2018</v>
      </c>
      <c r="J215" t="s">
        <v>121</v>
      </c>
      <c r="K215" t="s">
        <v>34</v>
      </c>
      <c r="L215" t="s">
        <v>285</v>
      </c>
      <c r="M215" t="s">
        <v>1299</v>
      </c>
      <c r="N215" t="s">
        <v>147</v>
      </c>
      <c r="R215">
        <v>132912529</v>
      </c>
      <c r="S215" t="b">
        <v>0</v>
      </c>
      <c r="T215" t="s">
        <v>1300</v>
      </c>
      <c r="U215" t="str">
        <f t="array" ref="U215">INDEX(org_to_crp!$B$2:$B$455, MATCH(F215, org_to_crp!$A$2:$A$455))</f>
        <v>F2600</v>
      </c>
      <c r="V215" t="str">
        <f>LOOKUP(Table1[[#This Row],[ORG]],org_to_crp!A:A,org_to_crp!C:C)</f>
        <v>PRIVATE EQUITY &amp; INVESTMENT FIRMS</v>
      </c>
      <c r="W215" t="str">
        <f>LOOKUP(Table1[[#This Row],[ORG]],org_to_crp!A:A,org_to_crp!D:D)</f>
        <v>FINANCE, INSURANCE, AND REAL ESTATE</v>
      </c>
      <c r="X215" t="b">
        <f>LOOKUP(Table1[[#This Row],[ORG]],org_to_crp!A:A,org_to_crp!E:E)</f>
        <v>0</v>
      </c>
    </row>
    <row r="216" spans="1:24" ht="13" x14ac:dyDescent="0.15">
      <c r="A216" t="s">
        <v>21</v>
      </c>
      <c r="B216" t="s">
        <v>22</v>
      </c>
      <c r="C216" t="s">
        <v>31</v>
      </c>
      <c r="D216" t="s">
        <v>23</v>
      </c>
      <c r="E216" t="s">
        <v>1297</v>
      </c>
      <c r="F216" t="s">
        <v>360</v>
      </c>
      <c r="G216" t="b">
        <v>1</v>
      </c>
      <c r="I216">
        <v>2018</v>
      </c>
      <c r="J216" t="s">
        <v>75</v>
      </c>
      <c r="K216" t="s">
        <v>27</v>
      </c>
      <c r="L216" t="s">
        <v>285</v>
      </c>
      <c r="M216" t="s">
        <v>1299</v>
      </c>
      <c r="N216" t="s">
        <v>147</v>
      </c>
      <c r="R216">
        <v>132912529</v>
      </c>
      <c r="S216" t="b">
        <v>0</v>
      </c>
      <c r="T216" t="s">
        <v>1300</v>
      </c>
      <c r="U216" t="str">
        <f t="array" ref="U216">INDEX(org_to_crp!$B$2:$B$455, MATCH(F216, org_to_crp!$A$2:$A$455))</f>
        <v>J9000</v>
      </c>
      <c r="V216" t="str">
        <f>LOOKUP(Table1[[#This Row],[ORG]],org_to_crp!A:A,org_to_crp!C:C)</f>
        <v>OTHER SINGLE-ISSUE OR IDEOLOGICAL GROUPS</v>
      </c>
      <c r="W216" t="str">
        <f>LOOKUP(Table1[[#This Row],[ORG]],org_to_crp!A:A,org_to_crp!D:D)</f>
        <v>IDEOLOGICAL/SINGLE-ISSUE</v>
      </c>
      <c r="X216" t="b">
        <f>LOOKUP(Table1[[#This Row],[ORG]],org_to_crp!A:A,org_to_crp!E:E)</f>
        <v>0</v>
      </c>
    </row>
    <row r="217" spans="1:24" ht="13" x14ac:dyDescent="0.15">
      <c r="A217" t="s">
        <v>21</v>
      </c>
      <c r="B217" t="s">
        <v>22</v>
      </c>
      <c r="C217" t="s">
        <v>31</v>
      </c>
      <c r="D217" t="s">
        <v>23</v>
      </c>
      <c r="E217" t="s">
        <v>73</v>
      </c>
      <c r="F217" t="s">
        <v>74</v>
      </c>
      <c r="G217" t="b">
        <v>1</v>
      </c>
      <c r="I217">
        <v>2018</v>
      </c>
      <c r="J217" t="s">
        <v>75</v>
      </c>
      <c r="K217" t="s">
        <v>27</v>
      </c>
      <c r="L217" t="s">
        <v>44</v>
      </c>
      <c r="M217" t="s">
        <v>76</v>
      </c>
      <c r="N217" t="s">
        <v>77</v>
      </c>
      <c r="R217">
        <v>133649537</v>
      </c>
      <c r="S217" t="b">
        <v>1</v>
      </c>
      <c r="T217" t="s">
        <v>78</v>
      </c>
      <c r="U217" t="str">
        <f t="array" ref="U217">INDEX(org_to_crp!$B$2:$B$455, MATCH(F217, org_to_crp!$A$2:$A$455))</f>
        <v>J9000</v>
      </c>
      <c r="V217" t="str">
        <f>LOOKUP(Table1[[#This Row],[ORG]],org_to_crp!A:A,org_to_crp!C:C)</f>
        <v>OTHER SINGLE-ISSUE OR IDEOLOGICAL GROUPS</v>
      </c>
      <c r="W217" t="str">
        <f>LOOKUP(Table1[[#This Row],[ORG]],org_to_crp!A:A,org_to_crp!D:D)</f>
        <v>IDEOLOGICAL/SINGLE-ISSUE</v>
      </c>
      <c r="X217" t="b">
        <f>LOOKUP(Table1[[#This Row],[ORG]],org_to_crp!A:A,org_to_crp!E:E)</f>
        <v>0</v>
      </c>
    </row>
    <row r="218" spans="1:24" ht="13" x14ac:dyDescent="0.15">
      <c r="A218" t="s">
        <v>21</v>
      </c>
      <c r="B218" t="s">
        <v>79</v>
      </c>
      <c r="C218" t="s">
        <v>65</v>
      </c>
      <c r="D218" t="s">
        <v>23</v>
      </c>
      <c r="E218" t="s">
        <v>73</v>
      </c>
      <c r="F218" t="s">
        <v>80</v>
      </c>
      <c r="G218" t="b">
        <v>0</v>
      </c>
      <c r="I218">
        <v>2018</v>
      </c>
      <c r="J218" t="s">
        <v>81</v>
      </c>
      <c r="K218" t="s">
        <v>27</v>
      </c>
      <c r="L218" t="s">
        <v>44</v>
      </c>
      <c r="M218" t="s">
        <v>76</v>
      </c>
      <c r="N218" t="s">
        <v>77</v>
      </c>
      <c r="S218" t="b">
        <v>1</v>
      </c>
      <c r="T218" t="s">
        <v>78</v>
      </c>
      <c r="U218" t="str">
        <f t="array" ref="U218">INDEX(org_to_crp!$B$2:$B$455, MATCH(F218, org_to_crp!$A$2:$A$455))</f>
        <v>J9000</v>
      </c>
      <c r="V218" t="str">
        <f>LOOKUP(Table1[[#This Row],[ORG]],org_to_crp!A:A,org_to_crp!C:C)</f>
        <v>OTHER SINGLE-ISSUE OR IDEOLOGICAL GROUPS</v>
      </c>
      <c r="W218" t="str">
        <f>LOOKUP(Table1[[#This Row],[ORG]],org_to_crp!A:A,org_to_crp!D:D)</f>
        <v>IDEOLOGICAL/SINGLE-ISSUE</v>
      </c>
      <c r="X218" t="b">
        <f>LOOKUP(Table1[[#This Row],[ORG]],org_to_crp!A:A,org_to_crp!E:E)</f>
        <v>0</v>
      </c>
    </row>
    <row r="219" spans="1:24" ht="13" x14ac:dyDescent="0.15">
      <c r="A219" t="s">
        <v>21</v>
      </c>
      <c r="B219" t="s">
        <v>79</v>
      </c>
      <c r="C219" t="s">
        <v>65</v>
      </c>
      <c r="D219" t="s">
        <v>23</v>
      </c>
      <c r="E219" t="s">
        <v>73</v>
      </c>
      <c r="F219" t="s">
        <v>82</v>
      </c>
      <c r="G219" t="b">
        <v>0</v>
      </c>
      <c r="H219" t="s">
        <v>83</v>
      </c>
      <c r="I219">
        <v>2018</v>
      </c>
      <c r="J219" t="s">
        <v>81</v>
      </c>
      <c r="K219" t="s">
        <v>27</v>
      </c>
      <c r="L219" t="s">
        <v>44</v>
      </c>
      <c r="M219" t="s">
        <v>76</v>
      </c>
      <c r="N219" t="s">
        <v>77</v>
      </c>
      <c r="S219" t="b">
        <v>1</v>
      </c>
      <c r="T219" t="s">
        <v>78</v>
      </c>
      <c r="U219" t="str">
        <f t="array" ref="U219">INDEX(org_to_crp!$B$2:$B$455, MATCH(F219, org_to_crp!$A$2:$A$455))</f>
        <v>X4000</v>
      </c>
      <c r="V219" t="str">
        <f>LOOKUP(Table1[[#This Row],[ORG]],org_to_crp!A:A,org_to_crp!C:C)</f>
        <v>NON-PROFITS</v>
      </c>
      <c r="W219" t="str">
        <f>LOOKUP(Table1[[#This Row],[ORG]],org_to_crp!A:A,org_to_crp!D:D)</f>
        <v>OTHER</v>
      </c>
      <c r="X219" t="b">
        <f>LOOKUP(Table1[[#This Row],[ORG]],org_to_crp!A:A,org_to_crp!E:E)</f>
        <v>0</v>
      </c>
    </row>
    <row r="220" spans="1:24" ht="13" x14ac:dyDescent="0.15">
      <c r="A220" t="s">
        <v>21</v>
      </c>
      <c r="B220" t="s">
        <v>22</v>
      </c>
      <c r="C220" t="s">
        <v>65</v>
      </c>
      <c r="D220" t="s">
        <v>23</v>
      </c>
      <c r="E220" t="s">
        <v>73</v>
      </c>
      <c r="F220" t="s">
        <v>84</v>
      </c>
      <c r="G220" t="b">
        <v>0</v>
      </c>
      <c r="I220">
        <v>2018</v>
      </c>
      <c r="J220" t="s">
        <v>85</v>
      </c>
      <c r="K220" t="s">
        <v>27</v>
      </c>
      <c r="L220" t="s">
        <v>44</v>
      </c>
      <c r="M220" t="s">
        <v>76</v>
      </c>
      <c r="N220" t="s">
        <v>77</v>
      </c>
      <c r="S220" t="b">
        <v>1</v>
      </c>
      <c r="T220" t="s">
        <v>78</v>
      </c>
      <c r="U220" t="str">
        <f t="array" ref="U220">INDEX(org_to_crp!$B$2:$B$455, MATCH(F220, org_to_crp!$A$2:$A$455))</f>
        <v>X4000</v>
      </c>
      <c r="V220" t="str">
        <f>LOOKUP(Table1[[#This Row],[ORG]],org_to_crp!A:A,org_to_crp!C:C)</f>
        <v>NON-PROFITS</v>
      </c>
      <c r="W220" t="str">
        <f>LOOKUP(Table1[[#This Row],[ORG]],org_to_crp!A:A,org_to_crp!D:D)</f>
        <v>OTHER</v>
      </c>
      <c r="X220" t="b">
        <f>LOOKUP(Table1[[#This Row],[ORG]],org_to_crp!A:A,org_to_crp!E:E)</f>
        <v>0</v>
      </c>
    </row>
    <row r="221" spans="1:24" ht="13" x14ac:dyDescent="0.15">
      <c r="A221" t="s">
        <v>21</v>
      </c>
      <c r="B221" t="s">
        <v>79</v>
      </c>
      <c r="C221" t="s">
        <v>65</v>
      </c>
      <c r="D221" t="s">
        <v>23</v>
      </c>
      <c r="E221" t="s">
        <v>73</v>
      </c>
      <c r="F221" t="s">
        <v>86</v>
      </c>
      <c r="G221" t="b">
        <v>0</v>
      </c>
      <c r="I221">
        <v>2018</v>
      </c>
      <c r="J221" t="s">
        <v>87</v>
      </c>
      <c r="K221" t="s">
        <v>72</v>
      </c>
      <c r="L221" t="s">
        <v>44</v>
      </c>
      <c r="M221" t="s">
        <v>76</v>
      </c>
      <c r="N221" t="s">
        <v>77</v>
      </c>
      <c r="S221" t="b">
        <v>1</v>
      </c>
      <c r="T221" t="s">
        <v>78</v>
      </c>
      <c r="U221" t="str">
        <f t="array" ref="U221">INDEX(org_to_crp!$B$2:$B$455, MATCH(F221, org_to_crp!$A$2:$A$455))</f>
        <v>H5100</v>
      </c>
      <c r="V221" t="str">
        <f>LOOKUP(Table1[[#This Row],[ORG]],org_to_crp!A:A,org_to_crp!C:C)</f>
        <v>SCHOOLS &amp; COLLEGES</v>
      </c>
      <c r="W221" t="str">
        <f>LOOKUP(Table1[[#This Row],[ORG]],org_to_crp!A:A,org_to_crp!D:D)</f>
        <v>OTHER</v>
      </c>
      <c r="X221" t="b">
        <f>LOOKUP(Table1[[#This Row],[ORG]],org_to_crp!A:A,org_to_crp!E:E)</f>
        <v>0</v>
      </c>
    </row>
    <row r="222" spans="1:24" ht="13" x14ac:dyDescent="0.15">
      <c r="A222" t="s">
        <v>21</v>
      </c>
      <c r="B222" t="s">
        <v>22</v>
      </c>
      <c r="C222" t="s">
        <v>31</v>
      </c>
      <c r="D222" t="s">
        <v>23</v>
      </c>
      <c r="E222" t="s">
        <v>1922</v>
      </c>
      <c r="F222" t="s">
        <v>661</v>
      </c>
      <c r="G222" t="b">
        <v>1</v>
      </c>
      <c r="I222">
        <v>2018</v>
      </c>
      <c r="J222" t="s">
        <v>1923</v>
      </c>
      <c r="K222" t="s">
        <v>43</v>
      </c>
      <c r="L222" t="s">
        <v>89</v>
      </c>
      <c r="M222" t="s">
        <v>1924</v>
      </c>
      <c r="N222" t="s">
        <v>158</v>
      </c>
      <c r="R222">
        <v>411275875</v>
      </c>
      <c r="S222" t="b">
        <v>0</v>
      </c>
      <c r="T222" t="s">
        <v>1925</v>
      </c>
      <c r="U222" t="str">
        <f t="array" ref="U222">INDEX(org_to_crp!$B$2:$B$455, MATCH(F222, org_to_crp!$A$2:$A$455))</f>
        <v>J9000</v>
      </c>
      <c r="V222" t="str">
        <f>LOOKUP(Table1[[#This Row],[ORG]],org_to_crp!A:A,org_to_crp!C:C)</f>
        <v>OTHER SINGLE-ISSUE OR IDEOLOGICAL GROUPS</v>
      </c>
      <c r="W222" t="str">
        <f>LOOKUP(Table1[[#This Row],[ORG]],org_to_crp!A:A,org_to_crp!D:D)</f>
        <v>IDEOLOGICAL/SINGLE-ISSUE</v>
      </c>
      <c r="X222" t="b">
        <f>LOOKUP(Table1[[#This Row],[ORG]],org_to_crp!A:A,org_to_crp!E:E)</f>
        <v>0</v>
      </c>
    </row>
    <row r="223" spans="1:24" ht="13" x14ac:dyDescent="0.15">
      <c r="A223" t="s">
        <v>21</v>
      </c>
      <c r="B223" t="s">
        <v>22</v>
      </c>
      <c r="C223" t="s">
        <v>65</v>
      </c>
      <c r="D223" t="s">
        <v>23</v>
      </c>
      <c r="E223" t="s">
        <v>333</v>
      </c>
      <c r="F223" t="s">
        <v>113</v>
      </c>
      <c r="G223" t="b">
        <v>1</v>
      </c>
      <c r="I223">
        <v>2018</v>
      </c>
      <c r="J223" t="s">
        <v>75</v>
      </c>
      <c r="K223" t="s">
        <v>27</v>
      </c>
      <c r="L223" t="s">
        <v>334</v>
      </c>
      <c r="M223" t="s">
        <v>335</v>
      </c>
      <c r="N223" t="s">
        <v>239</v>
      </c>
      <c r="O223" t="s">
        <v>336</v>
      </c>
      <c r="R223">
        <v>530218495</v>
      </c>
      <c r="S223" t="b">
        <v>1</v>
      </c>
      <c r="T223" t="s">
        <v>337</v>
      </c>
      <c r="U223" t="str">
        <f t="array" ref="U223">INDEX(org_to_crp!$B$2:$B$455, MATCH(F223, org_to_crp!$A$2:$A$455))</f>
        <v>J9000</v>
      </c>
      <c r="V223" t="str">
        <f>LOOKUP(Table1[[#This Row],[ORG]],org_to_crp!A:A,org_to_crp!C:C)</f>
        <v>OTHER SINGLE-ISSUE OR IDEOLOGICAL GROUPS</v>
      </c>
      <c r="W223" t="str">
        <f>LOOKUP(Table1[[#This Row],[ORG]],org_to_crp!A:A,org_to_crp!D:D)</f>
        <v>IDEOLOGICAL/SINGLE-ISSUE</v>
      </c>
      <c r="X223" t="b">
        <f>LOOKUP(Table1[[#This Row],[ORG]],org_to_crp!A:A,org_to_crp!E:E)</f>
        <v>0</v>
      </c>
    </row>
    <row r="224" spans="1:24" ht="13" x14ac:dyDescent="0.15">
      <c r="A224" t="s">
        <v>480</v>
      </c>
      <c r="B224" t="s">
        <v>22</v>
      </c>
      <c r="C224" t="s">
        <v>1101</v>
      </c>
      <c r="D224" t="s">
        <v>23</v>
      </c>
      <c r="E224" t="s">
        <v>1102</v>
      </c>
      <c r="F224" t="s">
        <v>1024</v>
      </c>
      <c r="G224" t="b">
        <v>1</v>
      </c>
      <c r="I224">
        <v>2018</v>
      </c>
      <c r="J224" t="s">
        <v>1103</v>
      </c>
      <c r="K224" t="s">
        <v>72</v>
      </c>
      <c r="L224" t="s">
        <v>1104</v>
      </c>
      <c r="M224" t="s">
        <v>1105</v>
      </c>
      <c r="P224" t="s">
        <v>1042</v>
      </c>
      <c r="R224">
        <v>520140979</v>
      </c>
      <c r="S224" t="b">
        <v>1</v>
      </c>
      <c r="T224" t="s">
        <v>1106</v>
      </c>
      <c r="U224" t="str">
        <f t="array" ref="U224">INDEX(org_to_crp!$B$2:$B$455, MATCH(F224, org_to_crp!$A$2:$A$455))</f>
        <v>J9000</v>
      </c>
      <c r="V224" t="str">
        <f>LOOKUP(Table1[[#This Row],[ORG]],org_to_crp!A:A,org_to_crp!C:C)</f>
        <v>OTHER SINGLE-ISSUE OR IDEOLOGICAL GROUPS</v>
      </c>
      <c r="W224" t="str">
        <f>LOOKUP(Table1[[#This Row],[ORG]],org_to_crp!A:A,org_to_crp!D:D)</f>
        <v>IDEOLOGICAL/SINGLE-ISSUE</v>
      </c>
      <c r="X224" t="b">
        <f>LOOKUP(Table1[[#This Row],[ORG]],org_to_crp!A:A,org_to_crp!E:E)</f>
        <v>0</v>
      </c>
    </row>
    <row r="225" spans="1:24" ht="13" x14ac:dyDescent="0.15">
      <c r="A225" t="s">
        <v>480</v>
      </c>
      <c r="B225" t="s">
        <v>61</v>
      </c>
      <c r="D225" t="s">
        <v>23</v>
      </c>
      <c r="E225" t="s">
        <v>1107</v>
      </c>
      <c r="F225" t="s">
        <v>1108</v>
      </c>
      <c r="G225" t="b">
        <v>0</v>
      </c>
      <c r="I225">
        <v>2018</v>
      </c>
      <c r="J225" t="s">
        <v>1109</v>
      </c>
      <c r="K225" t="s">
        <v>72</v>
      </c>
      <c r="L225" t="s">
        <v>1104</v>
      </c>
      <c r="M225" t="s">
        <v>1105</v>
      </c>
      <c r="R225">
        <v>351923770</v>
      </c>
      <c r="S225" t="b">
        <v>1</v>
      </c>
      <c r="T225" t="s">
        <v>1106</v>
      </c>
      <c r="U225" t="str">
        <f t="array" ref="U225">INDEX(org_to_crp!$B$2:$B$455, MATCH(F225, org_to_crp!$A$2:$A$455))</f>
        <v>G5280</v>
      </c>
      <c r="V225" t="str">
        <f>LOOKUP(Table1[[#This Row],[ORG]],org_to_crp!A:A,org_to_crp!C:C)</f>
        <v>MARKETING RESEARCH</v>
      </c>
      <c r="W225" t="str">
        <f>LOOKUP(Table1[[#This Row],[ORG]],org_to_crp!A:A,org_to_crp!D:D)</f>
        <v>MISC BUSINESS</v>
      </c>
      <c r="X225" t="b">
        <f>LOOKUP(Table1[[#This Row],[ORG]],org_to_crp!A:A,org_to_crp!E:E)</f>
        <v>0</v>
      </c>
    </row>
    <row r="226" spans="1:24" ht="13" x14ac:dyDescent="0.15">
      <c r="A226" t="s">
        <v>480</v>
      </c>
      <c r="B226" t="s">
        <v>61</v>
      </c>
      <c r="D226" t="s">
        <v>23</v>
      </c>
      <c r="E226" t="s">
        <v>1107</v>
      </c>
      <c r="F226" t="s">
        <v>1110</v>
      </c>
      <c r="G226" t="b">
        <v>0</v>
      </c>
      <c r="I226">
        <v>2018</v>
      </c>
      <c r="J226" t="s">
        <v>1042</v>
      </c>
      <c r="K226" t="s">
        <v>72</v>
      </c>
      <c r="L226" t="s">
        <v>1104</v>
      </c>
      <c r="M226" t="s">
        <v>1105</v>
      </c>
      <c r="P226" t="s">
        <v>1111</v>
      </c>
      <c r="S226" t="b">
        <v>1</v>
      </c>
      <c r="T226" t="s">
        <v>1106</v>
      </c>
      <c r="U226" t="str">
        <f t="array" ref="U226">INDEX(org_to_crp!$B$2:$B$455, MATCH(F226, org_to_crp!$A$2:$A$455))</f>
        <v>J1100</v>
      </c>
      <c r="V226" t="str">
        <f>LOOKUP(Table1[[#This Row],[ORG]],org_to_crp!A:A,org_to_crp!C:C)</f>
        <v>REPUBLICAN/CONSERVATIVE</v>
      </c>
      <c r="W226" t="str">
        <f>LOOKUP(Table1[[#This Row],[ORG]],org_to_crp!A:A,org_to_crp!D:D)</f>
        <v>IDEOLOGICAL/SINGLE-ISSUE</v>
      </c>
      <c r="X226" t="b">
        <f>LOOKUP(Table1[[#This Row],[ORG]],org_to_crp!A:A,org_to_crp!E:E)</f>
        <v>0</v>
      </c>
    </row>
    <row r="227" spans="1:24" ht="13" x14ac:dyDescent="0.15">
      <c r="A227" t="s">
        <v>21</v>
      </c>
      <c r="B227" t="s">
        <v>22</v>
      </c>
      <c r="D227" t="s">
        <v>23</v>
      </c>
      <c r="E227" t="s">
        <v>160</v>
      </c>
      <c r="F227" t="s">
        <v>144</v>
      </c>
      <c r="G227" t="b">
        <v>1</v>
      </c>
      <c r="I227">
        <v>2018</v>
      </c>
      <c r="J227" t="s">
        <v>161</v>
      </c>
      <c r="K227" t="s">
        <v>27</v>
      </c>
      <c r="L227" t="s">
        <v>162</v>
      </c>
      <c r="M227" t="s">
        <v>163</v>
      </c>
      <c r="R227">
        <v>541645372</v>
      </c>
      <c r="S227" t="b">
        <v>0</v>
      </c>
      <c r="T227" t="s">
        <v>164</v>
      </c>
      <c r="U227" t="str">
        <f t="array" ref="U227">INDEX(org_to_crp!$B$2:$B$455, MATCH(F227, org_to_crp!$A$2:$A$455))</f>
        <v>J9000</v>
      </c>
      <c r="V227" t="str">
        <f>LOOKUP(Table1[[#This Row],[ORG]],org_to_crp!A:A,org_to_crp!C:C)</f>
        <v>OTHER SINGLE-ISSUE OR IDEOLOGICAL GROUPS</v>
      </c>
      <c r="W227" t="str">
        <f>LOOKUP(Table1[[#This Row],[ORG]],org_to_crp!A:A,org_to_crp!D:D)</f>
        <v>IDEOLOGICAL/SINGLE-ISSUE</v>
      </c>
      <c r="X227" t="b">
        <f>LOOKUP(Table1[[#This Row],[ORG]],org_to_crp!A:A,org_to_crp!E:E)</f>
        <v>0</v>
      </c>
    </row>
    <row r="228" spans="1:24" ht="13" x14ac:dyDescent="0.15">
      <c r="A228" t="s">
        <v>21</v>
      </c>
      <c r="B228" t="s">
        <v>22</v>
      </c>
      <c r="C228" t="s">
        <v>61</v>
      </c>
      <c r="D228" t="s">
        <v>23</v>
      </c>
      <c r="E228" t="s">
        <v>2126</v>
      </c>
      <c r="F228" t="s">
        <v>2120</v>
      </c>
      <c r="G228" t="b">
        <v>1</v>
      </c>
      <c r="I228">
        <v>2018</v>
      </c>
      <c r="J228" t="s">
        <v>1808</v>
      </c>
      <c r="K228" t="s">
        <v>27</v>
      </c>
      <c r="L228" t="s">
        <v>2127</v>
      </c>
      <c r="M228" t="s">
        <v>2128</v>
      </c>
      <c r="R228">
        <v>263477125</v>
      </c>
      <c r="S228" t="b">
        <v>0</v>
      </c>
      <c r="T228" t="s">
        <v>2129</v>
      </c>
      <c r="U228" t="str">
        <f t="array" ref="U228">INDEX(org_to_crp!$B$2:$B$455, MATCH(F228, org_to_crp!$A$2:$A$455))</f>
        <v>J9000</v>
      </c>
      <c r="V228" t="str">
        <f>LOOKUP(Table1[[#This Row],[ORG]],org_to_crp!A:A,org_to_crp!C:C)</f>
        <v>OTHER SINGLE-ISSUE OR IDEOLOGICAL GROUPS</v>
      </c>
      <c r="W228" t="str">
        <f>LOOKUP(Table1[[#This Row],[ORG]],org_to_crp!A:A,org_to_crp!D:D)</f>
        <v>IDEOLOGICAL/SINGLE-ISSUE</v>
      </c>
      <c r="X228" t="b">
        <f>LOOKUP(Table1[[#This Row],[ORG]],org_to_crp!A:A,org_to_crp!E:E)</f>
        <v>0</v>
      </c>
    </row>
    <row r="229" spans="1:24" ht="13" x14ac:dyDescent="0.15">
      <c r="A229" t="s">
        <v>21</v>
      </c>
      <c r="B229" t="s">
        <v>22</v>
      </c>
      <c r="C229" t="s">
        <v>79</v>
      </c>
      <c r="D229" t="s">
        <v>23</v>
      </c>
      <c r="E229" t="s">
        <v>387</v>
      </c>
      <c r="F229" t="s">
        <v>371</v>
      </c>
      <c r="G229" t="b">
        <v>1</v>
      </c>
      <c r="I229">
        <v>2018</v>
      </c>
      <c r="J229" t="s">
        <v>93</v>
      </c>
      <c r="K229" t="s">
        <v>27</v>
      </c>
      <c r="L229" t="s">
        <v>264</v>
      </c>
      <c r="M229" t="s">
        <v>388</v>
      </c>
      <c r="N229" t="s">
        <v>156</v>
      </c>
      <c r="R229">
        <v>521351785</v>
      </c>
      <c r="S229" t="b">
        <v>0</v>
      </c>
      <c r="T229" t="s">
        <v>389</v>
      </c>
      <c r="U229" t="str">
        <f t="array" ref="U229">INDEX(org_to_crp!$B$2:$B$455, MATCH(F229, org_to_crp!$A$2:$A$455))</f>
        <v>J9000</v>
      </c>
      <c r="V229" t="str">
        <f>LOOKUP(Table1[[#This Row],[ORG]],org_to_crp!A:A,org_to_crp!C:C)</f>
        <v>OTHER SINGLE-ISSUE OR IDEOLOGICAL GROUPS</v>
      </c>
      <c r="W229" t="str">
        <f>LOOKUP(Table1[[#This Row],[ORG]],org_to_crp!A:A,org_to_crp!D:D)</f>
        <v>IDEOLOGICAL/SINGLE-ISSUE</v>
      </c>
      <c r="X229" t="b">
        <f>LOOKUP(Table1[[#This Row],[ORG]],org_to_crp!A:A,org_to_crp!E:E)</f>
        <v>0</v>
      </c>
    </row>
    <row r="230" spans="1:24" ht="13" x14ac:dyDescent="0.15">
      <c r="A230" t="s">
        <v>21</v>
      </c>
      <c r="B230" t="s">
        <v>79</v>
      </c>
      <c r="C230" t="s">
        <v>65</v>
      </c>
      <c r="D230" t="s">
        <v>23</v>
      </c>
      <c r="E230" t="s">
        <v>387</v>
      </c>
      <c r="F230" t="s">
        <v>390</v>
      </c>
      <c r="G230" t="b">
        <v>0</v>
      </c>
      <c r="I230">
        <v>2018</v>
      </c>
      <c r="J230" t="s">
        <v>391</v>
      </c>
      <c r="K230" t="s">
        <v>34</v>
      </c>
      <c r="L230" t="s">
        <v>264</v>
      </c>
      <c r="M230" t="s">
        <v>388</v>
      </c>
      <c r="N230" t="s">
        <v>156</v>
      </c>
      <c r="T230" t="s">
        <v>389</v>
      </c>
      <c r="U230" t="str">
        <f t="array" ref="U230">INDEX(org_to_crp!$B$2:$B$455, MATCH(F230, org_to_crp!$A$2:$A$455))</f>
        <v>F3100</v>
      </c>
      <c r="V230" t="str">
        <f>LOOKUP(Table1[[#This Row],[ORG]],org_to_crp!A:A,org_to_crp!C:C)</f>
        <v>INSURANCE COMPANIES, BROKERS &amp; AGENTS</v>
      </c>
      <c r="W230" t="str">
        <f>LOOKUP(Table1[[#This Row],[ORG]],org_to_crp!A:A,org_to_crp!D:D)</f>
        <v>FINANCE, INSURANCE, AND REAL ESTATE</v>
      </c>
      <c r="X230" t="b">
        <f>LOOKUP(Table1[[#This Row],[ORG]],org_to_crp!A:A,org_to_crp!E:E)</f>
        <v>0</v>
      </c>
    </row>
    <row r="231" spans="1:24" ht="13" x14ac:dyDescent="0.15">
      <c r="A231" t="s">
        <v>480</v>
      </c>
      <c r="B231" t="s">
        <v>22</v>
      </c>
      <c r="C231" t="s">
        <v>642</v>
      </c>
      <c r="D231" t="s">
        <v>23</v>
      </c>
      <c r="E231" t="s">
        <v>643</v>
      </c>
      <c r="F231" t="s">
        <v>171</v>
      </c>
      <c r="G231" t="b">
        <v>1</v>
      </c>
      <c r="I231">
        <v>2018</v>
      </c>
      <c r="J231" t="s">
        <v>520</v>
      </c>
      <c r="K231" t="s">
        <v>27</v>
      </c>
      <c r="L231" t="s">
        <v>644</v>
      </c>
      <c r="M231" t="s">
        <v>645</v>
      </c>
      <c r="R231">
        <v>473722575</v>
      </c>
      <c r="S231" t="b">
        <v>1</v>
      </c>
      <c r="T231" t="s">
        <v>646</v>
      </c>
      <c r="U231" t="str">
        <f t="array" ref="U231">INDEX(org_to_crp!$B$2:$B$455, MATCH(F231, org_to_crp!$A$2:$A$455))</f>
        <v>J9000</v>
      </c>
      <c r="V231" t="str">
        <f>LOOKUP(Table1[[#This Row],[ORG]],org_to_crp!A:A,org_to_crp!C:C)</f>
        <v>OTHER SINGLE-ISSUE OR IDEOLOGICAL GROUPS</v>
      </c>
      <c r="W231" t="str">
        <f>LOOKUP(Table1[[#This Row],[ORG]],org_to_crp!A:A,org_to_crp!D:D)</f>
        <v>IDEOLOGICAL/SINGLE-ISSUE</v>
      </c>
      <c r="X231" t="b">
        <f>LOOKUP(Table1[[#This Row],[ORG]],org_to_crp!A:A,org_to_crp!E:E)</f>
        <v>0</v>
      </c>
    </row>
    <row r="232" spans="1:24" ht="13" x14ac:dyDescent="0.15">
      <c r="A232" t="s">
        <v>480</v>
      </c>
      <c r="B232" t="s">
        <v>647</v>
      </c>
      <c r="D232" t="s">
        <v>23</v>
      </c>
      <c r="E232" t="s">
        <v>643</v>
      </c>
      <c r="F232" t="s">
        <v>648</v>
      </c>
      <c r="G232" t="b">
        <v>0</v>
      </c>
      <c r="I232">
        <v>2018</v>
      </c>
      <c r="J232" t="s">
        <v>649</v>
      </c>
      <c r="K232" t="s">
        <v>34</v>
      </c>
      <c r="L232" t="s">
        <v>644</v>
      </c>
      <c r="M232" t="s">
        <v>645</v>
      </c>
      <c r="R232">
        <v>411532464</v>
      </c>
      <c r="S232" t="b">
        <v>1</v>
      </c>
      <c r="T232" t="s">
        <v>646</v>
      </c>
      <c r="U232" t="str">
        <f t="array" ref="U232">INDEX(org_to_crp!$B$2:$B$455, MATCH(F232, org_to_crp!$A$2:$A$455))</f>
        <v>C5000</v>
      </c>
      <c r="V232" t="str">
        <f>LOOKUP(Table1[[#This Row],[ORG]],org_to_crp!A:A,org_to_crp!C:C)</f>
        <v>ELECTRONICS MANUFACTURING &amp; SERVICES</v>
      </c>
      <c r="W232" t="str">
        <f>LOOKUP(Table1[[#This Row],[ORG]],org_to_crp!A:A,org_to_crp!D:D)</f>
        <v>COMMUNICATIONS/ELECTRONICS</v>
      </c>
      <c r="X232" t="b">
        <f>LOOKUP(Table1[[#This Row],[ORG]],org_to_crp!A:A,org_to_crp!E:E)</f>
        <v>0</v>
      </c>
    </row>
    <row r="233" spans="1:24" ht="13" x14ac:dyDescent="0.15">
      <c r="A233" t="s">
        <v>480</v>
      </c>
      <c r="B233" t="s">
        <v>22</v>
      </c>
      <c r="C233" t="s">
        <v>650</v>
      </c>
      <c r="D233" t="s">
        <v>23</v>
      </c>
      <c r="E233" t="s">
        <v>651</v>
      </c>
      <c r="F233" t="s">
        <v>652</v>
      </c>
      <c r="G233" t="b">
        <v>0</v>
      </c>
      <c r="I233">
        <v>2018</v>
      </c>
      <c r="J233" t="s">
        <v>653</v>
      </c>
      <c r="K233" t="s">
        <v>72</v>
      </c>
      <c r="L233" t="s">
        <v>644</v>
      </c>
      <c r="M233" t="s">
        <v>645</v>
      </c>
      <c r="N233" t="s">
        <v>375</v>
      </c>
      <c r="R233">
        <v>112741490</v>
      </c>
      <c r="S233" t="b">
        <v>1</v>
      </c>
      <c r="T233" t="s">
        <v>646</v>
      </c>
      <c r="U233" t="str">
        <f t="array" ref="U233">INDEX(org_to_crp!$B$2:$B$455, MATCH(F233, org_to_crp!$A$2:$A$455))</f>
        <v>J9000</v>
      </c>
      <c r="V233" t="str">
        <f>LOOKUP(Table1[[#This Row],[ORG]],org_to_crp!A:A,org_to_crp!C:C)</f>
        <v>OTHER SINGLE-ISSUE OR IDEOLOGICAL GROUPS</v>
      </c>
      <c r="W233" t="str">
        <f>LOOKUP(Table1[[#This Row],[ORG]],org_to_crp!A:A,org_to_crp!D:D)</f>
        <v>IDEOLOGICAL/SINGLE-ISSUE</v>
      </c>
      <c r="X233" t="b">
        <f>LOOKUP(Table1[[#This Row],[ORG]],org_to_crp!A:A,org_to_crp!E:E)</f>
        <v>0</v>
      </c>
    </row>
    <row r="234" spans="1:24" ht="13" x14ac:dyDescent="0.15">
      <c r="A234" t="s">
        <v>480</v>
      </c>
      <c r="B234" t="s">
        <v>647</v>
      </c>
      <c r="C234" t="s">
        <v>654</v>
      </c>
      <c r="D234" t="s">
        <v>23</v>
      </c>
      <c r="E234" t="s">
        <v>643</v>
      </c>
      <c r="F234" t="s">
        <v>655</v>
      </c>
      <c r="G234" t="b">
        <v>1</v>
      </c>
      <c r="I234">
        <v>2018</v>
      </c>
      <c r="J234" t="s">
        <v>656</v>
      </c>
      <c r="K234" t="s">
        <v>72</v>
      </c>
      <c r="L234" t="s">
        <v>644</v>
      </c>
      <c r="M234" t="s">
        <v>645</v>
      </c>
      <c r="R234">
        <v>363309812</v>
      </c>
      <c r="S234" t="b">
        <v>1</v>
      </c>
      <c r="T234" t="s">
        <v>646</v>
      </c>
      <c r="U234" t="str">
        <f t="array" ref="U234">INDEX(org_to_crp!$B$2:$B$455, MATCH(F234, org_to_crp!$A$2:$A$455))</f>
        <v>J9000</v>
      </c>
      <c r="V234" t="str">
        <f>LOOKUP(Table1[[#This Row],[ORG]],org_to_crp!A:A,org_to_crp!C:C)</f>
        <v>OTHER SINGLE-ISSUE OR IDEOLOGICAL GROUPS</v>
      </c>
      <c r="W234" t="str">
        <f>LOOKUP(Table1[[#This Row],[ORG]],org_to_crp!A:A,org_to_crp!D:D)</f>
        <v>IDEOLOGICAL/SINGLE-ISSUE</v>
      </c>
      <c r="X234" t="b">
        <f>LOOKUP(Table1[[#This Row],[ORG]],org_to_crp!A:A,org_to_crp!E:E)</f>
        <v>0</v>
      </c>
    </row>
    <row r="235" spans="1:24" ht="13" x14ac:dyDescent="0.15">
      <c r="A235" t="s">
        <v>480</v>
      </c>
      <c r="B235" t="s">
        <v>647</v>
      </c>
      <c r="D235" t="s">
        <v>23</v>
      </c>
      <c r="E235" t="s">
        <v>643</v>
      </c>
      <c r="F235" t="s">
        <v>657</v>
      </c>
      <c r="G235" t="b">
        <v>0</v>
      </c>
      <c r="I235">
        <v>2018</v>
      </c>
      <c r="J235" t="s">
        <v>653</v>
      </c>
      <c r="K235" t="s">
        <v>72</v>
      </c>
      <c r="L235" t="s">
        <v>644</v>
      </c>
      <c r="M235" t="s">
        <v>645</v>
      </c>
      <c r="R235">
        <v>520955532</v>
      </c>
      <c r="S235" t="b">
        <v>1</v>
      </c>
      <c r="T235" t="s">
        <v>646</v>
      </c>
      <c r="U235" t="str">
        <f t="array" ref="U235">INDEX(org_to_crp!$B$2:$B$455, MATCH(F235, org_to_crp!$A$2:$A$455))</f>
        <v>X4000</v>
      </c>
      <c r="V235" t="str">
        <f>LOOKUP(Table1[[#This Row],[ORG]],org_to_crp!A:A,org_to_crp!C:C)</f>
        <v>NON-PROFITS</v>
      </c>
      <c r="W235" t="str">
        <f>LOOKUP(Table1[[#This Row],[ORG]],org_to_crp!A:A,org_to_crp!D:D)</f>
        <v>OTHER</v>
      </c>
      <c r="X235" t="b">
        <f>LOOKUP(Table1[[#This Row],[ORG]],org_to_crp!A:A,org_to_crp!E:E)</f>
        <v>0</v>
      </c>
    </row>
    <row r="236" spans="1:24" ht="13" x14ac:dyDescent="0.15">
      <c r="A236" t="s">
        <v>480</v>
      </c>
      <c r="B236" t="s">
        <v>647</v>
      </c>
      <c r="D236" t="s">
        <v>23</v>
      </c>
      <c r="E236" t="s">
        <v>643</v>
      </c>
      <c r="F236" t="s">
        <v>658</v>
      </c>
      <c r="G236" t="b">
        <v>0</v>
      </c>
      <c r="I236">
        <v>2018</v>
      </c>
      <c r="J236" t="s">
        <v>653</v>
      </c>
      <c r="K236" t="s">
        <v>72</v>
      </c>
      <c r="L236" t="s">
        <v>644</v>
      </c>
      <c r="M236" t="s">
        <v>645</v>
      </c>
      <c r="R236">
        <v>42103657</v>
      </c>
      <c r="S236" t="b">
        <v>1</v>
      </c>
      <c r="T236" t="s">
        <v>646</v>
      </c>
      <c r="U236" t="str">
        <f t="array" ref="U236">INDEX(org_to_crp!$B$2:$B$455, MATCH(F236, org_to_crp!$A$2:$A$455))</f>
        <v>X4000</v>
      </c>
      <c r="V236" t="str">
        <f>LOOKUP(Table1[[#This Row],[ORG]],org_to_crp!A:A,org_to_crp!C:C)</f>
        <v>NON-PROFITS</v>
      </c>
      <c r="W236" t="str">
        <f>LOOKUP(Table1[[#This Row],[ORG]],org_to_crp!A:A,org_to_crp!D:D)</f>
        <v>OTHER</v>
      </c>
      <c r="X236" t="b">
        <f>LOOKUP(Table1[[#This Row],[ORG]],org_to_crp!A:A,org_to_crp!E:E)</f>
        <v>0</v>
      </c>
    </row>
    <row r="237" spans="1:24" ht="13" x14ac:dyDescent="0.15">
      <c r="A237" t="s">
        <v>21</v>
      </c>
      <c r="B237" t="s">
        <v>22</v>
      </c>
      <c r="C237" t="s">
        <v>31</v>
      </c>
      <c r="D237" t="s">
        <v>23</v>
      </c>
      <c r="E237" t="s">
        <v>1983</v>
      </c>
      <c r="F237" t="s">
        <v>1974</v>
      </c>
      <c r="G237" t="b">
        <v>1</v>
      </c>
      <c r="I237">
        <v>2018</v>
      </c>
      <c r="J237" t="s">
        <v>81</v>
      </c>
      <c r="K237" t="s">
        <v>27</v>
      </c>
      <c r="L237" t="s">
        <v>89</v>
      </c>
      <c r="M237" t="s">
        <v>1984</v>
      </c>
      <c r="N237" t="s">
        <v>618</v>
      </c>
      <c r="R237">
        <v>592811908</v>
      </c>
      <c r="S237" t="b">
        <v>0</v>
      </c>
      <c r="T237" t="s">
        <v>1985</v>
      </c>
      <c r="U237" t="str">
        <f t="array" ref="U237">INDEX(org_to_crp!$B$2:$B$455, MATCH(F237, org_to_crp!$A$2:$A$455))</f>
        <v>J9000</v>
      </c>
      <c r="V237" t="str">
        <f>LOOKUP(Table1[[#This Row],[ORG]],org_to_crp!A:A,org_to_crp!C:C)</f>
        <v>OTHER SINGLE-ISSUE OR IDEOLOGICAL GROUPS</v>
      </c>
      <c r="W237" t="str">
        <f>LOOKUP(Table1[[#This Row],[ORG]],org_to_crp!A:A,org_to_crp!D:D)</f>
        <v>IDEOLOGICAL/SINGLE-ISSUE</v>
      </c>
      <c r="X237" t="b">
        <f>LOOKUP(Table1[[#This Row],[ORG]],org_to_crp!A:A,org_to_crp!E:E)</f>
        <v>0</v>
      </c>
    </row>
    <row r="238" spans="1:24" ht="13" x14ac:dyDescent="0.15">
      <c r="A238" t="s">
        <v>21</v>
      </c>
      <c r="B238" t="s">
        <v>61</v>
      </c>
      <c r="C238" t="s">
        <v>31</v>
      </c>
      <c r="D238" t="s">
        <v>23</v>
      </c>
      <c r="E238" t="s">
        <v>1983</v>
      </c>
      <c r="F238" t="s">
        <v>1994</v>
      </c>
      <c r="G238" t="b">
        <v>0</v>
      </c>
      <c r="I238">
        <v>2018</v>
      </c>
      <c r="J238" t="s">
        <v>1121</v>
      </c>
      <c r="K238" t="s">
        <v>27</v>
      </c>
      <c r="L238" t="s">
        <v>89</v>
      </c>
      <c r="M238" t="s">
        <v>1984</v>
      </c>
      <c r="N238" t="s">
        <v>618</v>
      </c>
      <c r="R238">
        <v>592811908</v>
      </c>
      <c r="S238" t="b">
        <v>0</v>
      </c>
      <c r="T238" t="s">
        <v>1985</v>
      </c>
      <c r="U238" t="str">
        <f t="array" ref="U238">INDEX(org_to_crp!$B$2:$B$455, MATCH(F238, org_to_crp!$A$2:$A$455))</f>
        <v>F2600</v>
      </c>
      <c r="V238" t="str">
        <f>LOOKUP(Table1[[#This Row],[ORG]],org_to_crp!A:A,org_to_crp!C:C)</f>
        <v>PRIVATE EQUITY &amp; INVESTMENT FIRMS</v>
      </c>
      <c r="W238" t="str">
        <f>LOOKUP(Table1[[#This Row],[ORG]],org_to_crp!A:A,org_to_crp!D:D)</f>
        <v>FINANCE, INSURANCE, AND REAL ESTATE</v>
      </c>
      <c r="X238" t="b">
        <f>LOOKUP(Table1[[#This Row],[ORG]],org_to_crp!A:A,org_to_crp!E:E)</f>
        <v>0</v>
      </c>
    </row>
    <row r="239" spans="1:24" ht="13" x14ac:dyDescent="0.15">
      <c r="A239" t="s">
        <v>21</v>
      </c>
      <c r="B239" t="s">
        <v>65</v>
      </c>
      <c r="C239" t="s">
        <v>31</v>
      </c>
      <c r="D239" t="s">
        <v>23</v>
      </c>
      <c r="E239" t="s">
        <v>1503</v>
      </c>
      <c r="F239" t="s">
        <v>1504</v>
      </c>
      <c r="G239" t="b">
        <v>0</v>
      </c>
      <c r="I239">
        <v>2018</v>
      </c>
      <c r="J239" t="s">
        <v>1505</v>
      </c>
      <c r="K239" t="s">
        <v>34</v>
      </c>
      <c r="L239" t="s">
        <v>1506</v>
      </c>
      <c r="M239" t="s">
        <v>1507</v>
      </c>
      <c r="N239" t="s">
        <v>1508</v>
      </c>
      <c r="R239">
        <v>592811908</v>
      </c>
      <c r="S239" t="b">
        <v>0</v>
      </c>
      <c r="T239" t="s">
        <v>1509</v>
      </c>
      <c r="U239" t="str">
        <f t="array" ref="U239">INDEX(org_to_crp!$B$2:$B$455, MATCH(F239, org_to_crp!$A$2:$A$455))</f>
        <v>F5000</v>
      </c>
      <c r="V239" t="str">
        <f>LOOKUP(Table1[[#This Row],[ORG]],org_to_crp!A:A,org_to_crp!C:C)</f>
        <v>FINANCIAL SERVICES &amp; CONSULTING</v>
      </c>
      <c r="W239" t="str">
        <f>LOOKUP(Table1[[#This Row],[ORG]],org_to_crp!A:A,org_to_crp!D:D)</f>
        <v>FINANCE, INSURANCE, AND REAL ESTATE</v>
      </c>
      <c r="X239" t="b">
        <f>LOOKUP(Table1[[#This Row],[ORG]],org_to_crp!A:A,org_to_crp!E:E)</f>
        <v>0</v>
      </c>
    </row>
    <row r="240" spans="1:24" ht="13" x14ac:dyDescent="0.15">
      <c r="A240" t="s">
        <v>21</v>
      </c>
      <c r="B240" t="s">
        <v>22</v>
      </c>
      <c r="C240" t="s">
        <v>31</v>
      </c>
      <c r="D240" t="s">
        <v>23</v>
      </c>
      <c r="E240" t="s">
        <v>1503</v>
      </c>
      <c r="F240" t="s">
        <v>1974</v>
      </c>
      <c r="G240" t="b">
        <v>1</v>
      </c>
      <c r="I240">
        <v>2018</v>
      </c>
      <c r="J240" t="s">
        <v>1979</v>
      </c>
      <c r="K240" t="s">
        <v>27</v>
      </c>
      <c r="L240" t="s">
        <v>1506</v>
      </c>
      <c r="M240" t="s">
        <v>1507</v>
      </c>
      <c r="N240" t="s">
        <v>1508</v>
      </c>
      <c r="R240">
        <v>592811908</v>
      </c>
      <c r="S240" t="b">
        <v>0</v>
      </c>
      <c r="T240" t="s">
        <v>1509</v>
      </c>
      <c r="U240" t="str">
        <f t="array" ref="U240">INDEX(org_to_crp!$B$2:$B$455, MATCH(F240, org_to_crp!$A$2:$A$455))</f>
        <v>J9000</v>
      </c>
      <c r="V240" t="str">
        <f>LOOKUP(Table1[[#This Row],[ORG]],org_to_crp!A:A,org_to_crp!C:C)</f>
        <v>OTHER SINGLE-ISSUE OR IDEOLOGICAL GROUPS</v>
      </c>
      <c r="W240" t="str">
        <f>LOOKUP(Table1[[#This Row],[ORG]],org_to_crp!A:A,org_to_crp!D:D)</f>
        <v>IDEOLOGICAL/SINGLE-ISSUE</v>
      </c>
      <c r="X240" t="b">
        <f>LOOKUP(Table1[[#This Row],[ORG]],org_to_crp!A:A,org_to_crp!E:E)</f>
        <v>0</v>
      </c>
    </row>
    <row r="241" spans="1:24" ht="13" x14ac:dyDescent="0.15">
      <c r="A241" t="s">
        <v>21</v>
      </c>
      <c r="B241" t="s">
        <v>22</v>
      </c>
      <c r="C241" t="s">
        <v>65</v>
      </c>
      <c r="D241" t="s">
        <v>23</v>
      </c>
      <c r="E241" t="s">
        <v>300</v>
      </c>
      <c r="F241" t="s">
        <v>304</v>
      </c>
      <c r="G241" t="b">
        <v>0</v>
      </c>
      <c r="I241">
        <v>2018</v>
      </c>
      <c r="J241" t="s">
        <v>112</v>
      </c>
      <c r="K241" t="s">
        <v>34</v>
      </c>
      <c r="L241" t="s">
        <v>301</v>
      </c>
      <c r="M241" t="s">
        <v>302</v>
      </c>
      <c r="N241" t="s">
        <v>46</v>
      </c>
      <c r="R241">
        <v>943264446</v>
      </c>
      <c r="S241" t="b">
        <v>1</v>
      </c>
      <c r="T241" t="s">
        <v>305</v>
      </c>
      <c r="U241" t="str">
        <f t="array" ref="U241">INDEX(org_to_crp!$B$2:$B$455, MATCH(F241, org_to_crp!$A$2:$A$455))</f>
        <v>X4100</v>
      </c>
      <c r="V241" t="str">
        <f>LOOKUP(Table1[[#This Row],[ORG]],org_to_crp!A:A,org_to_crp!C:C)</f>
        <v>NON-PROFIT FOUNDATIONS</v>
      </c>
      <c r="W241" t="str">
        <f>LOOKUP(Table1[[#This Row],[ORG]],org_to_crp!A:A,org_to_crp!D:D)</f>
        <v>OTHER</v>
      </c>
      <c r="X241" t="b">
        <f>LOOKUP(Table1[[#This Row],[ORG]],org_to_crp!A:A,org_to_crp!E:E)</f>
        <v>0</v>
      </c>
    </row>
    <row r="242" spans="1:24" ht="13" x14ac:dyDescent="0.15">
      <c r="A242" t="s">
        <v>21</v>
      </c>
      <c r="B242" t="s">
        <v>306</v>
      </c>
      <c r="C242" t="s">
        <v>79</v>
      </c>
      <c r="D242" t="s">
        <v>23</v>
      </c>
      <c r="E242" t="s">
        <v>300</v>
      </c>
      <c r="F242" t="s">
        <v>307</v>
      </c>
      <c r="G242" t="b">
        <v>0</v>
      </c>
      <c r="I242">
        <v>2018</v>
      </c>
      <c r="J242" t="s">
        <v>308</v>
      </c>
      <c r="K242" t="s">
        <v>34</v>
      </c>
      <c r="L242" t="s">
        <v>301</v>
      </c>
      <c r="M242" t="s">
        <v>302</v>
      </c>
      <c r="N242" t="s">
        <v>46</v>
      </c>
      <c r="S242" t="b">
        <v>1</v>
      </c>
      <c r="T242" t="s">
        <v>305</v>
      </c>
      <c r="U242" t="str">
        <f t="array" ref="U242">INDEX(org_to_crp!$B$2:$B$455, MATCH(F242, org_to_crp!$A$2:$A$455))</f>
        <v>F2600</v>
      </c>
      <c r="V242" t="str">
        <f>LOOKUP(Table1[[#This Row],[ORG]],org_to_crp!A:A,org_to_crp!C:C)</f>
        <v>PRIVATE EQUITY &amp; INVESTMENT FIRMS</v>
      </c>
      <c r="W242" t="str">
        <f>LOOKUP(Table1[[#This Row],[ORG]],org_to_crp!A:A,org_to_crp!D:D)</f>
        <v>FINANCE, INSURANCE, AND REAL ESTATE</v>
      </c>
      <c r="X242" t="b">
        <f>LOOKUP(Table1[[#This Row],[ORG]],org_to_crp!A:A,org_to_crp!E:E)</f>
        <v>0</v>
      </c>
    </row>
    <row r="243" spans="1:24" ht="13" x14ac:dyDescent="0.15">
      <c r="A243" t="s">
        <v>21</v>
      </c>
      <c r="B243" t="s">
        <v>22</v>
      </c>
      <c r="C243" t="s">
        <v>79</v>
      </c>
      <c r="D243" t="s">
        <v>23</v>
      </c>
      <c r="E243" t="s">
        <v>300</v>
      </c>
      <c r="F243" t="s">
        <v>309</v>
      </c>
      <c r="G243" t="b">
        <v>0</v>
      </c>
      <c r="I243">
        <v>2018</v>
      </c>
      <c r="J243" t="s">
        <v>81</v>
      </c>
      <c r="K243" t="s">
        <v>27</v>
      </c>
      <c r="L243" t="s">
        <v>301</v>
      </c>
      <c r="M243" t="s">
        <v>302</v>
      </c>
      <c r="N243" t="s">
        <v>46</v>
      </c>
      <c r="S243" t="b">
        <v>1</v>
      </c>
      <c r="T243" t="s">
        <v>305</v>
      </c>
      <c r="U243" t="str">
        <f t="array" ref="U243">INDEX(org_to_crp!$B$2:$B$455, MATCH(F243, org_to_crp!$A$2:$A$455))</f>
        <v>X4100</v>
      </c>
      <c r="V243" t="str">
        <f>LOOKUP(Table1[[#This Row],[ORG]],org_to_crp!A:A,org_to_crp!C:C)</f>
        <v>NON-PROFIT FOUNDATIONS</v>
      </c>
      <c r="W243" t="str">
        <f>LOOKUP(Table1[[#This Row],[ORG]],org_to_crp!A:A,org_to_crp!D:D)</f>
        <v>OTHER</v>
      </c>
      <c r="X243" t="b">
        <f>LOOKUP(Table1[[#This Row],[ORG]],org_to_crp!A:A,org_to_crp!E:E)</f>
        <v>0</v>
      </c>
    </row>
    <row r="244" spans="1:24" ht="13" x14ac:dyDescent="0.15">
      <c r="A244" t="s">
        <v>21</v>
      </c>
      <c r="B244" t="s">
        <v>22</v>
      </c>
      <c r="C244" t="s">
        <v>65</v>
      </c>
      <c r="D244" t="s">
        <v>23</v>
      </c>
      <c r="E244" t="s">
        <v>310</v>
      </c>
      <c r="F244" t="s">
        <v>113</v>
      </c>
      <c r="G244" t="b">
        <v>1</v>
      </c>
      <c r="I244">
        <v>2018</v>
      </c>
      <c r="J244" t="s">
        <v>93</v>
      </c>
      <c r="K244" t="s">
        <v>27</v>
      </c>
      <c r="L244" t="s">
        <v>44</v>
      </c>
      <c r="M244" t="s">
        <v>311</v>
      </c>
      <c r="N244" t="s">
        <v>147</v>
      </c>
      <c r="R244">
        <v>530218495</v>
      </c>
      <c r="S244" t="b">
        <v>1</v>
      </c>
      <c r="T244" t="s">
        <v>305</v>
      </c>
      <c r="U244" t="str">
        <f t="array" ref="U244">INDEX(org_to_crp!$B$2:$B$455, MATCH(F244, org_to_crp!$A$2:$A$455))</f>
        <v>J9000</v>
      </c>
      <c r="V244" t="str">
        <f>LOOKUP(Table1[[#This Row],[ORG]],org_to_crp!A:A,org_to_crp!C:C)</f>
        <v>OTHER SINGLE-ISSUE OR IDEOLOGICAL GROUPS</v>
      </c>
      <c r="W244" t="str">
        <f>LOOKUP(Table1[[#This Row],[ORG]],org_to_crp!A:A,org_to_crp!D:D)</f>
        <v>IDEOLOGICAL/SINGLE-ISSUE</v>
      </c>
      <c r="X244" t="b">
        <f>LOOKUP(Table1[[#This Row],[ORG]],org_to_crp!A:A,org_to_crp!E:E)</f>
        <v>0</v>
      </c>
    </row>
    <row r="245" spans="1:24" ht="13" x14ac:dyDescent="0.15">
      <c r="A245" t="s">
        <v>21</v>
      </c>
      <c r="B245" t="s">
        <v>22</v>
      </c>
      <c r="C245" t="s">
        <v>31</v>
      </c>
      <c r="D245" t="s">
        <v>23</v>
      </c>
      <c r="E245" t="s">
        <v>1417</v>
      </c>
      <c r="F245" t="s">
        <v>531</v>
      </c>
      <c r="G245" t="b">
        <v>1</v>
      </c>
      <c r="I245">
        <v>2018</v>
      </c>
      <c r="J245" t="s">
        <v>81</v>
      </c>
      <c r="K245" t="s">
        <v>27</v>
      </c>
      <c r="L245" t="s">
        <v>1418</v>
      </c>
      <c r="M245" t="s">
        <v>1419</v>
      </c>
      <c r="N245" t="s">
        <v>46</v>
      </c>
      <c r="R245">
        <v>753148958</v>
      </c>
      <c r="S245" t="b">
        <v>1</v>
      </c>
      <c r="T245" t="s">
        <v>1420</v>
      </c>
      <c r="U245" t="str">
        <f t="array" ref="U245">INDEX(org_to_crp!$B$2:$B$455, MATCH(F245, org_to_crp!$A$2:$A$455))</f>
        <v>J9000</v>
      </c>
      <c r="V245" t="str">
        <f>LOOKUP(Table1[[#This Row],[ORG]],org_to_crp!A:A,org_to_crp!C:C)</f>
        <v>OTHER SINGLE-ISSUE OR IDEOLOGICAL GROUPS</v>
      </c>
      <c r="W245" t="str">
        <f>LOOKUP(Table1[[#This Row],[ORG]],org_to_crp!A:A,org_to_crp!D:D)</f>
        <v>IDEOLOGICAL/SINGLE-ISSUE</v>
      </c>
      <c r="X245" t="b">
        <f>LOOKUP(Table1[[#This Row],[ORG]],org_to_crp!A:A,org_to_crp!E:E)</f>
        <v>0</v>
      </c>
    </row>
    <row r="246" spans="1:24" ht="13" x14ac:dyDescent="0.15">
      <c r="A246" t="s">
        <v>21</v>
      </c>
      <c r="B246" t="s">
        <v>22</v>
      </c>
      <c r="C246" t="s">
        <v>65</v>
      </c>
      <c r="D246" t="s">
        <v>23</v>
      </c>
      <c r="E246" t="s">
        <v>1417</v>
      </c>
      <c r="F246" t="s">
        <v>509</v>
      </c>
      <c r="G246" t="b">
        <v>1</v>
      </c>
      <c r="I246">
        <v>2018</v>
      </c>
      <c r="J246" t="s">
        <v>81</v>
      </c>
      <c r="K246" t="s">
        <v>27</v>
      </c>
      <c r="L246" t="s">
        <v>1418</v>
      </c>
      <c r="M246" t="s">
        <v>1419</v>
      </c>
      <c r="N246" t="s">
        <v>46</v>
      </c>
      <c r="R246">
        <v>237432162</v>
      </c>
      <c r="S246" t="b">
        <v>1</v>
      </c>
      <c r="T246" t="s">
        <v>1420</v>
      </c>
      <c r="U246" t="str">
        <f t="array" ref="U246">INDEX(org_to_crp!$B$2:$B$455, MATCH(F246, org_to_crp!$A$2:$A$455))</f>
        <v>J9000</v>
      </c>
      <c r="V246" t="str">
        <f>LOOKUP(Table1[[#This Row],[ORG]],org_to_crp!A:A,org_to_crp!C:C)</f>
        <v>OTHER SINGLE-ISSUE OR IDEOLOGICAL GROUPS</v>
      </c>
      <c r="W246" t="str">
        <f>LOOKUP(Table1[[#This Row],[ORG]],org_to_crp!A:A,org_to_crp!D:D)</f>
        <v>IDEOLOGICAL/SINGLE-ISSUE</v>
      </c>
      <c r="X246" t="b">
        <f>LOOKUP(Table1[[#This Row],[ORG]],org_to_crp!A:A,org_to_crp!E:E)</f>
        <v>0</v>
      </c>
    </row>
    <row r="247" spans="1:24" ht="13" x14ac:dyDescent="0.15">
      <c r="A247" t="s">
        <v>21</v>
      </c>
      <c r="B247" t="s">
        <v>61</v>
      </c>
      <c r="D247" t="s">
        <v>23</v>
      </c>
      <c r="E247" t="s">
        <v>1417</v>
      </c>
      <c r="F247" t="s">
        <v>2026</v>
      </c>
      <c r="G247" t="b">
        <v>0</v>
      </c>
      <c r="I247">
        <v>2018</v>
      </c>
      <c r="J247" t="s">
        <v>121</v>
      </c>
      <c r="K247" t="s">
        <v>34</v>
      </c>
      <c r="L247" t="s">
        <v>1418</v>
      </c>
      <c r="M247" t="s">
        <v>1419</v>
      </c>
      <c r="N247" t="s">
        <v>46</v>
      </c>
      <c r="R247">
        <v>237432162</v>
      </c>
      <c r="S247" t="b">
        <v>1</v>
      </c>
      <c r="T247" t="s">
        <v>1420</v>
      </c>
      <c r="U247" t="str">
        <f t="array" ref="U247">INDEX(org_to_crp!$B$2:$B$455, MATCH(F247, org_to_crp!$A$2:$A$455))</f>
        <v>G5210</v>
      </c>
      <c r="V247" t="str">
        <f>LOOKUP(Table1[[#This Row],[ORG]],org_to_crp!A:A,org_to_crp!C:C)</f>
        <v>ADVERTISING &amp; PUBLIC RELATIONS SERVICES</v>
      </c>
      <c r="W247" t="str">
        <f>LOOKUP(Table1[[#This Row],[ORG]],org_to_crp!A:A,org_to_crp!D:D)</f>
        <v>MISC BUSINESS</v>
      </c>
      <c r="X247" t="b">
        <f>LOOKUP(Table1[[#This Row],[ORG]],org_to_crp!A:A,org_to_crp!E:E)</f>
        <v>0</v>
      </c>
    </row>
    <row r="248" spans="1:24" ht="13" x14ac:dyDescent="0.15">
      <c r="A248" t="s">
        <v>21</v>
      </c>
      <c r="B248" t="s">
        <v>22</v>
      </c>
      <c r="C248" t="s">
        <v>31</v>
      </c>
      <c r="D248" t="s">
        <v>23</v>
      </c>
      <c r="E248" t="s">
        <v>235</v>
      </c>
      <c r="F248" t="s">
        <v>216</v>
      </c>
      <c r="G248" t="b">
        <v>1</v>
      </c>
      <c r="I248">
        <v>2018</v>
      </c>
      <c r="J248" t="s">
        <v>236</v>
      </c>
      <c r="K248" t="s">
        <v>43</v>
      </c>
      <c r="L248" t="s">
        <v>237</v>
      </c>
      <c r="M248" t="s">
        <v>238</v>
      </c>
      <c r="N248" t="s">
        <v>239</v>
      </c>
      <c r="R248">
        <v>42121305</v>
      </c>
      <c r="S248" t="b">
        <v>0</v>
      </c>
      <c r="T248" t="s">
        <v>240</v>
      </c>
      <c r="U248" t="str">
        <f t="array" ref="U248">INDEX(org_to_crp!$B$2:$B$455, MATCH(F248, org_to_crp!$A$2:$A$455))</f>
        <v>J9000</v>
      </c>
      <c r="V248" t="str">
        <f>LOOKUP(Table1[[#This Row],[ORG]],org_to_crp!A:A,org_to_crp!C:C)</f>
        <v>OTHER SINGLE-ISSUE OR IDEOLOGICAL GROUPS</v>
      </c>
      <c r="W248" t="str">
        <f>LOOKUP(Table1[[#This Row],[ORG]],org_to_crp!A:A,org_to_crp!D:D)</f>
        <v>IDEOLOGICAL/SINGLE-ISSUE</v>
      </c>
      <c r="X248" t="b">
        <f>LOOKUP(Table1[[#This Row],[ORG]],org_to_crp!A:A,org_to_crp!E:E)</f>
        <v>0</v>
      </c>
    </row>
    <row r="249" spans="1:24" ht="13" x14ac:dyDescent="0.15">
      <c r="A249" t="s">
        <v>21</v>
      </c>
      <c r="B249" t="s">
        <v>22</v>
      </c>
      <c r="C249" t="s">
        <v>65</v>
      </c>
      <c r="D249" t="s">
        <v>23</v>
      </c>
      <c r="E249" t="s">
        <v>1485</v>
      </c>
      <c r="F249" t="s">
        <v>1481</v>
      </c>
      <c r="G249" t="b">
        <v>0</v>
      </c>
      <c r="I249">
        <v>2018</v>
      </c>
      <c r="J249" t="s">
        <v>81</v>
      </c>
      <c r="K249" t="s">
        <v>27</v>
      </c>
      <c r="L249" t="s">
        <v>89</v>
      </c>
      <c r="M249" t="s">
        <v>1486</v>
      </c>
      <c r="N249" t="s">
        <v>147</v>
      </c>
      <c r="Q249" t="s">
        <v>1487</v>
      </c>
      <c r="R249">
        <v>222570926</v>
      </c>
      <c r="S249" t="b">
        <v>1</v>
      </c>
      <c r="T249" t="s">
        <v>1488</v>
      </c>
      <c r="U249" t="str">
        <f t="array" ref="U249">INDEX(org_to_crp!$B$2:$B$455, MATCH(F249, org_to_crp!$A$2:$A$455))</f>
        <v>J9000</v>
      </c>
      <c r="V249" t="str">
        <f>LOOKUP(Table1[[#This Row],[ORG]],org_to_crp!A:A,org_to_crp!C:C)</f>
        <v>OTHER SINGLE-ISSUE OR IDEOLOGICAL GROUPS</v>
      </c>
      <c r="W249" t="str">
        <f>LOOKUP(Table1[[#This Row],[ORG]],org_to_crp!A:A,org_to_crp!D:D)</f>
        <v>IDEOLOGICAL/SINGLE-ISSUE</v>
      </c>
      <c r="X249" t="b">
        <f>LOOKUP(Table1[[#This Row],[ORG]],org_to_crp!A:A,org_to_crp!E:E)</f>
        <v>0</v>
      </c>
    </row>
    <row r="250" spans="1:24" ht="13" x14ac:dyDescent="0.15">
      <c r="A250" t="s">
        <v>21</v>
      </c>
      <c r="B250" t="s">
        <v>22</v>
      </c>
      <c r="C250" t="s">
        <v>65</v>
      </c>
      <c r="D250" t="s">
        <v>23</v>
      </c>
      <c r="E250" t="s">
        <v>1561</v>
      </c>
      <c r="F250" t="s">
        <v>509</v>
      </c>
      <c r="G250" t="b">
        <v>1</v>
      </c>
      <c r="I250">
        <v>2018</v>
      </c>
      <c r="J250" t="s">
        <v>81</v>
      </c>
      <c r="K250" t="s">
        <v>27</v>
      </c>
      <c r="L250" t="s">
        <v>89</v>
      </c>
      <c r="M250" t="s">
        <v>1486</v>
      </c>
      <c r="N250" t="s">
        <v>147</v>
      </c>
      <c r="Q250" t="s">
        <v>1487</v>
      </c>
      <c r="R250">
        <v>237432162</v>
      </c>
      <c r="S250" t="b">
        <v>1</v>
      </c>
      <c r="T250" t="s">
        <v>1488</v>
      </c>
      <c r="U250" t="str">
        <f t="array" ref="U250">INDEX(org_to_crp!$B$2:$B$455, MATCH(F250, org_to_crp!$A$2:$A$455))</f>
        <v>J9000</v>
      </c>
      <c r="V250" t="str">
        <f>LOOKUP(Table1[[#This Row],[ORG]],org_to_crp!A:A,org_to_crp!C:C)</f>
        <v>OTHER SINGLE-ISSUE OR IDEOLOGICAL GROUPS</v>
      </c>
      <c r="W250" t="str">
        <f>LOOKUP(Table1[[#This Row],[ORG]],org_to_crp!A:A,org_to_crp!D:D)</f>
        <v>IDEOLOGICAL/SINGLE-ISSUE</v>
      </c>
      <c r="X250" t="b">
        <f>LOOKUP(Table1[[#This Row],[ORG]],org_to_crp!A:A,org_to_crp!E:E)</f>
        <v>0</v>
      </c>
    </row>
    <row r="251" spans="1:24" ht="13" x14ac:dyDescent="0.15">
      <c r="A251" t="s">
        <v>21</v>
      </c>
      <c r="B251" t="s">
        <v>65</v>
      </c>
      <c r="C251" t="s">
        <v>65</v>
      </c>
      <c r="D251" t="s">
        <v>23</v>
      </c>
      <c r="E251" t="s">
        <v>1561</v>
      </c>
      <c r="F251" t="s">
        <v>2295</v>
      </c>
      <c r="G251" t="b">
        <v>0</v>
      </c>
      <c r="I251">
        <v>2018</v>
      </c>
      <c r="J251" t="s">
        <v>2296</v>
      </c>
      <c r="K251" t="s">
        <v>72</v>
      </c>
      <c r="L251" t="s">
        <v>89</v>
      </c>
      <c r="M251" t="s">
        <v>1486</v>
      </c>
      <c r="N251" t="s">
        <v>147</v>
      </c>
      <c r="Q251" t="s">
        <v>1487</v>
      </c>
      <c r="R251">
        <v>222570926</v>
      </c>
      <c r="S251" t="b">
        <v>1</v>
      </c>
      <c r="T251" t="s">
        <v>1488</v>
      </c>
      <c r="U251" t="str">
        <f t="array" ref="U251">INDEX(org_to_crp!$B$2:$B$455, MATCH(F251, org_to_crp!$A$2:$A$455))</f>
        <v>H5100</v>
      </c>
      <c r="V251" t="str">
        <f>LOOKUP(Table1[[#This Row],[ORG]],org_to_crp!A:A,org_to_crp!C:C)</f>
        <v>SCHOOLS &amp; COLLEGES</v>
      </c>
      <c r="W251" t="str">
        <f>LOOKUP(Table1[[#This Row],[ORG]],org_to_crp!A:A,org_to_crp!D:D)</f>
        <v>OTHER</v>
      </c>
      <c r="X251" t="b">
        <f>LOOKUP(Table1[[#This Row],[ORG]],org_to_crp!A:A,org_to_crp!E:E)</f>
        <v>0</v>
      </c>
    </row>
    <row r="252" spans="1:24" ht="13" x14ac:dyDescent="0.15">
      <c r="A252" t="s">
        <v>21</v>
      </c>
      <c r="B252" t="s">
        <v>22</v>
      </c>
      <c r="C252" t="s">
        <v>61</v>
      </c>
      <c r="D252" t="s">
        <v>23</v>
      </c>
      <c r="E252" t="s">
        <v>1337</v>
      </c>
      <c r="F252" t="s">
        <v>1024</v>
      </c>
      <c r="G252" t="b">
        <v>1</v>
      </c>
      <c r="I252">
        <v>2018</v>
      </c>
      <c r="J252" t="s">
        <v>1338</v>
      </c>
      <c r="K252" t="s">
        <v>43</v>
      </c>
      <c r="L252" t="s">
        <v>500</v>
      </c>
      <c r="M252" t="s">
        <v>1339</v>
      </c>
      <c r="R252">
        <v>520140979</v>
      </c>
      <c r="S252" t="b">
        <v>0</v>
      </c>
      <c r="T252" t="s">
        <v>1340</v>
      </c>
      <c r="U252" t="str">
        <f t="array" ref="U252">INDEX(org_to_crp!$B$2:$B$455, MATCH(F252, org_to_crp!$A$2:$A$455))</f>
        <v>J9000</v>
      </c>
      <c r="V252" t="str">
        <f>LOOKUP(Table1[[#This Row],[ORG]],org_to_crp!A:A,org_to_crp!C:C)</f>
        <v>OTHER SINGLE-ISSUE OR IDEOLOGICAL GROUPS</v>
      </c>
      <c r="W252" t="str">
        <f>LOOKUP(Table1[[#This Row],[ORG]],org_to_crp!A:A,org_to_crp!D:D)</f>
        <v>IDEOLOGICAL/SINGLE-ISSUE</v>
      </c>
      <c r="X252" t="b">
        <f>LOOKUP(Table1[[#This Row],[ORG]],org_to_crp!A:A,org_to_crp!E:E)</f>
        <v>0</v>
      </c>
    </row>
    <row r="253" spans="1:24" ht="13" x14ac:dyDescent="0.15">
      <c r="A253" t="s">
        <v>21</v>
      </c>
      <c r="B253" t="s">
        <v>22</v>
      </c>
      <c r="D253" t="s">
        <v>23</v>
      </c>
      <c r="E253" t="s">
        <v>2083</v>
      </c>
      <c r="F253" t="s">
        <v>2051</v>
      </c>
      <c r="G253" t="b">
        <v>1</v>
      </c>
      <c r="I253">
        <v>2018</v>
      </c>
      <c r="J253" t="s">
        <v>2084</v>
      </c>
      <c r="L253" t="s">
        <v>918</v>
      </c>
      <c r="M253" t="s">
        <v>2085</v>
      </c>
      <c r="R253">
        <v>271763901</v>
      </c>
      <c r="S253" t="b">
        <v>0</v>
      </c>
      <c r="T253" t="s">
        <v>2086</v>
      </c>
      <c r="U253" t="str">
        <f t="array" ref="U253">INDEX(org_to_crp!$B$2:$B$455, MATCH(F253, org_to_crp!$A$2:$A$455))</f>
        <v>J9000</v>
      </c>
      <c r="V253" t="str">
        <f>LOOKUP(Table1[[#This Row],[ORG]],org_to_crp!A:A,org_to_crp!C:C)</f>
        <v>OTHER SINGLE-ISSUE OR IDEOLOGICAL GROUPS</v>
      </c>
      <c r="W253" t="str">
        <f>LOOKUP(Table1[[#This Row],[ORG]],org_to_crp!A:A,org_to_crp!D:D)</f>
        <v>IDEOLOGICAL/SINGLE-ISSUE</v>
      </c>
      <c r="X253" t="b">
        <f>LOOKUP(Table1[[#This Row],[ORG]],org_to_crp!A:A,org_to_crp!E:E)</f>
        <v>0</v>
      </c>
    </row>
    <row r="254" spans="1:24" ht="13" x14ac:dyDescent="0.15">
      <c r="A254" t="s">
        <v>21</v>
      </c>
      <c r="B254" t="s">
        <v>22</v>
      </c>
      <c r="C254" t="s">
        <v>61</v>
      </c>
      <c r="D254" t="s">
        <v>23</v>
      </c>
      <c r="E254" t="s">
        <v>2090</v>
      </c>
      <c r="F254" t="s">
        <v>2051</v>
      </c>
      <c r="G254" t="b">
        <v>1</v>
      </c>
      <c r="I254">
        <v>2018</v>
      </c>
      <c r="J254" t="s">
        <v>1338</v>
      </c>
      <c r="K254" t="s">
        <v>43</v>
      </c>
      <c r="L254" t="s">
        <v>2091</v>
      </c>
      <c r="M254" t="s">
        <v>2092</v>
      </c>
      <c r="R254">
        <v>271763901</v>
      </c>
      <c r="S254" t="b">
        <v>0</v>
      </c>
      <c r="T254" t="s">
        <v>2093</v>
      </c>
      <c r="U254" t="str">
        <f t="array" ref="U254">INDEX(org_to_crp!$B$2:$B$455, MATCH(F254, org_to_crp!$A$2:$A$455))</f>
        <v>J9000</v>
      </c>
      <c r="V254" t="str">
        <f>LOOKUP(Table1[[#This Row],[ORG]],org_to_crp!A:A,org_to_crp!C:C)</f>
        <v>OTHER SINGLE-ISSUE OR IDEOLOGICAL GROUPS</v>
      </c>
      <c r="W254" t="str">
        <f>LOOKUP(Table1[[#This Row],[ORG]],org_to_crp!A:A,org_to_crp!D:D)</f>
        <v>IDEOLOGICAL/SINGLE-ISSUE</v>
      </c>
      <c r="X254" t="b">
        <f>LOOKUP(Table1[[#This Row],[ORG]],org_to_crp!A:A,org_to_crp!E:E)</f>
        <v>0</v>
      </c>
    </row>
    <row r="255" spans="1:24" ht="13" x14ac:dyDescent="0.15">
      <c r="A255" t="s">
        <v>480</v>
      </c>
      <c r="B255" t="s">
        <v>22</v>
      </c>
      <c r="C255" t="s">
        <v>901</v>
      </c>
      <c r="D255" t="s">
        <v>23</v>
      </c>
      <c r="E255" t="s">
        <v>902</v>
      </c>
      <c r="F255" t="s">
        <v>509</v>
      </c>
      <c r="G255" t="b">
        <v>1</v>
      </c>
      <c r="I255">
        <v>2018</v>
      </c>
      <c r="J255" t="s">
        <v>903</v>
      </c>
      <c r="K255" t="s">
        <v>34</v>
      </c>
      <c r="L255" t="s">
        <v>94</v>
      </c>
      <c r="M255" t="s">
        <v>904</v>
      </c>
      <c r="R255">
        <v>237432162</v>
      </c>
      <c r="S255" t="b">
        <v>1</v>
      </c>
      <c r="T255" t="s">
        <v>905</v>
      </c>
      <c r="U255" t="str">
        <f t="array" ref="U255">INDEX(org_to_crp!$B$2:$B$455, MATCH(F255, org_to_crp!$A$2:$A$455))</f>
        <v>J9000</v>
      </c>
      <c r="V255" t="str">
        <f>LOOKUP(Table1[[#This Row],[ORG]],org_to_crp!A:A,org_to_crp!C:C)</f>
        <v>OTHER SINGLE-ISSUE OR IDEOLOGICAL GROUPS</v>
      </c>
      <c r="W255" t="str">
        <f>LOOKUP(Table1[[#This Row],[ORG]],org_to_crp!A:A,org_to_crp!D:D)</f>
        <v>IDEOLOGICAL/SINGLE-ISSUE</v>
      </c>
      <c r="X255" t="b">
        <f>LOOKUP(Table1[[#This Row],[ORG]],org_to_crp!A:A,org_to_crp!E:E)</f>
        <v>0</v>
      </c>
    </row>
    <row r="256" spans="1:24" ht="13" x14ac:dyDescent="0.15">
      <c r="A256" t="s">
        <v>480</v>
      </c>
      <c r="B256" t="s">
        <v>901</v>
      </c>
      <c r="D256" t="s">
        <v>23</v>
      </c>
      <c r="E256" t="s">
        <v>902</v>
      </c>
      <c r="F256" t="s">
        <v>906</v>
      </c>
      <c r="G256" t="b">
        <v>0</v>
      </c>
      <c r="I256">
        <v>2018</v>
      </c>
      <c r="J256" t="s">
        <v>653</v>
      </c>
      <c r="K256" t="s">
        <v>72</v>
      </c>
      <c r="L256" t="s">
        <v>94</v>
      </c>
      <c r="M256" t="s">
        <v>904</v>
      </c>
      <c r="R256">
        <v>566063090</v>
      </c>
      <c r="S256" t="b">
        <v>1</v>
      </c>
      <c r="T256" t="s">
        <v>905</v>
      </c>
      <c r="U256" t="str">
        <f t="array" ref="U256">INDEX(org_to_crp!$B$2:$B$455, MATCH(F256, org_to_crp!$A$2:$A$455))</f>
        <v>J9000</v>
      </c>
      <c r="V256" t="str">
        <f>LOOKUP(Table1[[#This Row],[ORG]],org_to_crp!A:A,org_to_crp!C:C)</f>
        <v>OTHER SINGLE-ISSUE OR IDEOLOGICAL GROUPS</v>
      </c>
      <c r="W256" t="str">
        <f>LOOKUP(Table1[[#This Row],[ORG]],org_to_crp!A:A,org_to_crp!D:D)</f>
        <v>IDEOLOGICAL/SINGLE-ISSUE</v>
      </c>
      <c r="X256" t="b">
        <f>LOOKUP(Table1[[#This Row],[ORG]],org_to_crp!A:A,org_to_crp!E:E)</f>
        <v>0</v>
      </c>
    </row>
    <row r="257" spans="1:24" ht="13" x14ac:dyDescent="0.15">
      <c r="A257" t="s">
        <v>480</v>
      </c>
      <c r="B257" t="s">
        <v>901</v>
      </c>
      <c r="D257" t="s">
        <v>23</v>
      </c>
      <c r="E257" t="s">
        <v>902</v>
      </c>
      <c r="F257" t="s">
        <v>907</v>
      </c>
      <c r="G257" t="b">
        <v>0</v>
      </c>
      <c r="I257">
        <v>2018</v>
      </c>
      <c r="J257" t="s">
        <v>908</v>
      </c>
      <c r="K257" t="s">
        <v>27</v>
      </c>
      <c r="L257" t="s">
        <v>94</v>
      </c>
      <c r="M257" t="s">
        <v>904</v>
      </c>
      <c r="R257">
        <v>135661935</v>
      </c>
      <c r="S257" t="b">
        <v>1</v>
      </c>
      <c r="T257" t="s">
        <v>905</v>
      </c>
      <c r="U257" t="str">
        <f t="array" ref="U257">INDEX(org_to_crp!$B$2:$B$455, MATCH(F257, org_to_crp!$A$2:$A$455))</f>
        <v>J9000</v>
      </c>
      <c r="V257" t="str">
        <f>LOOKUP(Table1[[#This Row],[ORG]],org_to_crp!A:A,org_to_crp!C:C)</f>
        <v>OTHER SINGLE-ISSUE OR IDEOLOGICAL GROUPS</v>
      </c>
      <c r="W257" t="str">
        <f>LOOKUP(Table1[[#This Row],[ORG]],org_to_crp!A:A,org_to_crp!D:D)</f>
        <v>IDEOLOGICAL/SINGLE-ISSUE</v>
      </c>
      <c r="X257" t="b">
        <f>LOOKUP(Table1[[#This Row],[ORG]],org_to_crp!A:A,org_to_crp!E:E)</f>
        <v>0</v>
      </c>
    </row>
    <row r="258" spans="1:24" ht="13" x14ac:dyDescent="0.15">
      <c r="A258" t="s">
        <v>21</v>
      </c>
      <c r="B258" t="s">
        <v>61</v>
      </c>
      <c r="D258" t="s">
        <v>23</v>
      </c>
      <c r="E258" t="s">
        <v>1568</v>
      </c>
      <c r="F258" t="s">
        <v>1569</v>
      </c>
      <c r="G258" t="b">
        <v>0</v>
      </c>
      <c r="I258">
        <v>2018</v>
      </c>
      <c r="J258" t="s">
        <v>104</v>
      </c>
      <c r="K258" t="s">
        <v>27</v>
      </c>
      <c r="L258" t="s">
        <v>922</v>
      </c>
      <c r="M258" t="s">
        <v>1570</v>
      </c>
      <c r="R258">
        <v>263477125</v>
      </c>
      <c r="S258" t="b">
        <v>0</v>
      </c>
      <c r="T258" t="s">
        <v>1571</v>
      </c>
      <c r="U258" t="str">
        <f t="array" ref="U258">INDEX(org_to_crp!$B$2:$B$455, MATCH(F258, org_to_crp!$A$2:$A$455))</f>
        <v>J9000</v>
      </c>
      <c r="V258" t="str">
        <f>LOOKUP(Table1[[#This Row],[ORG]],org_to_crp!A:A,org_to_crp!C:C)</f>
        <v>OTHER SINGLE-ISSUE OR IDEOLOGICAL GROUPS</v>
      </c>
      <c r="W258" t="str">
        <f>LOOKUP(Table1[[#This Row],[ORG]],org_to_crp!A:A,org_to_crp!D:D)</f>
        <v>IDEOLOGICAL/SINGLE-ISSUE</v>
      </c>
      <c r="X258" t="b">
        <f>LOOKUP(Table1[[#This Row],[ORG]],org_to_crp!A:A,org_to_crp!E:E)</f>
        <v>0</v>
      </c>
    </row>
    <row r="259" spans="1:24" ht="13" x14ac:dyDescent="0.15">
      <c r="A259" t="s">
        <v>21</v>
      </c>
      <c r="B259" t="s">
        <v>61</v>
      </c>
      <c r="D259" t="s">
        <v>23</v>
      </c>
      <c r="E259" t="s">
        <v>1568</v>
      </c>
      <c r="F259" t="s">
        <v>2027</v>
      </c>
      <c r="G259" t="b">
        <v>0</v>
      </c>
      <c r="I259">
        <v>2018</v>
      </c>
      <c r="J259" t="s">
        <v>2028</v>
      </c>
      <c r="K259" t="s">
        <v>27</v>
      </c>
      <c r="L259" t="s">
        <v>922</v>
      </c>
      <c r="M259" t="s">
        <v>1570</v>
      </c>
      <c r="R259">
        <v>263477125</v>
      </c>
      <c r="S259" t="b">
        <v>0</v>
      </c>
      <c r="T259" t="s">
        <v>1571</v>
      </c>
      <c r="U259" t="str">
        <f t="array" ref="U259">INDEX(org_to_crp!$B$2:$B$455, MATCH(F259, org_to_crp!$A$2:$A$455))</f>
        <v>J9000</v>
      </c>
      <c r="V259" t="str">
        <f>LOOKUP(Table1[[#This Row],[ORG]],org_to_crp!A:A,org_to_crp!C:C)</f>
        <v>OTHER SINGLE-ISSUE OR IDEOLOGICAL GROUPS</v>
      </c>
      <c r="W259" t="str">
        <f>LOOKUP(Table1[[#This Row],[ORG]],org_to_crp!A:A,org_to_crp!D:D)</f>
        <v>IDEOLOGICAL/SINGLE-ISSUE</v>
      </c>
      <c r="X259" t="b">
        <f>LOOKUP(Table1[[#This Row],[ORG]],org_to_crp!A:A,org_to_crp!E:E)</f>
        <v>0</v>
      </c>
    </row>
    <row r="260" spans="1:24" ht="13" x14ac:dyDescent="0.15">
      <c r="A260" t="s">
        <v>21</v>
      </c>
      <c r="B260" t="s">
        <v>22</v>
      </c>
      <c r="C260" t="s">
        <v>61</v>
      </c>
      <c r="D260" t="s">
        <v>23</v>
      </c>
      <c r="E260" t="s">
        <v>1568</v>
      </c>
      <c r="F260" t="s">
        <v>2120</v>
      </c>
      <c r="G260" t="b">
        <v>1</v>
      </c>
      <c r="I260">
        <v>2018</v>
      </c>
      <c r="J260" t="s">
        <v>81</v>
      </c>
      <c r="K260" t="s">
        <v>27</v>
      </c>
      <c r="L260" t="s">
        <v>922</v>
      </c>
      <c r="M260" t="s">
        <v>1570</v>
      </c>
      <c r="R260">
        <v>263477125</v>
      </c>
      <c r="S260" t="b">
        <v>0</v>
      </c>
      <c r="T260" t="s">
        <v>1571</v>
      </c>
      <c r="U260" t="str">
        <f t="array" ref="U260">INDEX(org_to_crp!$B$2:$B$455, MATCH(F260, org_to_crp!$A$2:$A$455))</f>
        <v>J9000</v>
      </c>
      <c r="V260" t="str">
        <f>LOOKUP(Table1[[#This Row],[ORG]],org_to_crp!A:A,org_to_crp!C:C)</f>
        <v>OTHER SINGLE-ISSUE OR IDEOLOGICAL GROUPS</v>
      </c>
      <c r="W260" t="str">
        <f>LOOKUP(Table1[[#This Row],[ORG]],org_to_crp!A:A,org_to_crp!D:D)</f>
        <v>IDEOLOGICAL/SINGLE-ISSUE</v>
      </c>
      <c r="X260" t="b">
        <f>LOOKUP(Table1[[#This Row],[ORG]],org_to_crp!A:A,org_to_crp!E:E)</f>
        <v>0</v>
      </c>
    </row>
    <row r="261" spans="1:24" ht="13" x14ac:dyDescent="0.15">
      <c r="A261" t="s">
        <v>21</v>
      </c>
      <c r="B261" t="s">
        <v>61</v>
      </c>
      <c r="D261" t="s">
        <v>23</v>
      </c>
      <c r="E261" t="s">
        <v>1568</v>
      </c>
      <c r="F261" t="s">
        <v>2262</v>
      </c>
      <c r="G261" t="b">
        <v>0</v>
      </c>
      <c r="I261">
        <v>2018</v>
      </c>
      <c r="J261" t="s">
        <v>81</v>
      </c>
      <c r="K261" t="s">
        <v>27</v>
      </c>
      <c r="L261" t="s">
        <v>922</v>
      </c>
      <c r="M261" t="s">
        <v>1570</v>
      </c>
      <c r="R261">
        <v>263477125</v>
      </c>
      <c r="S261" t="b">
        <v>0</v>
      </c>
      <c r="T261" t="s">
        <v>1571</v>
      </c>
      <c r="U261" t="str">
        <f t="array" ref="U261">INDEX(org_to_crp!$B$2:$B$455, MATCH(F261, org_to_crp!$A$2:$A$455))</f>
        <v>X4100</v>
      </c>
      <c r="V261" t="str">
        <f>LOOKUP(Table1[[#This Row],[ORG]],org_to_crp!A:A,org_to_crp!C:C)</f>
        <v>NON-PROFIT FOUNDATIONS</v>
      </c>
      <c r="W261" t="str">
        <f>LOOKUP(Table1[[#This Row],[ORG]],org_to_crp!A:A,org_to_crp!D:D)</f>
        <v>OTHER</v>
      </c>
      <c r="X261" t="b">
        <f>LOOKUP(Table1[[#This Row],[ORG]],org_to_crp!A:A,org_to_crp!E:E)</f>
        <v>0</v>
      </c>
    </row>
    <row r="262" spans="1:24" ht="13" x14ac:dyDescent="0.15">
      <c r="A262" t="s">
        <v>21</v>
      </c>
      <c r="B262" t="s">
        <v>61</v>
      </c>
      <c r="D262" t="s">
        <v>23</v>
      </c>
      <c r="E262" t="s">
        <v>1568</v>
      </c>
      <c r="F262" t="s">
        <v>2282</v>
      </c>
      <c r="G262" t="b">
        <v>0</v>
      </c>
      <c r="I262">
        <v>2018</v>
      </c>
      <c r="J262" t="s">
        <v>2283</v>
      </c>
      <c r="K262" t="s">
        <v>34</v>
      </c>
      <c r="L262" t="s">
        <v>922</v>
      </c>
      <c r="M262" t="s">
        <v>1570</v>
      </c>
      <c r="R262">
        <v>263477125</v>
      </c>
      <c r="S262" t="b">
        <v>0</v>
      </c>
      <c r="T262" t="s">
        <v>1571</v>
      </c>
      <c r="U262" t="str">
        <f t="array" ref="U262">INDEX(org_to_crp!$B$2:$B$455, MATCH(F262, org_to_crp!$A$2:$A$455))</f>
        <v>K2000</v>
      </c>
      <c r="V262" t="str">
        <f>LOOKUP(Table1[[#This Row],[ORG]],org_to_crp!A:A,org_to_crp!C:C)</f>
        <v>LOBBYISTS &amp; PUBLIC RELATIONS</v>
      </c>
      <c r="W262" t="str">
        <f>LOOKUP(Table1[[#This Row],[ORG]],org_to_crp!A:A,org_to_crp!D:D)</f>
        <v>LAWYERS &amp; LOBBYISTS</v>
      </c>
      <c r="X262" t="b">
        <f>LOOKUP(Table1[[#This Row],[ORG]],org_to_crp!A:A,org_to_crp!E:E)</f>
        <v>0</v>
      </c>
    </row>
    <row r="263" spans="1:24" ht="13" x14ac:dyDescent="0.15">
      <c r="A263" t="s">
        <v>21</v>
      </c>
      <c r="B263" t="s">
        <v>22</v>
      </c>
      <c r="C263" t="s">
        <v>79</v>
      </c>
      <c r="D263" t="s">
        <v>23</v>
      </c>
      <c r="E263" t="s">
        <v>1789</v>
      </c>
      <c r="F263" t="s">
        <v>1133</v>
      </c>
      <c r="G263" t="b">
        <v>1</v>
      </c>
      <c r="I263">
        <v>2018</v>
      </c>
      <c r="J263" t="s">
        <v>81</v>
      </c>
      <c r="K263" t="s">
        <v>27</v>
      </c>
      <c r="L263" t="s">
        <v>1790</v>
      </c>
      <c r="M263" t="s">
        <v>1791</v>
      </c>
      <c r="N263" t="s">
        <v>1792</v>
      </c>
      <c r="R263">
        <v>363235550</v>
      </c>
      <c r="S263" t="b">
        <v>0</v>
      </c>
      <c r="T263" t="s">
        <v>1793</v>
      </c>
      <c r="U263" t="str">
        <f t="array" ref="U263">INDEX(org_to_crp!$B$2:$B$455, MATCH(F263, org_to_crp!$A$2:$A$455))</f>
        <v>J9000</v>
      </c>
      <c r="V263" t="str">
        <f>LOOKUP(Table1[[#This Row],[ORG]],org_to_crp!A:A,org_to_crp!C:C)</f>
        <v>OTHER SINGLE-ISSUE OR IDEOLOGICAL GROUPS</v>
      </c>
      <c r="W263" t="str">
        <f>LOOKUP(Table1[[#This Row],[ORG]],org_to_crp!A:A,org_to_crp!D:D)</f>
        <v>IDEOLOGICAL/SINGLE-ISSUE</v>
      </c>
      <c r="X263" t="b">
        <f>LOOKUP(Table1[[#This Row],[ORG]],org_to_crp!A:A,org_to_crp!E:E)</f>
        <v>0</v>
      </c>
    </row>
    <row r="264" spans="1:24" ht="13" x14ac:dyDescent="0.15">
      <c r="A264" t="s">
        <v>21</v>
      </c>
      <c r="B264" t="s">
        <v>79</v>
      </c>
      <c r="C264" t="s">
        <v>65</v>
      </c>
      <c r="D264" t="s">
        <v>23</v>
      </c>
      <c r="E264" t="s">
        <v>1789</v>
      </c>
      <c r="F264" t="s">
        <v>1226</v>
      </c>
      <c r="G264" t="b">
        <v>0</v>
      </c>
      <c r="I264">
        <v>2018</v>
      </c>
      <c r="J264" t="s">
        <v>87</v>
      </c>
      <c r="K264" t="s">
        <v>72</v>
      </c>
      <c r="L264" t="s">
        <v>1790</v>
      </c>
      <c r="M264" t="s">
        <v>1791</v>
      </c>
      <c r="N264" t="s">
        <v>1792</v>
      </c>
      <c r="R264">
        <v>363235550</v>
      </c>
      <c r="S264" t="b">
        <v>0</v>
      </c>
      <c r="T264" t="s">
        <v>1793</v>
      </c>
      <c r="U264" t="str">
        <f t="array" ref="U264">INDEX(org_to_crp!$B$2:$B$455, MATCH(F264, org_to_crp!$A$2:$A$455))</f>
        <v>H5100</v>
      </c>
      <c r="V264" t="str">
        <f>LOOKUP(Table1[[#This Row],[ORG]],org_to_crp!A:A,org_to_crp!C:C)</f>
        <v>SCHOOLS &amp; COLLEGES</v>
      </c>
      <c r="W264" t="str">
        <f>LOOKUP(Table1[[#This Row],[ORG]],org_to_crp!A:A,org_to_crp!D:D)</f>
        <v>OTHER</v>
      </c>
      <c r="X264" t="b">
        <f>LOOKUP(Table1[[#This Row],[ORG]],org_to_crp!A:A,org_to_crp!E:E)</f>
        <v>0</v>
      </c>
    </row>
    <row r="265" spans="1:24" ht="13" x14ac:dyDescent="0.15">
      <c r="A265" t="s">
        <v>21</v>
      </c>
      <c r="B265" t="s">
        <v>22</v>
      </c>
      <c r="C265" t="s">
        <v>79</v>
      </c>
      <c r="D265" t="s">
        <v>23</v>
      </c>
      <c r="E265" t="s">
        <v>1784</v>
      </c>
      <c r="F265" t="s">
        <v>1133</v>
      </c>
      <c r="G265" t="b">
        <v>1</v>
      </c>
      <c r="I265">
        <v>2018</v>
      </c>
      <c r="J265" t="s">
        <v>1785</v>
      </c>
      <c r="K265" t="s">
        <v>34</v>
      </c>
      <c r="L265" t="s">
        <v>1786</v>
      </c>
      <c r="M265" t="s">
        <v>1787</v>
      </c>
      <c r="N265" t="s">
        <v>147</v>
      </c>
      <c r="R265">
        <v>363235550</v>
      </c>
      <c r="S265" t="b">
        <v>0</v>
      </c>
      <c r="T265" t="s">
        <v>1788</v>
      </c>
      <c r="U265" t="str">
        <f t="array" ref="U265">INDEX(org_to_crp!$B$2:$B$455, MATCH(F265, org_to_crp!$A$2:$A$455))</f>
        <v>J9000</v>
      </c>
      <c r="V265" t="str">
        <f>LOOKUP(Table1[[#This Row],[ORG]],org_to_crp!A:A,org_to_crp!C:C)</f>
        <v>OTHER SINGLE-ISSUE OR IDEOLOGICAL GROUPS</v>
      </c>
      <c r="W265" t="str">
        <f>LOOKUP(Table1[[#This Row],[ORG]],org_to_crp!A:A,org_to_crp!D:D)</f>
        <v>IDEOLOGICAL/SINGLE-ISSUE</v>
      </c>
      <c r="X265" t="b">
        <f>LOOKUP(Table1[[#This Row],[ORG]],org_to_crp!A:A,org_to_crp!E:E)</f>
        <v>0</v>
      </c>
    </row>
    <row r="266" spans="1:24" ht="13" x14ac:dyDescent="0.15">
      <c r="A266" t="s">
        <v>480</v>
      </c>
      <c r="B266" t="s">
        <v>22</v>
      </c>
      <c r="C266" t="s">
        <v>575</v>
      </c>
      <c r="D266" t="s">
        <v>23</v>
      </c>
      <c r="E266" t="s">
        <v>596</v>
      </c>
      <c r="F266" t="s">
        <v>216</v>
      </c>
      <c r="G266" t="b">
        <v>1</v>
      </c>
      <c r="I266">
        <v>2018</v>
      </c>
      <c r="J266" t="s">
        <v>585</v>
      </c>
      <c r="K266" t="s">
        <v>27</v>
      </c>
      <c r="L266" t="s">
        <v>597</v>
      </c>
      <c r="M266" t="s">
        <v>598</v>
      </c>
      <c r="N266" t="s">
        <v>340</v>
      </c>
      <c r="R266">
        <v>42121305</v>
      </c>
      <c r="S266" t="b">
        <v>0</v>
      </c>
      <c r="T266" t="s">
        <v>599</v>
      </c>
      <c r="U266" t="str">
        <f t="array" ref="U266">INDEX(org_to_crp!$B$2:$B$455, MATCH(F266, org_to_crp!$A$2:$A$455))</f>
        <v>J9000</v>
      </c>
      <c r="V266" t="str">
        <f>LOOKUP(Table1[[#This Row],[ORG]],org_to_crp!A:A,org_to_crp!C:C)</f>
        <v>OTHER SINGLE-ISSUE OR IDEOLOGICAL GROUPS</v>
      </c>
      <c r="W266" t="str">
        <f>LOOKUP(Table1[[#This Row],[ORG]],org_to_crp!A:A,org_to_crp!D:D)</f>
        <v>IDEOLOGICAL/SINGLE-ISSUE</v>
      </c>
      <c r="X266" t="b">
        <f>LOOKUP(Table1[[#This Row],[ORG]],org_to_crp!A:A,org_to_crp!E:E)</f>
        <v>0</v>
      </c>
    </row>
    <row r="267" spans="1:24" ht="13" x14ac:dyDescent="0.15">
      <c r="A267" t="s">
        <v>1291</v>
      </c>
      <c r="B267" t="s">
        <v>65</v>
      </c>
      <c r="C267" t="s">
        <v>79</v>
      </c>
      <c r="D267" t="s">
        <v>23</v>
      </c>
      <c r="E267" t="s">
        <v>1398</v>
      </c>
      <c r="F267" t="s">
        <v>1399</v>
      </c>
      <c r="G267" t="b">
        <v>0</v>
      </c>
      <c r="I267">
        <v>2018</v>
      </c>
      <c r="J267" t="s">
        <v>81</v>
      </c>
      <c r="K267" t="s">
        <v>27</v>
      </c>
      <c r="L267" t="s">
        <v>44</v>
      </c>
      <c r="M267" t="s">
        <v>1400</v>
      </c>
      <c r="N267" t="s">
        <v>239</v>
      </c>
      <c r="R267">
        <v>363309812</v>
      </c>
      <c r="S267" t="b">
        <v>0</v>
      </c>
      <c r="T267" t="s">
        <v>1401</v>
      </c>
      <c r="U267" t="str">
        <f t="array" ref="U267">INDEX(org_to_crp!$B$2:$B$455, MATCH(F267, org_to_crp!$A$2:$A$455))</f>
        <v>X4000</v>
      </c>
      <c r="V267" t="str">
        <f>LOOKUP(Table1[[#This Row],[ORG]],org_to_crp!A:A,org_to_crp!C:C)</f>
        <v>NON-PROFITS</v>
      </c>
      <c r="W267" t="str">
        <f>LOOKUP(Table1[[#This Row],[ORG]],org_to_crp!A:A,org_to_crp!D:D)</f>
        <v>OTHER</v>
      </c>
      <c r="X267" t="b">
        <f>LOOKUP(Table1[[#This Row],[ORG]],org_to_crp!A:A,org_to_crp!E:E)</f>
        <v>0</v>
      </c>
    </row>
    <row r="268" spans="1:24" ht="13" x14ac:dyDescent="0.15">
      <c r="A268" t="s">
        <v>1291</v>
      </c>
      <c r="B268" t="s">
        <v>22</v>
      </c>
      <c r="C268" t="s">
        <v>79</v>
      </c>
      <c r="D268" t="s">
        <v>23</v>
      </c>
      <c r="E268" t="s">
        <v>1398</v>
      </c>
      <c r="F268" t="s">
        <v>655</v>
      </c>
      <c r="G268" t="b">
        <v>1</v>
      </c>
      <c r="I268">
        <v>2018</v>
      </c>
      <c r="J268" t="s">
        <v>81</v>
      </c>
      <c r="K268" t="s">
        <v>27</v>
      </c>
      <c r="L268" t="s">
        <v>44</v>
      </c>
      <c r="M268" t="s">
        <v>1400</v>
      </c>
      <c r="N268" t="s">
        <v>239</v>
      </c>
      <c r="R268">
        <v>363309812</v>
      </c>
      <c r="S268" t="b">
        <v>0</v>
      </c>
      <c r="T268" t="s">
        <v>1401</v>
      </c>
      <c r="U268" t="str">
        <f t="array" ref="U268">INDEX(org_to_crp!$B$2:$B$455, MATCH(F268, org_to_crp!$A$2:$A$455))</f>
        <v>J9000</v>
      </c>
      <c r="V268" t="str">
        <f>LOOKUP(Table1[[#This Row],[ORG]],org_to_crp!A:A,org_to_crp!C:C)</f>
        <v>OTHER SINGLE-ISSUE OR IDEOLOGICAL GROUPS</v>
      </c>
      <c r="W268" t="str">
        <f>LOOKUP(Table1[[#This Row],[ORG]],org_to_crp!A:A,org_to_crp!D:D)</f>
        <v>IDEOLOGICAL/SINGLE-ISSUE</v>
      </c>
      <c r="X268" t="b">
        <f>LOOKUP(Table1[[#This Row],[ORG]],org_to_crp!A:A,org_to_crp!E:E)</f>
        <v>0</v>
      </c>
    </row>
    <row r="269" spans="1:24" ht="13" x14ac:dyDescent="0.15">
      <c r="A269" t="s">
        <v>1291</v>
      </c>
      <c r="B269" t="s">
        <v>65</v>
      </c>
      <c r="C269" t="s">
        <v>79</v>
      </c>
      <c r="D269" t="s">
        <v>23</v>
      </c>
      <c r="E269" t="s">
        <v>1398</v>
      </c>
      <c r="F269" t="s">
        <v>2266</v>
      </c>
      <c r="G269" t="b">
        <v>0</v>
      </c>
      <c r="I269">
        <v>2018</v>
      </c>
      <c r="J269" t="s">
        <v>2267</v>
      </c>
      <c r="K269" t="s">
        <v>27</v>
      </c>
      <c r="L269" t="s">
        <v>44</v>
      </c>
      <c r="M269" t="s">
        <v>1400</v>
      </c>
      <c r="N269" t="s">
        <v>239</v>
      </c>
      <c r="R269">
        <v>363309812</v>
      </c>
      <c r="S269" t="b">
        <v>0</v>
      </c>
      <c r="T269" t="s">
        <v>1401</v>
      </c>
      <c r="U269" t="str">
        <f t="array" ref="U269">INDEX(org_to_crp!$B$2:$B$455, MATCH(F269, org_to_crp!$A$2:$A$455))</f>
        <v>J9000</v>
      </c>
      <c r="V269" t="str">
        <f>LOOKUP(Table1[[#This Row],[ORG]],org_to_crp!A:A,org_to_crp!C:C)</f>
        <v>OTHER SINGLE-ISSUE OR IDEOLOGICAL GROUPS</v>
      </c>
      <c r="W269" t="str">
        <f>LOOKUP(Table1[[#This Row],[ORG]],org_to_crp!A:A,org_to_crp!D:D)</f>
        <v>IDEOLOGICAL/SINGLE-ISSUE</v>
      </c>
      <c r="X269" t="b">
        <f>LOOKUP(Table1[[#This Row],[ORG]],org_to_crp!A:A,org_to_crp!E:E)</f>
        <v>0</v>
      </c>
    </row>
    <row r="270" spans="1:24" ht="13" x14ac:dyDescent="0.15">
      <c r="A270" t="s">
        <v>21</v>
      </c>
      <c r="B270" t="s">
        <v>31</v>
      </c>
      <c r="C270" t="s">
        <v>22</v>
      </c>
      <c r="D270" t="s">
        <v>23</v>
      </c>
      <c r="E270" t="s">
        <v>2152</v>
      </c>
      <c r="F270" t="s">
        <v>242</v>
      </c>
      <c r="G270" t="b">
        <v>1</v>
      </c>
      <c r="I270">
        <v>2018</v>
      </c>
      <c r="J270" t="s">
        <v>2153</v>
      </c>
      <c r="K270" t="s">
        <v>43</v>
      </c>
      <c r="L270" t="s">
        <v>597</v>
      </c>
      <c r="M270" t="s">
        <v>2154</v>
      </c>
      <c r="R270">
        <v>953298239</v>
      </c>
      <c r="S270" t="b">
        <v>0</v>
      </c>
      <c r="T270" t="s">
        <v>2155</v>
      </c>
      <c r="U270" t="str">
        <f t="array" ref="U270">INDEX(org_to_crp!$B$2:$B$455, MATCH(F270, org_to_crp!$A$2:$A$455))</f>
        <v>J9000</v>
      </c>
      <c r="V270" t="str">
        <f>LOOKUP(Table1[[#This Row],[ORG]],org_to_crp!A:A,org_to_crp!C:C)</f>
        <v>OTHER SINGLE-ISSUE OR IDEOLOGICAL GROUPS</v>
      </c>
      <c r="W270" t="str">
        <f>LOOKUP(Table1[[#This Row],[ORG]],org_to_crp!A:A,org_to_crp!D:D)</f>
        <v>IDEOLOGICAL/SINGLE-ISSUE</v>
      </c>
      <c r="X270" t="b">
        <f>LOOKUP(Table1[[#This Row],[ORG]],org_to_crp!A:A,org_to_crp!E:E)</f>
        <v>0</v>
      </c>
    </row>
    <row r="271" spans="1:24" ht="13" x14ac:dyDescent="0.15">
      <c r="A271" t="s">
        <v>21</v>
      </c>
      <c r="B271" t="s">
        <v>31</v>
      </c>
      <c r="C271" t="s">
        <v>61</v>
      </c>
      <c r="D271" t="s">
        <v>23</v>
      </c>
      <c r="E271" t="s">
        <v>2152</v>
      </c>
      <c r="F271" t="s">
        <v>242</v>
      </c>
      <c r="G271" t="b">
        <v>0</v>
      </c>
      <c r="H271" t="s">
        <v>2156</v>
      </c>
      <c r="I271">
        <v>2018</v>
      </c>
      <c r="J271" t="s">
        <v>2157</v>
      </c>
      <c r="K271" t="s">
        <v>43</v>
      </c>
      <c r="L271" t="s">
        <v>597</v>
      </c>
      <c r="M271" t="s">
        <v>2154</v>
      </c>
      <c r="R271">
        <v>953298239</v>
      </c>
      <c r="S271" t="b">
        <v>0</v>
      </c>
      <c r="T271" t="s">
        <v>2155</v>
      </c>
      <c r="U271" t="str">
        <f t="array" ref="U271">INDEX(org_to_crp!$B$2:$B$455, MATCH(F271, org_to_crp!$A$2:$A$455))</f>
        <v>J9000</v>
      </c>
      <c r="V271" t="str">
        <f>LOOKUP(Table1[[#This Row],[ORG]],org_to_crp!A:A,org_to_crp!C:C)</f>
        <v>OTHER SINGLE-ISSUE OR IDEOLOGICAL GROUPS</v>
      </c>
      <c r="W271" t="str">
        <f>LOOKUP(Table1[[#This Row],[ORG]],org_to_crp!A:A,org_to_crp!D:D)</f>
        <v>IDEOLOGICAL/SINGLE-ISSUE</v>
      </c>
      <c r="X271" t="b">
        <f>LOOKUP(Table1[[#This Row],[ORG]],org_to_crp!A:A,org_to_crp!E:E)</f>
        <v>0</v>
      </c>
    </row>
    <row r="272" spans="1:24" ht="13" x14ac:dyDescent="0.15">
      <c r="A272" t="s">
        <v>21</v>
      </c>
      <c r="B272" t="s">
        <v>22</v>
      </c>
      <c r="C272" t="s">
        <v>79</v>
      </c>
      <c r="D272" t="s">
        <v>23</v>
      </c>
      <c r="E272" t="s">
        <v>1616</v>
      </c>
      <c r="F272" t="s">
        <v>171</v>
      </c>
      <c r="G272" t="b">
        <v>1</v>
      </c>
      <c r="I272">
        <v>2018</v>
      </c>
      <c r="J272" t="s">
        <v>49</v>
      </c>
      <c r="K272" t="s">
        <v>27</v>
      </c>
      <c r="L272" t="s">
        <v>559</v>
      </c>
      <c r="M272" t="s">
        <v>1617</v>
      </c>
      <c r="R272">
        <v>473722575</v>
      </c>
      <c r="S272" t="b">
        <v>0</v>
      </c>
      <c r="T272" t="s">
        <v>1618</v>
      </c>
      <c r="U272" t="str">
        <f t="array" ref="U272">INDEX(org_to_crp!$B$2:$B$455, MATCH(F272, org_to_crp!$A$2:$A$455))</f>
        <v>J9000</v>
      </c>
      <c r="V272" t="str">
        <f>LOOKUP(Table1[[#This Row],[ORG]],org_to_crp!A:A,org_to_crp!C:C)</f>
        <v>OTHER SINGLE-ISSUE OR IDEOLOGICAL GROUPS</v>
      </c>
      <c r="W272" t="str">
        <f>LOOKUP(Table1[[#This Row],[ORG]],org_to_crp!A:A,org_to_crp!D:D)</f>
        <v>IDEOLOGICAL/SINGLE-ISSUE</v>
      </c>
      <c r="X272" t="b">
        <f>LOOKUP(Table1[[#This Row],[ORG]],org_to_crp!A:A,org_to_crp!E:E)</f>
        <v>0</v>
      </c>
    </row>
    <row r="273" spans="1:24" ht="13" x14ac:dyDescent="0.15">
      <c r="A273" t="s">
        <v>21</v>
      </c>
      <c r="B273" t="s">
        <v>22</v>
      </c>
      <c r="C273" t="s">
        <v>65</v>
      </c>
      <c r="D273" t="s">
        <v>23</v>
      </c>
      <c r="E273" t="s">
        <v>392</v>
      </c>
      <c r="F273" t="s">
        <v>371</v>
      </c>
      <c r="G273" t="b">
        <v>1</v>
      </c>
      <c r="I273">
        <v>2018</v>
      </c>
      <c r="J273" t="s">
        <v>81</v>
      </c>
      <c r="K273" t="s">
        <v>27</v>
      </c>
      <c r="L273" t="s">
        <v>393</v>
      </c>
      <c r="M273" t="s">
        <v>394</v>
      </c>
      <c r="R273">
        <v>521351785</v>
      </c>
      <c r="S273" t="b">
        <v>0</v>
      </c>
      <c r="T273" t="s">
        <v>395</v>
      </c>
      <c r="U273" t="str">
        <f t="array" ref="U273">INDEX(org_to_crp!$B$2:$B$455, MATCH(F273, org_to_crp!$A$2:$A$455))</f>
        <v>J9000</v>
      </c>
      <c r="V273" t="str">
        <f>LOOKUP(Table1[[#This Row],[ORG]],org_to_crp!A:A,org_to_crp!C:C)</f>
        <v>OTHER SINGLE-ISSUE OR IDEOLOGICAL GROUPS</v>
      </c>
      <c r="W273" t="str">
        <f>LOOKUP(Table1[[#This Row],[ORG]],org_to_crp!A:A,org_to_crp!D:D)</f>
        <v>IDEOLOGICAL/SINGLE-ISSUE</v>
      </c>
      <c r="X273" t="b">
        <f>LOOKUP(Table1[[#This Row],[ORG]],org_to_crp!A:A,org_to_crp!E:E)</f>
        <v>0</v>
      </c>
    </row>
    <row r="274" spans="1:24" ht="13" x14ac:dyDescent="0.15">
      <c r="A274" t="s">
        <v>21</v>
      </c>
      <c r="B274" t="s">
        <v>65</v>
      </c>
      <c r="C274" t="s">
        <v>61</v>
      </c>
      <c r="D274" t="s">
        <v>23</v>
      </c>
      <c r="E274" t="s">
        <v>392</v>
      </c>
      <c r="F274" t="s">
        <v>396</v>
      </c>
      <c r="G274" t="b">
        <v>0</v>
      </c>
      <c r="I274">
        <v>2018</v>
      </c>
      <c r="J274" t="s">
        <v>397</v>
      </c>
      <c r="K274" t="s">
        <v>43</v>
      </c>
      <c r="L274" t="s">
        <v>392</v>
      </c>
      <c r="T274" t="s">
        <v>395</v>
      </c>
      <c r="U274" t="str">
        <f t="array" ref="U274">INDEX(org_to_crp!$B$2:$B$455, MATCH(F274, org_to_crp!$A$2:$A$455))</f>
        <v>J9000</v>
      </c>
      <c r="V274" t="str">
        <f>LOOKUP(Table1[[#This Row],[ORG]],org_to_crp!A:A,org_to_crp!C:C)</f>
        <v>OTHER SINGLE-ISSUE OR IDEOLOGICAL GROUPS</v>
      </c>
      <c r="W274" t="str">
        <f>LOOKUP(Table1[[#This Row],[ORG]],org_to_crp!A:A,org_to_crp!D:D)</f>
        <v>IDEOLOGICAL/SINGLE-ISSUE</v>
      </c>
      <c r="X274" t="b">
        <f>LOOKUP(Table1[[#This Row],[ORG]],org_to_crp!A:A,org_to_crp!E:E)</f>
        <v>0</v>
      </c>
    </row>
    <row r="275" spans="1:24" ht="13" x14ac:dyDescent="0.15">
      <c r="A275" t="s">
        <v>21</v>
      </c>
      <c r="B275" t="s">
        <v>22</v>
      </c>
      <c r="C275" t="s">
        <v>65</v>
      </c>
      <c r="D275" t="s">
        <v>23</v>
      </c>
      <c r="E275" t="s">
        <v>300</v>
      </c>
      <c r="F275" t="s">
        <v>113</v>
      </c>
      <c r="G275" t="b">
        <v>1</v>
      </c>
      <c r="I275">
        <v>2018</v>
      </c>
      <c r="J275" t="s">
        <v>75</v>
      </c>
      <c r="K275" t="s">
        <v>27</v>
      </c>
      <c r="L275" t="s">
        <v>301</v>
      </c>
      <c r="M275" t="s">
        <v>302</v>
      </c>
      <c r="N275" t="s">
        <v>46</v>
      </c>
      <c r="R275">
        <v>530218495</v>
      </c>
      <c r="S275" t="b">
        <v>1</v>
      </c>
      <c r="T275" t="s">
        <v>303</v>
      </c>
      <c r="U275" t="str">
        <f t="array" ref="U275">INDEX(org_to_crp!$B$2:$B$455, MATCH(F275, org_to_crp!$A$2:$A$455))</f>
        <v>J9000</v>
      </c>
      <c r="V275" t="str">
        <f>LOOKUP(Table1[[#This Row],[ORG]],org_to_crp!A:A,org_to_crp!C:C)</f>
        <v>OTHER SINGLE-ISSUE OR IDEOLOGICAL GROUPS</v>
      </c>
      <c r="W275" t="str">
        <f>LOOKUP(Table1[[#This Row],[ORG]],org_to_crp!A:A,org_to_crp!D:D)</f>
        <v>IDEOLOGICAL/SINGLE-ISSUE</v>
      </c>
      <c r="X275" t="b">
        <f>LOOKUP(Table1[[#This Row],[ORG]],org_to_crp!A:A,org_to_crp!E:E)</f>
        <v>0</v>
      </c>
    </row>
    <row r="276" spans="1:24" ht="13" x14ac:dyDescent="0.15">
      <c r="A276" t="s">
        <v>1291</v>
      </c>
      <c r="B276" t="s">
        <v>22</v>
      </c>
      <c r="C276" t="s">
        <v>31</v>
      </c>
      <c r="D276" t="s">
        <v>23</v>
      </c>
      <c r="E276" t="s">
        <v>1877</v>
      </c>
      <c r="F276" t="s">
        <v>655</v>
      </c>
      <c r="G276" t="b">
        <v>1</v>
      </c>
      <c r="I276">
        <v>2018</v>
      </c>
      <c r="J276" t="s">
        <v>1878</v>
      </c>
      <c r="K276" t="s">
        <v>409</v>
      </c>
      <c r="L276" t="s">
        <v>1879</v>
      </c>
      <c r="M276" t="s">
        <v>1880</v>
      </c>
      <c r="N276" t="s">
        <v>375</v>
      </c>
      <c r="R276">
        <v>363309812</v>
      </c>
      <c r="S276" t="b">
        <v>0</v>
      </c>
      <c r="T276" t="s">
        <v>1881</v>
      </c>
      <c r="U276" t="str">
        <f t="array" ref="U276">INDEX(org_to_crp!$B$2:$B$455, MATCH(F276, org_to_crp!$A$2:$A$455))</f>
        <v>J9000</v>
      </c>
      <c r="V276" t="str">
        <f>LOOKUP(Table1[[#This Row],[ORG]],org_to_crp!A:A,org_to_crp!C:C)</f>
        <v>OTHER SINGLE-ISSUE OR IDEOLOGICAL GROUPS</v>
      </c>
      <c r="W276" t="str">
        <f>LOOKUP(Table1[[#This Row],[ORG]],org_to_crp!A:A,org_to_crp!D:D)</f>
        <v>IDEOLOGICAL/SINGLE-ISSUE</v>
      </c>
      <c r="X276" t="b">
        <f>LOOKUP(Table1[[#This Row],[ORG]],org_to_crp!A:A,org_to_crp!E:E)</f>
        <v>0</v>
      </c>
    </row>
    <row r="277" spans="1:24" ht="13" x14ac:dyDescent="0.15">
      <c r="A277" t="s">
        <v>480</v>
      </c>
      <c r="B277" t="s">
        <v>22</v>
      </c>
      <c r="C277" t="s">
        <v>1074</v>
      </c>
      <c r="D277" t="s">
        <v>23</v>
      </c>
      <c r="E277" t="s">
        <v>1075</v>
      </c>
      <c r="F277" t="s">
        <v>1024</v>
      </c>
      <c r="G277" t="b">
        <v>1</v>
      </c>
      <c r="I277">
        <v>2018</v>
      </c>
      <c r="J277" t="s">
        <v>26</v>
      </c>
      <c r="K277" t="s">
        <v>27</v>
      </c>
      <c r="L277" t="s">
        <v>767</v>
      </c>
      <c r="M277" t="s">
        <v>1076</v>
      </c>
      <c r="P277" t="s">
        <v>1028</v>
      </c>
      <c r="R277">
        <v>520140979</v>
      </c>
      <c r="S277" t="b">
        <v>1</v>
      </c>
      <c r="T277" t="s">
        <v>1077</v>
      </c>
      <c r="U277" t="str">
        <f t="array" ref="U277">INDEX(org_to_crp!$B$2:$B$455, MATCH(F277, org_to_crp!$A$2:$A$455))</f>
        <v>J9000</v>
      </c>
      <c r="V277" t="str">
        <f>LOOKUP(Table1[[#This Row],[ORG]],org_to_crp!A:A,org_to_crp!C:C)</f>
        <v>OTHER SINGLE-ISSUE OR IDEOLOGICAL GROUPS</v>
      </c>
      <c r="W277" t="str">
        <f>LOOKUP(Table1[[#This Row],[ORG]],org_to_crp!A:A,org_to_crp!D:D)</f>
        <v>IDEOLOGICAL/SINGLE-ISSUE</v>
      </c>
      <c r="X277" t="b">
        <f>LOOKUP(Table1[[#This Row],[ORG]],org_to_crp!A:A,org_to_crp!E:E)</f>
        <v>0</v>
      </c>
    </row>
    <row r="278" spans="1:24" ht="13" x14ac:dyDescent="0.15">
      <c r="A278" t="s">
        <v>480</v>
      </c>
      <c r="B278" t="s">
        <v>61</v>
      </c>
      <c r="D278" t="s">
        <v>23</v>
      </c>
      <c r="E278" t="s">
        <v>1078</v>
      </c>
      <c r="F278" t="s">
        <v>1079</v>
      </c>
      <c r="G278" t="b">
        <v>0</v>
      </c>
      <c r="I278">
        <v>2018</v>
      </c>
      <c r="J278" t="s">
        <v>1028</v>
      </c>
      <c r="K278" t="s">
        <v>72</v>
      </c>
      <c r="L278" t="s">
        <v>767</v>
      </c>
      <c r="M278" t="s">
        <v>1076</v>
      </c>
      <c r="P278" t="s">
        <v>1032</v>
      </c>
      <c r="S278" t="b">
        <v>1</v>
      </c>
      <c r="T278" t="s">
        <v>1077</v>
      </c>
      <c r="U278" t="str">
        <f t="array" ref="U278">INDEX(org_to_crp!$B$2:$B$455, MATCH(F278, org_to_crp!$A$2:$A$455))</f>
        <v>J2400</v>
      </c>
      <c r="V278" t="str">
        <f>LOOKUP(Table1[[#This Row],[ORG]],org_to_crp!A:A,org_to_crp!C:C)</f>
        <v>REPUBLICAN OFFICIALS, CANDIDATES &amp; FORMER MEMBERS</v>
      </c>
      <c r="W278" t="str">
        <f>LOOKUP(Table1[[#This Row],[ORG]],org_to_crp!A:A,org_to_crp!D:D)</f>
        <v>IDEOLOGICAL/SINGLE-ISSUE</v>
      </c>
      <c r="X278" t="b">
        <f>LOOKUP(Table1[[#This Row],[ORG]],org_to_crp!A:A,org_to_crp!E:E)</f>
        <v>0</v>
      </c>
    </row>
    <row r="279" spans="1:24" ht="13" x14ac:dyDescent="0.15">
      <c r="A279" t="s">
        <v>21</v>
      </c>
      <c r="B279" t="s">
        <v>22</v>
      </c>
      <c r="C279" t="s">
        <v>31</v>
      </c>
      <c r="D279" t="s">
        <v>23</v>
      </c>
      <c r="E279" t="s">
        <v>1387</v>
      </c>
      <c r="F279" t="s">
        <v>1384</v>
      </c>
      <c r="G279" t="b">
        <v>1</v>
      </c>
      <c r="I279">
        <v>2018</v>
      </c>
      <c r="J279" t="s">
        <v>81</v>
      </c>
      <c r="K279" t="s">
        <v>27</v>
      </c>
      <c r="L279" t="s">
        <v>89</v>
      </c>
      <c r="M279" t="s">
        <v>1388</v>
      </c>
      <c r="R279">
        <v>521645354</v>
      </c>
      <c r="S279" t="b">
        <v>0</v>
      </c>
      <c r="T279" t="s">
        <v>1389</v>
      </c>
      <c r="U279" t="str">
        <f t="array" ref="U279">INDEX(org_to_crp!$B$2:$B$455, MATCH(F279, org_to_crp!$A$2:$A$455))</f>
        <v>J9000</v>
      </c>
      <c r="V279" t="str">
        <f>LOOKUP(Table1[[#This Row],[ORG]],org_to_crp!A:A,org_to_crp!C:C)</f>
        <v>OTHER SINGLE-ISSUE OR IDEOLOGICAL GROUPS</v>
      </c>
      <c r="W279" t="str">
        <f>LOOKUP(Table1[[#This Row],[ORG]],org_to_crp!A:A,org_to_crp!D:D)</f>
        <v>IDEOLOGICAL/SINGLE-ISSUE</v>
      </c>
      <c r="X279" t="b">
        <f>LOOKUP(Table1[[#This Row],[ORG]],org_to_crp!A:A,org_to_crp!E:E)</f>
        <v>0</v>
      </c>
    </row>
    <row r="280" spans="1:24" ht="13" x14ac:dyDescent="0.15">
      <c r="A280" t="s">
        <v>21</v>
      </c>
      <c r="B280" t="s">
        <v>22</v>
      </c>
      <c r="C280" t="s">
        <v>61</v>
      </c>
      <c r="D280" t="s">
        <v>23</v>
      </c>
      <c r="E280" t="s">
        <v>266</v>
      </c>
      <c r="F280" t="s">
        <v>113</v>
      </c>
      <c r="G280" t="b">
        <v>1</v>
      </c>
      <c r="I280">
        <v>2018</v>
      </c>
      <c r="J280" t="s">
        <v>267</v>
      </c>
      <c r="K280" t="s">
        <v>27</v>
      </c>
      <c r="L280" t="s">
        <v>268</v>
      </c>
      <c r="M280" t="s">
        <v>269</v>
      </c>
      <c r="R280">
        <v>530218495</v>
      </c>
      <c r="S280" t="b">
        <v>0</v>
      </c>
      <c r="T280" t="s">
        <v>270</v>
      </c>
      <c r="U280" t="str">
        <f t="array" ref="U280">INDEX(org_to_crp!$B$2:$B$455, MATCH(F280, org_to_crp!$A$2:$A$455))</f>
        <v>J9000</v>
      </c>
      <c r="V280" t="str">
        <f>LOOKUP(Table1[[#This Row],[ORG]],org_to_crp!A:A,org_to_crp!C:C)</f>
        <v>OTHER SINGLE-ISSUE OR IDEOLOGICAL GROUPS</v>
      </c>
      <c r="W280" t="str">
        <f>LOOKUP(Table1[[#This Row],[ORG]],org_to_crp!A:A,org_to_crp!D:D)</f>
        <v>IDEOLOGICAL/SINGLE-ISSUE</v>
      </c>
      <c r="X280" t="b">
        <f>LOOKUP(Table1[[#This Row],[ORG]],org_to_crp!A:A,org_to_crp!E:E)</f>
        <v>0</v>
      </c>
    </row>
    <row r="281" spans="1:24" ht="13" x14ac:dyDescent="0.15">
      <c r="A281" t="s">
        <v>21</v>
      </c>
      <c r="B281" t="s">
        <v>65</v>
      </c>
      <c r="C281" t="s">
        <v>79</v>
      </c>
      <c r="D281" t="s">
        <v>23</v>
      </c>
      <c r="E281" t="s">
        <v>266</v>
      </c>
      <c r="F281" t="s">
        <v>271</v>
      </c>
      <c r="G281" t="b">
        <v>0</v>
      </c>
      <c r="I281">
        <v>2018</v>
      </c>
      <c r="J281" t="s">
        <v>26</v>
      </c>
      <c r="K281" t="s">
        <v>27</v>
      </c>
      <c r="L281" t="s">
        <v>268</v>
      </c>
      <c r="M281" t="s">
        <v>269</v>
      </c>
      <c r="S281" t="b">
        <v>0</v>
      </c>
      <c r="T281" t="s">
        <v>270</v>
      </c>
      <c r="U281" t="str">
        <f t="array" ref="U281">INDEX(org_to_crp!$B$2:$B$455, MATCH(F281, org_to_crp!$A$2:$A$455))</f>
        <v>E3000</v>
      </c>
      <c r="V281" t="str">
        <f>LOOKUP(Table1[[#This Row],[ORG]],org_to_crp!A:A,org_to_crp!C:C)</f>
        <v>WASTE MANAGEMENT</v>
      </c>
      <c r="W281" t="str">
        <f>LOOKUP(Table1[[#This Row],[ORG]],org_to_crp!A:A,org_to_crp!D:D)</f>
        <v>ENERGY &amp; NATURAL RESOURCES</v>
      </c>
      <c r="X281" t="b">
        <f>LOOKUP(Table1[[#This Row],[ORG]],org_to_crp!A:A,org_to_crp!E:E)</f>
        <v>0</v>
      </c>
    </row>
    <row r="282" spans="1:24" ht="13" x14ac:dyDescent="0.15">
      <c r="A282" t="s">
        <v>21</v>
      </c>
      <c r="B282" t="s">
        <v>31</v>
      </c>
      <c r="C282" t="s">
        <v>79</v>
      </c>
      <c r="D282" t="s">
        <v>23</v>
      </c>
      <c r="E282" t="s">
        <v>1325</v>
      </c>
      <c r="F282" t="s">
        <v>1326</v>
      </c>
      <c r="G282" t="b">
        <v>0</v>
      </c>
      <c r="I282">
        <v>2018</v>
      </c>
      <c r="J282" t="s">
        <v>42</v>
      </c>
      <c r="K282" t="s">
        <v>43</v>
      </c>
      <c r="L282" t="s">
        <v>1327</v>
      </c>
      <c r="M282" t="s">
        <v>1328</v>
      </c>
      <c r="R282">
        <v>521349353</v>
      </c>
      <c r="S282" t="b">
        <v>0</v>
      </c>
      <c r="T282" t="s">
        <v>1329</v>
      </c>
      <c r="U282" t="str">
        <f t="array" ref="U282">INDEX(org_to_crp!$B$2:$B$455, MATCH(F282, org_to_crp!$A$2:$A$455))</f>
        <v>J9000</v>
      </c>
      <c r="V282" t="str">
        <f>LOOKUP(Table1[[#This Row],[ORG]],org_to_crp!A:A,org_to_crp!C:C)</f>
        <v>OTHER SINGLE-ISSUE OR IDEOLOGICAL GROUPS</v>
      </c>
      <c r="W282" t="str">
        <f>LOOKUP(Table1[[#This Row],[ORG]],org_to_crp!A:A,org_to_crp!D:D)</f>
        <v>IDEOLOGICAL/SINGLE-ISSUE</v>
      </c>
      <c r="X282" t="b">
        <f>LOOKUP(Table1[[#This Row],[ORG]],org_to_crp!A:A,org_to_crp!E:E)</f>
        <v>0</v>
      </c>
    </row>
    <row r="283" spans="1:24" ht="13" x14ac:dyDescent="0.15">
      <c r="A283" t="s">
        <v>21</v>
      </c>
      <c r="B283" t="s">
        <v>22</v>
      </c>
      <c r="C283" t="s">
        <v>31</v>
      </c>
      <c r="D283" t="s">
        <v>23</v>
      </c>
      <c r="E283" t="s">
        <v>1325</v>
      </c>
      <c r="F283" t="s">
        <v>869</v>
      </c>
      <c r="G283" t="b">
        <v>1</v>
      </c>
      <c r="I283">
        <v>2018</v>
      </c>
      <c r="J283" t="s">
        <v>81</v>
      </c>
      <c r="K283" t="s">
        <v>27</v>
      </c>
      <c r="L283" t="s">
        <v>1327</v>
      </c>
      <c r="M283" t="s">
        <v>1328</v>
      </c>
      <c r="R283">
        <v>521349353</v>
      </c>
      <c r="S283" t="b">
        <v>0</v>
      </c>
      <c r="T283" t="s">
        <v>1329</v>
      </c>
      <c r="U283" t="str">
        <f t="array" ref="U283">INDEX(org_to_crp!$B$2:$B$455, MATCH(F283, org_to_crp!$A$2:$A$455))</f>
        <v>J9000</v>
      </c>
      <c r="V283" t="str">
        <f>LOOKUP(Table1[[#This Row],[ORG]],org_to_crp!A:A,org_to_crp!C:C)</f>
        <v>OTHER SINGLE-ISSUE OR IDEOLOGICAL GROUPS</v>
      </c>
      <c r="W283" t="str">
        <f>LOOKUP(Table1[[#This Row],[ORG]],org_to_crp!A:A,org_to_crp!D:D)</f>
        <v>IDEOLOGICAL/SINGLE-ISSUE</v>
      </c>
      <c r="X283" t="b">
        <f>LOOKUP(Table1[[#This Row],[ORG]],org_to_crp!A:A,org_to_crp!E:E)</f>
        <v>0</v>
      </c>
    </row>
    <row r="284" spans="1:24" ht="13" x14ac:dyDescent="0.15">
      <c r="A284" t="s">
        <v>21</v>
      </c>
      <c r="B284" t="s">
        <v>22</v>
      </c>
      <c r="C284" t="s">
        <v>31</v>
      </c>
      <c r="D284" t="s">
        <v>23</v>
      </c>
      <c r="E284" t="s">
        <v>1325</v>
      </c>
      <c r="F284" t="s">
        <v>869</v>
      </c>
      <c r="G284" t="b">
        <v>1</v>
      </c>
      <c r="H284" t="s">
        <v>1828</v>
      </c>
      <c r="I284">
        <v>2018</v>
      </c>
      <c r="J284" t="s">
        <v>81</v>
      </c>
      <c r="K284" t="s">
        <v>27</v>
      </c>
      <c r="L284" t="s">
        <v>1327</v>
      </c>
      <c r="M284" t="s">
        <v>1328</v>
      </c>
      <c r="R284">
        <v>521349353</v>
      </c>
      <c r="S284" t="b">
        <v>0</v>
      </c>
      <c r="T284" t="s">
        <v>1329</v>
      </c>
      <c r="U284" t="str">
        <f t="array" ref="U284">INDEX(org_to_crp!$B$2:$B$455, MATCH(F284, org_to_crp!$A$2:$A$455))</f>
        <v>J9000</v>
      </c>
      <c r="V284" t="str">
        <f>LOOKUP(Table1[[#This Row],[ORG]],org_to_crp!A:A,org_to_crp!C:C)</f>
        <v>OTHER SINGLE-ISSUE OR IDEOLOGICAL GROUPS</v>
      </c>
      <c r="W284" t="str">
        <f>LOOKUP(Table1[[#This Row],[ORG]],org_to_crp!A:A,org_to_crp!D:D)</f>
        <v>IDEOLOGICAL/SINGLE-ISSUE</v>
      </c>
      <c r="X284" t="b">
        <f>LOOKUP(Table1[[#This Row],[ORG]],org_to_crp!A:A,org_to_crp!E:E)</f>
        <v>0</v>
      </c>
    </row>
    <row r="285" spans="1:24" ht="13" x14ac:dyDescent="0.15">
      <c r="A285" t="s">
        <v>21</v>
      </c>
      <c r="B285" t="s">
        <v>22</v>
      </c>
      <c r="C285" t="s">
        <v>79</v>
      </c>
      <c r="D285" t="s">
        <v>23</v>
      </c>
      <c r="E285" t="s">
        <v>1325</v>
      </c>
      <c r="F285" t="s">
        <v>2189</v>
      </c>
      <c r="G285" t="b">
        <v>0</v>
      </c>
      <c r="I285">
        <v>2018</v>
      </c>
      <c r="J285" t="s">
        <v>81</v>
      </c>
      <c r="K285" t="s">
        <v>27</v>
      </c>
      <c r="L285" t="s">
        <v>1327</v>
      </c>
      <c r="M285" t="s">
        <v>1328</v>
      </c>
      <c r="R285">
        <v>521349353</v>
      </c>
      <c r="S285" t="b">
        <v>0</v>
      </c>
      <c r="T285" t="s">
        <v>1329</v>
      </c>
      <c r="U285" t="str">
        <f t="array" ref="U285">INDEX(org_to_crp!$B$2:$B$455, MATCH(F285, org_to_crp!$A$2:$A$455))</f>
        <v>J9000</v>
      </c>
      <c r="V285" t="str">
        <f>LOOKUP(Table1[[#This Row],[ORG]],org_to_crp!A:A,org_to_crp!C:C)</f>
        <v>OTHER SINGLE-ISSUE OR IDEOLOGICAL GROUPS</v>
      </c>
      <c r="W285" t="str">
        <f>LOOKUP(Table1[[#This Row],[ORG]],org_to_crp!A:A,org_to_crp!D:D)</f>
        <v>IDEOLOGICAL/SINGLE-ISSUE</v>
      </c>
      <c r="X285" t="b">
        <f>LOOKUP(Table1[[#This Row],[ORG]],org_to_crp!A:A,org_to_crp!E:E)</f>
        <v>0</v>
      </c>
    </row>
    <row r="286" spans="1:24" ht="13" x14ac:dyDescent="0.15">
      <c r="A286" t="s">
        <v>21</v>
      </c>
      <c r="B286" t="s">
        <v>79</v>
      </c>
      <c r="C286" t="s">
        <v>65</v>
      </c>
      <c r="D286" t="s">
        <v>23</v>
      </c>
      <c r="E286" t="s">
        <v>1489</v>
      </c>
      <c r="F286" t="s">
        <v>1490</v>
      </c>
      <c r="G286" t="b">
        <v>0</v>
      </c>
      <c r="I286">
        <v>2018</v>
      </c>
      <c r="J286" t="s">
        <v>81</v>
      </c>
      <c r="K286" t="s">
        <v>27</v>
      </c>
      <c r="L286" t="s">
        <v>89</v>
      </c>
      <c r="M286" t="s">
        <v>1491</v>
      </c>
      <c r="N286" t="s">
        <v>204</v>
      </c>
      <c r="R286">
        <v>411275875</v>
      </c>
      <c r="S286" t="b">
        <v>0</v>
      </c>
      <c r="T286" t="s">
        <v>1492</v>
      </c>
      <c r="U286" t="str">
        <f t="array" ref="U286">INDEX(org_to_crp!$B$2:$B$455, MATCH(F286, org_to_crp!$A$2:$A$455))</f>
        <v>X4100</v>
      </c>
      <c r="V286" t="str">
        <f>LOOKUP(Table1[[#This Row],[ORG]],org_to_crp!A:A,org_to_crp!C:C)</f>
        <v>NON-PROFIT FOUNDATIONS</v>
      </c>
      <c r="W286" t="str">
        <f>LOOKUP(Table1[[#This Row],[ORG]],org_to_crp!A:A,org_to_crp!D:D)</f>
        <v>OTHER</v>
      </c>
      <c r="X286" t="b">
        <f>LOOKUP(Table1[[#This Row],[ORG]],org_to_crp!A:A,org_to_crp!E:E)</f>
        <v>0</v>
      </c>
    </row>
    <row r="287" spans="1:24" ht="13" x14ac:dyDescent="0.15">
      <c r="A287" t="s">
        <v>21</v>
      </c>
      <c r="B287" t="s">
        <v>79</v>
      </c>
      <c r="C287" t="s">
        <v>65</v>
      </c>
      <c r="D287" t="s">
        <v>23</v>
      </c>
      <c r="E287" t="s">
        <v>1489</v>
      </c>
      <c r="F287" t="s">
        <v>1531</v>
      </c>
      <c r="G287" t="b">
        <v>0</v>
      </c>
      <c r="I287">
        <v>2018</v>
      </c>
      <c r="J287" t="s">
        <v>81</v>
      </c>
      <c r="K287" t="s">
        <v>27</v>
      </c>
      <c r="L287" t="s">
        <v>89</v>
      </c>
      <c r="M287" t="s">
        <v>1491</v>
      </c>
      <c r="N287" t="s">
        <v>204</v>
      </c>
      <c r="R287">
        <v>411275875</v>
      </c>
      <c r="S287" t="b">
        <v>0</v>
      </c>
      <c r="T287" t="s">
        <v>1492</v>
      </c>
      <c r="U287" t="str">
        <f t="array" ref="U287">INDEX(org_to_crp!$B$2:$B$455, MATCH(F287, org_to_crp!$A$2:$A$455))</f>
        <v>H0000</v>
      </c>
      <c r="V287" t="str">
        <f>LOOKUP(Table1[[#This Row],[ORG]],org_to_crp!A:A,org_to_crp!C:C)</f>
        <v>HEALTH, EDUCATION &amp; HUMAN RESOURCES</v>
      </c>
      <c r="W287" t="str">
        <f>LOOKUP(Table1[[#This Row],[ORG]],org_to_crp!A:A,org_to_crp!D:D)</f>
        <v>HEALTH</v>
      </c>
      <c r="X287" t="b">
        <f>LOOKUP(Table1[[#This Row],[ORG]],org_to_crp!A:A,org_to_crp!E:E)</f>
        <v>0</v>
      </c>
    </row>
    <row r="288" spans="1:24" ht="13" x14ac:dyDescent="0.15">
      <c r="A288" t="s">
        <v>21</v>
      </c>
      <c r="B288" t="s">
        <v>22</v>
      </c>
      <c r="C288" t="s">
        <v>79</v>
      </c>
      <c r="D288" t="s">
        <v>23</v>
      </c>
      <c r="E288" t="s">
        <v>1489</v>
      </c>
      <c r="F288" t="s">
        <v>661</v>
      </c>
      <c r="G288" t="b">
        <v>1</v>
      </c>
      <c r="I288">
        <v>2018</v>
      </c>
      <c r="J288" t="s">
        <v>1916</v>
      </c>
      <c r="K288" t="s">
        <v>43</v>
      </c>
      <c r="L288" t="s">
        <v>89</v>
      </c>
      <c r="M288" t="s">
        <v>1491</v>
      </c>
      <c r="N288" t="s">
        <v>204</v>
      </c>
      <c r="R288">
        <v>411275875</v>
      </c>
      <c r="S288" t="b">
        <v>0</v>
      </c>
      <c r="T288" t="s">
        <v>1492</v>
      </c>
      <c r="U288" t="str">
        <f t="array" ref="U288">INDEX(org_to_crp!$B$2:$B$455, MATCH(F288, org_to_crp!$A$2:$A$455))</f>
        <v>J9000</v>
      </c>
      <c r="V288" t="str">
        <f>LOOKUP(Table1[[#This Row],[ORG]],org_to_crp!A:A,org_to_crp!C:C)</f>
        <v>OTHER SINGLE-ISSUE OR IDEOLOGICAL GROUPS</v>
      </c>
      <c r="W288" t="str">
        <f>LOOKUP(Table1[[#This Row],[ORG]],org_to_crp!A:A,org_to_crp!D:D)</f>
        <v>IDEOLOGICAL/SINGLE-ISSUE</v>
      </c>
      <c r="X288" t="b">
        <f>LOOKUP(Table1[[#This Row],[ORG]],org_to_crp!A:A,org_to_crp!E:E)</f>
        <v>0</v>
      </c>
    </row>
    <row r="289" spans="1:24" ht="13" x14ac:dyDescent="0.15">
      <c r="A289" t="s">
        <v>21</v>
      </c>
      <c r="B289" t="s">
        <v>22</v>
      </c>
      <c r="C289" t="s">
        <v>31</v>
      </c>
      <c r="D289" t="s">
        <v>23</v>
      </c>
      <c r="E289" t="s">
        <v>1930</v>
      </c>
      <c r="F289" t="s">
        <v>1931</v>
      </c>
      <c r="G289" t="b">
        <v>0</v>
      </c>
      <c r="I289">
        <v>2018</v>
      </c>
      <c r="J289" t="s">
        <v>1932</v>
      </c>
      <c r="K289" t="s">
        <v>27</v>
      </c>
      <c r="L289" t="s">
        <v>375</v>
      </c>
      <c r="M289" t="s">
        <v>1933</v>
      </c>
      <c r="N289" t="s">
        <v>1934</v>
      </c>
      <c r="Q289" t="s">
        <v>100</v>
      </c>
      <c r="R289">
        <v>592811908</v>
      </c>
      <c r="S289" t="b">
        <v>0</v>
      </c>
      <c r="T289" t="s">
        <v>1935</v>
      </c>
      <c r="U289" t="str">
        <f t="array" ref="U289">INDEX(org_to_crp!$B$2:$B$455, MATCH(F289, org_to_crp!$A$2:$A$455))</f>
        <v>X4100</v>
      </c>
      <c r="V289" t="str">
        <f>LOOKUP(Table1[[#This Row],[ORG]],org_to_crp!A:A,org_to_crp!C:C)</f>
        <v>NON-PROFIT FOUNDATIONS</v>
      </c>
      <c r="W289" t="str">
        <f>LOOKUP(Table1[[#This Row],[ORG]],org_to_crp!A:A,org_to_crp!D:D)</f>
        <v>OTHER</v>
      </c>
      <c r="X289" t="b">
        <f>LOOKUP(Table1[[#This Row],[ORG]],org_to_crp!A:A,org_to_crp!E:E)</f>
        <v>0</v>
      </c>
    </row>
    <row r="290" spans="1:24" ht="13" x14ac:dyDescent="0.15">
      <c r="A290" t="s">
        <v>21</v>
      </c>
      <c r="B290" t="s">
        <v>22</v>
      </c>
      <c r="C290" t="s">
        <v>31</v>
      </c>
      <c r="D290" t="s">
        <v>23</v>
      </c>
      <c r="E290" t="s">
        <v>1930</v>
      </c>
      <c r="F290" t="s">
        <v>1974</v>
      </c>
      <c r="G290" t="b">
        <v>1</v>
      </c>
      <c r="I290">
        <v>2018</v>
      </c>
      <c r="J290" t="s">
        <v>1975</v>
      </c>
      <c r="K290" t="s">
        <v>27</v>
      </c>
      <c r="L290" t="s">
        <v>375</v>
      </c>
      <c r="M290" t="s">
        <v>1933</v>
      </c>
      <c r="N290" t="s">
        <v>1934</v>
      </c>
      <c r="Q290" t="s">
        <v>100</v>
      </c>
      <c r="R290">
        <v>592811908</v>
      </c>
      <c r="S290" t="b">
        <v>0</v>
      </c>
      <c r="T290" t="s">
        <v>1935</v>
      </c>
      <c r="U290" t="str">
        <f t="array" ref="U290">INDEX(org_to_crp!$B$2:$B$455, MATCH(F290, org_to_crp!$A$2:$A$455))</f>
        <v>J9000</v>
      </c>
      <c r="V290" t="str">
        <f>LOOKUP(Table1[[#This Row],[ORG]],org_to_crp!A:A,org_to_crp!C:C)</f>
        <v>OTHER SINGLE-ISSUE OR IDEOLOGICAL GROUPS</v>
      </c>
      <c r="W290" t="str">
        <f>LOOKUP(Table1[[#This Row],[ORG]],org_to_crp!A:A,org_to_crp!D:D)</f>
        <v>IDEOLOGICAL/SINGLE-ISSUE</v>
      </c>
      <c r="X290" t="b">
        <f>LOOKUP(Table1[[#This Row],[ORG]],org_to_crp!A:A,org_to_crp!E:E)</f>
        <v>0</v>
      </c>
    </row>
    <row r="291" spans="1:24" ht="13" x14ac:dyDescent="0.15">
      <c r="A291" t="s">
        <v>21</v>
      </c>
      <c r="B291" t="s">
        <v>22</v>
      </c>
      <c r="D291" t="s">
        <v>23</v>
      </c>
      <c r="E291" t="s">
        <v>2060</v>
      </c>
      <c r="F291" t="s">
        <v>2051</v>
      </c>
      <c r="G291" t="b">
        <v>1</v>
      </c>
      <c r="I291">
        <v>2018</v>
      </c>
      <c r="J291" t="s">
        <v>520</v>
      </c>
      <c r="L291" t="s">
        <v>2061</v>
      </c>
      <c r="M291" t="s">
        <v>2062</v>
      </c>
      <c r="R291">
        <v>271763901</v>
      </c>
      <c r="S291" t="b">
        <v>0</v>
      </c>
      <c r="T291" t="s">
        <v>2063</v>
      </c>
      <c r="U291" t="str">
        <f t="array" ref="U291">INDEX(org_to_crp!$B$2:$B$455, MATCH(F291, org_to_crp!$A$2:$A$455))</f>
        <v>J9000</v>
      </c>
      <c r="V291" t="str">
        <f>LOOKUP(Table1[[#This Row],[ORG]],org_to_crp!A:A,org_to_crp!C:C)</f>
        <v>OTHER SINGLE-ISSUE OR IDEOLOGICAL GROUPS</v>
      </c>
      <c r="W291" t="str">
        <f>LOOKUP(Table1[[#This Row],[ORG]],org_to_crp!A:A,org_to_crp!D:D)</f>
        <v>IDEOLOGICAL/SINGLE-ISSUE</v>
      </c>
      <c r="X291" t="b">
        <f>LOOKUP(Table1[[#This Row],[ORG]],org_to_crp!A:A,org_to_crp!E:E)</f>
        <v>0</v>
      </c>
    </row>
    <row r="292" spans="1:24" ht="13" x14ac:dyDescent="0.15">
      <c r="A292" t="s">
        <v>21</v>
      </c>
      <c r="B292" t="s">
        <v>22</v>
      </c>
      <c r="C292" t="s">
        <v>65</v>
      </c>
      <c r="D292" t="s">
        <v>23</v>
      </c>
      <c r="E292" t="s">
        <v>346</v>
      </c>
      <c r="F292" t="s">
        <v>113</v>
      </c>
      <c r="G292" t="b">
        <v>1</v>
      </c>
      <c r="I292">
        <v>2018</v>
      </c>
      <c r="J292" t="s">
        <v>75</v>
      </c>
      <c r="K292" t="s">
        <v>27</v>
      </c>
      <c r="L292" t="s">
        <v>347</v>
      </c>
      <c r="M292" t="s">
        <v>348</v>
      </c>
      <c r="R292">
        <v>530218495</v>
      </c>
      <c r="S292" t="b">
        <v>1</v>
      </c>
      <c r="T292" t="s">
        <v>349</v>
      </c>
      <c r="U292" t="str">
        <f t="array" ref="U292">INDEX(org_to_crp!$B$2:$B$455, MATCH(F292, org_to_crp!$A$2:$A$455))</f>
        <v>J9000</v>
      </c>
      <c r="V292" t="str">
        <f>LOOKUP(Table1[[#This Row],[ORG]],org_to_crp!A:A,org_to_crp!C:C)</f>
        <v>OTHER SINGLE-ISSUE OR IDEOLOGICAL GROUPS</v>
      </c>
      <c r="W292" t="str">
        <f>LOOKUP(Table1[[#This Row],[ORG]],org_to_crp!A:A,org_to_crp!D:D)</f>
        <v>IDEOLOGICAL/SINGLE-ISSUE</v>
      </c>
      <c r="X292" t="b">
        <f>LOOKUP(Table1[[#This Row],[ORG]],org_to_crp!A:A,org_to_crp!E:E)</f>
        <v>0</v>
      </c>
    </row>
    <row r="293" spans="1:24" ht="13" x14ac:dyDescent="0.15">
      <c r="A293" t="s">
        <v>21</v>
      </c>
      <c r="B293" t="s">
        <v>79</v>
      </c>
      <c r="C293" t="s">
        <v>65</v>
      </c>
      <c r="D293" t="s">
        <v>23</v>
      </c>
      <c r="E293" t="s">
        <v>346</v>
      </c>
      <c r="F293" t="s">
        <v>350</v>
      </c>
      <c r="G293" t="b">
        <v>0</v>
      </c>
      <c r="I293">
        <v>2018</v>
      </c>
      <c r="J293" t="s">
        <v>93</v>
      </c>
      <c r="K293" t="s">
        <v>27</v>
      </c>
      <c r="L293" t="s">
        <v>347</v>
      </c>
      <c r="M293" t="s">
        <v>348</v>
      </c>
      <c r="S293" t="b">
        <v>1</v>
      </c>
      <c r="T293" t="s">
        <v>349</v>
      </c>
      <c r="U293" t="str">
        <f t="array" ref="U293">INDEX(org_to_crp!$B$2:$B$455, MATCH(F293, org_to_crp!$A$2:$A$455))</f>
        <v>F4100</v>
      </c>
      <c r="V293" t="str">
        <f>LOOKUP(Table1[[#This Row],[ORG]],org_to_crp!A:A,org_to_crp!C:C)</f>
        <v>REAL ESTATE DEVELOPERS &amp; SUBDIVIDERS</v>
      </c>
      <c r="W293" t="str">
        <f>LOOKUP(Table1[[#This Row],[ORG]],org_to_crp!A:A,org_to_crp!D:D)</f>
        <v>FINANCE, INSURANCE, AND REAL ESTATE</v>
      </c>
      <c r="X293" t="b">
        <f>LOOKUP(Table1[[#This Row],[ORG]],org_to_crp!A:A,org_to_crp!E:E)</f>
        <v>0</v>
      </c>
    </row>
    <row r="294" spans="1:24" ht="13" x14ac:dyDescent="0.15">
      <c r="A294" t="s">
        <v>21</v>
      </c>
      <c r="B294" t="s">
        <v>79</v>
      </c>
      <c r="C294" t="s">
        <v>65</v>
      </c>
      <c r="D294" t="s">
        <v>23</v>
      </c>
      <c r="E294" t="s">
        <v>346</v>
      </c>
      <c r="F294" t="s">
        <v>351</v>
      </c>
      <c r="G294" t="b">
        <v>0</v>
      </c>
      <c r="I294">
        <v>2018</v>
      </c>
      <c r="J294" t="s">
        <v>81</v>
      </c>
      <c r="K294" t="s">
        <v>27</v>
      </c>
      <c r="L294" t="s">
        <v>347</v>
      </c>
      <c r="M294" t="s">
        <v>348</v>
      </c>
      <c r="S294" t="b">
        <v>1</v>
      </c>
      <c r="T294" t="s">
        <v>349</v>
      </c>
      <c r="U294" t="str">
        <f t="array" ref="U294">INDEX(org_to_crp!$B$2:$B$455, MATCH(F294, org_to_crp!$A$2:$A$455))</f>
        <v>X4200</v>
      </c>
      <c r="V294" t="str">
        <f>LOOKUP(Table1[[#This Row],[ORG]],org_to_crp!A:A,org_to_crp!C:C)</f>
        <v xml:space="preserve">MUSEUMS, ART GALLERIES, LIBRARIES, ETC. </v>
      </c>
      <c r="W294" t="str">
        <f>LOOKUP(Table1[[#This Row],[ORG]],org_to_crp!A:A,org_to_crp!D:D)</f>
        <v>OTHER</v>
      </c>
      <c r="X294" t="b">
        <f>LOOKUP(Table1[[#This Row],[ORG]],org_to_crp!A:A,org_to_crp!E:E)</f>
        <v>0</v>
      </c>
    </row>
    <row r="295" spans="1:24" ht="13" x14ac:dyDescent="0.15">
      <c r="A295" t="s">
        <v>21</v>
      </c>
      <c r="B295" t="s">
        <v>22</v>
      </c>
      <c r="C295" t="s">
        <v>79</v>
      </c>
      <c r="D295" t="s">
        <v>23</v>
      </c>
      <c r="E295" t="s">
        <v>346</v>
      </c>
      <c r="F295" t="s">
        <v>352</v>
      </c>
      <c r="G295" t="b">
        <v>0</v>
      </c>
      <c r="I295">
        <v>2018</v>
      </c>
      <c r="J295" t="s">
        <v>75</v>
      </c>
      <c r="K295" t="s">
        <v>27</v>
      </c>
      <c r="L295" t="s">
        <v>347</v>
      </c>
      <c r="M295" t="s">
        <v>348</v>
      </c>
      <c r="S295" t="b">
        <v>1</v>
      </c>
      <c r="T295" t="s">
        <v>349</v>
      </c>
      <c r="U295" t="str">
        <f t="array" ref="U295">INDEX(org_to_crp!$B$2:$B$455, MATCH(F295, org_to_crp!$A$2:$A$455))</f>
        <v>X4100</v>
      </c>
      <c r="V295" t="str">
        <f>LOOKUP(Table1[[#This Row],[ORG]],org_to_crp!A:A,org_to_crp!C:C)</f>
        <v>NON-PROFIT FOUNDATIONS</v>
      </c>
      <c r="W295" t="str">
        <f>LOOKUP(Table1[[#This Row],[ORG]],org_to_crp!A:A,org_to_crp!D:D)</f>
        <v>OTHER</v>
      </c>
      <c r="X295" t="b">
        <f>LOOKUP(Table1[[#This Row],[ORG]],org_to_crp!A:A,org_to_crp!E:E)</f>
        <v>0</v>
      </c>
    </row>
    <row r="296" spans="1:24" ht="13" x14ac:dyDescent="0.15">
      <c r="A296" t="s">
        <v>21</v>
      </c>
      <c r="B296" t="s">
        <v>79</v>
      </c>
      <c r="C296" t="s">
        <v>65</v>
      </c>
      <c r="D296" t="s">
        <v>23</v>
      </c>
      <c r="E296" t="s">
        <v>346</v>
      </c>
      <c r="F296" t="s">
        <v>353</v>
      </c>
      <c r="G296" t="b">
        <v>0</v>
      </c>
      <c r="I296">
        <v>2018</v>
      </c>
      <c r="J296" t="s">
        <v>137</v>
      </c>
      <c r="K296" t="s">
        <v>72</v>
      </c>
      <c r="L296" t="s">
        <v>347</v>
      </c>
      <c r="M296" t="s">
        <v>348</v>
      </c>
      <c r="S296" t="b">
        <v>1</v>
      </c>
      <c r="T296" t="s">
        <v>349</v>
      </c>
      <c r="U296" t="str">
        <f t="array" ref="U296">INDEX(org_to_crp!$B$2:$B$455, MATCH(F296, org_to_crp!$A$2:$A$455))</f>
        <v>J9000</v>
      </c>
      <c r="V296" t="str">
        <f>LOOKUP(Table1[[#This Row],[ORG]],org_to_crp!A:A,org_to_crp!C:C)</f>
        <v>OTHER SINGLE-ISSUE OR IDEOLOGICAL GROUPS</v>
      </c>
      <c r="W296" t="str">
        <f>LOOKUP(Table1[[#This Row],[ORG]],org_to_crp!A:A,org_to_crp!D:D)</f>
        <v>IDEOLOGICAL/SINGLE-ISSUE</v>
      </c>
      <c r="X296" t="b">
        <f>LOOKUP(Table1[[#This Row],[ORG]],org_to_crp!A:A,org_to_crp!E:E)</f>
        <v>0</v>
      </c>
    </row>
    <row r="297" spans="1:24" ht="13" x14ac:dyDescent="0.15">
      <c r="A297" t="s">
        <v>480</v>
      </c>
      <c r="B297" t="s">
        <v>22</v>
      </c>
      <c r="C297" t="s">
        <v>524</v>
      </c>
      <c r="D297" t="s">
        <v>23</v>
      </c>
      <c r="E297" t="s">
        <v>986</v>
      </c>
      <c r="F297" t="s">
        <v>987</v>
      </c>
      <c r="G297" t="b">
        <v>0</v>
      </c>
      <c r="I297">
        <v>2018</v>
      </c>
      <c r="J297" t="s">
        <v>520</v>
      </c>
      <c r="K297" t="s">
        <v>27</v>
      </c>
      <c r="L297" t="s">
        <v>988</v>
      </c>
      <c r="M297" t="s">
        <v>984</v>
      </c>
      <c r="N297" t="s">
        <v>323</v>
      </c>
      <c r="P297" t="s">
        <v>566</v>
      </c>
      <c r="R297">
        <v>201658710</v>
      </c>
      <c r="S297" t="b">
        <v>1</v>
      </c>
      <c r="T297" t="s">
        <v>989</v>
      </c>
      <c r="U297" t="str">
        <f t="array" ref="U297">INDEX(org_to_crp!$B$2:$B$455, MATCH(F297, org_to_crp!$A$2:$A$455))</f>
        <v>X4100</v>
      </c>
      <c r="V297" t="str">
        <f>LOOKUP(Table1[[#This Row],[ORG]],org_to_crp!A:A,org_to_crp!C:C)</f>
        <v>NON-PROFIT FOUNDATIONS</v>
      </c>
      <c r="W297" t="str">
        <f>LOOKUP(Table1[[#This Row],[ORG]],org_to_crp!A:A,org_to_crp!D:D)</f>
        <v>OTHER</v>
      </c>
      <c r="X297" t="b">
        <f>LOOKUP(Table1[[#This Row],[ORG]],org_to_crp!A:A,org_to_crp!E:E)</f>
        <v>0</v>
      </c>
    </row>
    <row r="298" spans="1:24" ht="13" x14ac:dyDescent="0.15">
      <c r="A298" t="s">
        <v>480</v>
      </c>
      <c r="B298" t="s">
        <v>22</v>
      </c>
      <c r="C298" t="s">
        <v>524</v>
      </c>
      <c r="D298" t="s">
        <v>23</v>
      </c>
      <c r="E298" t="s">
        <v>983</v>
      </c>
      <c r="F298" t="s">
        <v>990</v>
      </c>
      <c r="G298" t="b">
        <v>0</v>
      </c>
      <c r="I298">
        <v>2018</v>
      </c>
      <c r="J298" t="s">
        <v>991</v>
      </c>
      <c r="K298" t="s">
        <v>27</v>
      </c>
      <c r="L298" t="s">
        <v>807</v>
      </c>
      <c r="M298" t="s">
        <v>984</v>
      </c>
      <c r="N298" t="s">
        <v>323</v>
      </c>
      <c r="P298" t="s">
        <v>566</v>
      </c>
      <c r="R298">
        <v>232732477</v>
      </c>
      <c r="S298" t="b">
        <v>1</v>
      </c>
      <c r="T298" t="s">
        <v>989</v>
      </c>
      <c r="U298" t="str">
        <f t="array" ref="U298">INDEX(org_to_crp!$B$2:$B$455, MATCH(F298, org_to_crp!$A$2:$A$455))</f>
        <v>X4100</v>
      </c>
      <c r="V298" t="str">
        <f>LOOKUP(Table1[[#This Row],[ORG]],org_to_crp!A:A,org_to_crp!C:C)</f>
        <v>NON-PROFIT FOUNDATIONS</v>
      </c>
      <c r="W298" t="str">
        <f>LOOKUP(Table1[[#This Row],[ORG]],org_to_crp!A:A,org_to_crp!D:D)</f>
        <v>OTHER</v>
      </c>
      <c r="X298" t="b">
        <f>LOOKUP(Table1[[#This Row],[ORG]],org_to_crp!A:A,org_to_crp!E:E)</f>
        <v>0</v>
      </c>
    </row>
    <row r="299" spans="1:24" ht="13" x14ac:dyDescent="0.15">
      <c r="A299" t="s">
        <v>480</v>
      </c>
      <c r="B299" t="s">
        <v>22</v>
      </c>
      <c r="C299" t="s">
        <v>925</v>
      </c>
      <c r="D299" t="s">
        <v>23</v>
      </c>
      <c r="E299" t="s">
        <v>992</v>
      </c>
      <c r="F299" t="s">
        <v>509</v>
      </c>
      <c r="G299" t="b">
        <v>1</v>
      </c>
      <c r="I299">
        <v>2018</v>
      </c>
      <c r="J299" t="s">
        <v>26</v>
      </c>
      <c r="K299" t="s">
        <v>27</v>
      </c>
      <c r="L299" t="s">
        <v>145</v>
      </c>
      <c r="M299" t="s">
        <v>993</v>
      </c>
      <c r="N299" t="s">
        <v>994</v>
      </c>
      <c r="R299">
        <v>237432162</v>
      </c>
      <c r="S299" t="b">
        <v>0</v>
      </c>
      <c r="T299" t="s">
        <v>989</v>
      </c>
      <c r="U299" t="str">
        <f t="array" ref="U299">INDEX(org_to_crp!$B$2:$B$455, MATCH(F299, org_to_crp!$A$2:$A$455))</f>
        <v>J9000</v>
      </c>
      <c r="V299" t="str">
        <f>LOOKUP(Table1[[#This Row],[ORG]],org_to_crp!A:A,org_to_crp!C:C)</f>
        <v>OTHER SINGLE-ISSUE OR IDEOLOGICAL GROUPS</v>
      </c>
      <c r="W299" t="str">
        <f>LOOKUP(Table1[[#This Row],[ORG]],org_to_crp!A:A,org_to_crp!D:D)</f>
        <v>IDEOLOGICAL/SINGLE-ISSUE</v>
      </c>
      <c r="X299" t="b">
        <f>LOOKUP(Table1[[#This Row],[ORG]],org_to_crp!A:A,org_to_crp!E:E)</f>
        <v>0</v>
      </c>
    </row>
    <row r="300" spans="1:24" ht="13" x14ac:dyDescent="0.15">
      <c r="A300" t="s">
        <v>21</v>
      </c>
      <c r="B300" t="s">
        <v>22</v>
      </c>
      <c r="C300" t="s">
        <v>31</v>
      </c>
      <c r="D300" t="s">
        <v>23</v>
      </c>
      <c r="E300" t="s">
        <v>1775</v>
      </c>
      <c r="F300" t="s">
        <v>1133</v>
      </c>
      <c r="G300" t="b">
        <v>1</v>
      </c>
      <c r="I300">
        <v>2018</v>
      </c>
      <c r="J300" t="s">
        <v>1776</v>
      </c>
      <c r="K300" t="s">
        <v>43</v>
      </c>
      <c r="L300" t="s">
        <v>632</v>
      </c>
      <c r="M300" t="s">
        <v>1777</v>
      </c>
      <c r="N300" t="s">
        <v>190</v>
      </c>
      <c r="R300">
        <v>363235550</v>
      </c>
      <c r="S300" t="b">
        <v>0</v>
      </c>
      <c r="T300" t="s">
        <v>1778</v>
      </c>
      <c r="U300" t="str">
        <f t="array" ref="U300">INDEX(org_to_crp!$B$2:$B$455, MATCH(F300, org_to_crp!$A$2:$A$455))</f>
        <v>J9000</v>
      </c>
      <c r="V300" t="str">
        <f>LOOKUP(Table1[[#This Row],[ORG]],org_to_crp!A:A,org_to_crp!C:C)</f>
        <v>OTHER SINGLE-ISSUE OR IDEOLOGICAL GROUPS</v>
      </c>
      <c r="W300" t="str">
        <f>LOOKUP(Table1[[#This Row],[ORG]],org_to_crp!A:A,org_to_crp!D:D)</f>
        <v>IDEOLOGICAL/SINGLE-ISSUE</v>
      </c>
      <c r="X300" t="b">
        <f>LOOKUP(Table1[[#This Row],[ORG]],org_to_crp!A:A,org_to_crp!E:E)</f>
        <v>0</v>
      </c>
    </row>
    <row r="301" spans="1:24" ht="13" x14ac:dyDescent="0.15">
      <c r="A301" t="s">
        <v>21</v>
      </c>
      <c r="B301" t="s">
        <v>22</v>
      </c>
      <c r="C301" t="s">
        <v>65</v>
      </c>
      <c r="D301" t="s">
        <v>23</v>
      </c>
      <c r="E301" t="s">
        <v>449</v>
      </c>
      <c r="F301" t="s">
        <v>360</v>
      </c>
      <c r="G301" t="b">
        <v>1</v>
      </c>
      <c r="I301">
        <v>2018</v>
      </c>
      <c r="J301" t="s">
        <v>450</v>
      </c>
      <c r="K301" t="s">
        <v>43</v>
      </c>
      <c r="L301" t="s">
        <v>188</v>
      </c>
      <c r="M301" t="s">
        <v>451</v>
      </c>
      <c r="R301">
        <v>132912529</v>
      </c>
      <c r="S301" t="b">
        <v>0</v>
      </c>
      <c r="T301" t="s">
        <v>452</v>
      </c>
      <c r="U301" t="str">
        <f t="array" ref="U301">INDEX(org_to_crp!$B$2:$B$455, MATCH(F301, org_to_crp!$A$2:$A$455))</f>
        <v>J9000</v>
      </c>
      <c r="V301" t="str">
        <f>LOOKUP(Table1[[#This Row],[ORG]],org_to_crp!A:A,org_to_crp!C:C)</f>
        <v>OTHER SINGLE-ISSUE OR IDEOLOGICAL GROUPS</v>
      </c>
      <c r="W301" t="str">
        <f>LOOKUP(Table1[[#This Row],[ORG]],org_to_crp!A:A,org_to_crp!D:D)</f>
        <v>IDEOLOGICAL/SINGLE-ISSUE</v>
      </c>
      <c r="X301" t="b">
        <f>LOOKUP(Table1[[#This Row],[ORG]],org_to_crp!A:A,org_to_crp!E:E)</f>
        <v>0</v>
      </c>
    </row>
    <row r="302" spans="1:24" ht="13" x14ac:dyDescent="0.15">
      <c r="A302" t="s">
        <v>21</v>
      </c>
      <c r="B302" t="s">
        <v>65</v>
      </c>
      <c r="C302" t="s">
        <v>61</v>
      </c>
      <c r="D302" t="s">
        <v>23</v>
      </c>
      <c r="E302" t="s">
        <v>1585</v>
      </c>
      <c r="F302" t="s">
        <v>1589</v>
      </c>
      <c r="G302" t="b">
        <v>0</v>
      </c>
      <c r="I302">
        <v>2018</v>
      </c>
      <c r="J302" t="s">
        <v>1590</v>
      </c>
      <c r="K302" t="s">
        <v>34</v>
      </c>
      <c r="L302" t="s">
        <v>1588</v>
      </c>
      <c r="M302" t="s">
        <v>538</v>
      </c>
      <c r="N302" t="s">
        <v>323</v>
      </c>
      <c r="Q302" t="s">
        <v>100</v>
      </c>
      <c r="R302">
        <v>953298239</v>
      </c>
      <c r="S302" t="b">
        <v>1</v>
      </c>
      <c r="T302" t="s">
        <v>1591</v>
      </c>
      <c r="U302" t="str">
        <f t="array" ref="U302">INDEX(org_to_crp!$B$2:$B$455, MATCH(F302, org_to_crp!$A$2:$A$455))</f>
        <v>F5000</v>
      </c>
      <c r="V302" t="str">
        <f>LOOKUP(Table1[[#This Row],[ORG]],org_to_crp!A:A,org_to_crp!C:C)</f>
        <v>FINANCIAL SERVICES &amp; CONSULTING</v>
      </c>
      <c r="W302" t="str">
        <f>LOOKUP(Table1[[#This Row],[ORG]],org_to_crp!A:A,org_to_crp!D:D)</f>
        <v>FINANCE, INSURANCE &amp; REAL ESTATE</v>
      </c>
      <c r="X302" t="b">
        <f>LOOKUP(Table1[[#This Row],[ORG]],org_to_crp!A:A,org_to_crp!E:E)</f>
        <v>0</v>
      </c>
    </row>
    <row r="303" spans="1:24" ht="13" x14ac:dyDescent="0.15">
      <c r="A303" t="s">
        <v>21</v>
      </c>
      <c r="B303" t="s">
        <v>65</v>
      </c>
      <c r="C303" t="s">
        <v>65</v>
      </c>
      <c r="D303" t="s">
        <v>23</v>
      </c>
      <c r="E303" t="s">
        <v>1585</v>
      </c>
      <c r="F303" t="s">
        <v>1821</v>
      </c>
      <c r="G303" t="b">
        <v>0</v>
      </c>
      <c r="I303">
        <v>2018</v>
      </c>
      <c r="J303" t="s">
        <v>81</v>
      </c>
      <c r="K303" t="s">
        <v>363</v>
      </c>
      <c r="L303" t="s">
        <v>1588</v>
      </c>
      <c r="M303" t="s">
        <v>538</v>
      </c>
      <c r="N303" t="s">
        <v>323</v>
      </c>
      <c r="Q303" t="s">
        <v>100</v>
      </c>
      <c r="R303">
        <v>953298239</v>
      </c>
      <c r="S303" t="b">
        <v>1</v>
      </c>
      <c r="T303" t="s">
        <v>1591</v>
      </c>
      <c r="U303" t="str">
        <f t="array" ref="U303">INDEX(org_to_crp!$B$2:$B$455, MATCH(F303, org_to_crp!$A$2:$A$455))</f>
        <v>J9000</v>
      </c>
      <c r="V303" t="str">
        <f>LOOKUP(Table1[[#This Row],[ORG]],org_to_crp!A:A,org_to_crp!C:C)</f>
        <v>OTHER SINGLE-ISSUE OR IDEOLOGICAL GROUPS</v>
      </c>
      <c r="W303" t="str">
        <f>LOOKUP(Table1[[#This Row],[ORG]],org_to_crp!A:A,org_to_crp!D:D)</f>
        <v>IDEOLOGICAL/SINGLE-ISSUE</v>
      </c>
      <c r="X303" t="b">
        <f>LOOKUP(Table1[[#This Row],[ORG]],org_to_crp!A:A,org_to_crp!E:E)</f>
        <v>0</v>
      </c>
    </row>
    <row r="304" spans="1:24" ht="13" x14ac:dyDescent="0.15">
      <c r="A304" t="s">
        <v>21</v>
      </c>
      <c r="B304" t="s">
        <v>65</v>
      </c>
      <c r="C304" t="s">
        <v>22</v>
      </c>
      <c r="D304" t="s">
        <v>23</v>
      </c>
      <c r="E304" t="s">
        <v>1585</v>
      </c>
      <c r="F304" t="s">
        <v>242</v>
      </c>
      <c r="G304" t="b">
        <v>1</v>
      </c>
      <c r="I304">
        <v>2018</v>
      </c>
      <c r="J304" t="s">
        <v>75</v>
      </c>
      <c r="K304" t="s">
        <v>27</v>
      </c>
      <c r="L304" t="s">
        <v>1588</v>
      </c>
      <c r="M304" t="s">
        <v>538</v>
      </c>
      <c r="N304" t="s">
        <v>323</v>
      </c>
      <c r="Q304" t="s">
        <v>100</v>
      </c>
      <c r="R304">
        <v>953298239</v>
      </c>
      <c r="S304" t="b">
        <v>1</v>
      </c>
      <c r="T304" t="s">
        <v>1591</v>
      </c>
      <c r="U304" t="str">
        <f t="array" ref="U304">INDEX(org_to_crp!$B$2:$B$455, MATCH(F304, org_to_crp!$A$2:$A$455))</f>
        <v>J9000</v>
      </c>
      <c r="V304" t="str">
        <f>LOOKUP(Table1[[#This Row],[ORG]],org_to_crp!A:A,org_to_crp!C:C)</f>
        <v>OTHER SINGLE-ISSUE OR IDEOLOGICAL GROUPS</v>
      </c>
      <c r="W304" t="str">
        <f>LOOKUP(Table1[[#This Row],[ORG]],org_to_crp!A:A,org_to_crp!D:D)</f>
        <v>IDEOLOGICAL/SINGLE-ISSUE</v>
      </c>
      <c r="X304" t="b">
        <f>LOOKUP(Table1[[#This Row],[ORG]],org_to_crp!A:A,org_to_crp!E:E)</f>
        <v>0</v>
      </c>
    </row>
    <row r="305" spans="1:24" ht="13" x14ac:dyDescent="0.15">
      <c r="A305" t="s">
        <v>1112</v>
      </c>
      <c r="B305" t="s">
        <v>22</v>
      </c>
      <c r="D305" t="s">
        <v>23</v>
      </c>
      <c r="E305" t="s">
        <v>1196</v>
      </c>
      <c r="F305" t="s">
        <v>74</v>
      </c>
      <c r="G305" t="b">
        <v>1</v>
      </c>
      <c r="I305">
        <v>2018</v>
      </c>
      <c r="J305" t="s">
        <v>585</v>
      </c>
      <c r="L305" t="s">
        <v>182</v>
      </c>
      <c r="M305" t="s">
        <v>1197</v>
      </c>
      <c r="R305">
        <v>133649537</v>
      </c>
      <c r="S305" t="b">
        <v>0</v>
      </c>
      <c r="T305" t="s">
        <v>1198</v>
      </c>
      <c r="U305" t="str">
        <f t="array" ref="U305">INDEX(org_to_crp!$B$2:$B$455, MATCH(F305, org_to_crp!$A$2:$A$455))</f>
        <v>J9000</v>
      </c>
      <c r="V305" t="str">
        <f>LOOKUP(Table1[[#This Row],[ORG]],org_to_crp!A:A,org_to_crp!C:C)</f>
        <v>OTHER SINGLE-ISSUE OR IDEOLOGICAL GROUPS</v>
      </c>
      <c r="W305" t="str">
        <f>LOOKUP(Table1[[#This Row],[ORG]],org_to_crp!A:A,org_to_crp!D:D)</f>
        <v>IDEOLOGICAL/SINGLE-ISSUE</v>
      </c>
      <c r="X305" t="b">
        <f>LOOKUP(Table1[[#This Row],[ORG]],org_to_crp!A:A,org_to_crp!E:E)</f>
        <v>0</v>
      </c>
    </row>
    <row r="306" spans="1:24" ht="13" x14ac:dyDescent="0.15">
      <c r="A306" t="s">
        <v>1112</v>
      </c>
      <c r="B306" t="s">
        <v>1155</v>
      </c>
      <c r="C306" t="s">
        <v>1189</v>
      </c>
      <c r="D306" t="s">
        <v>23</v>
      </c>
      <c r="E306" t="s">
        <v>1199</v>
      </c>
      <c r="F306" t="s">
        <v>1200</v>
      </c>
      <c r="I306">
        <v>2018</v>
      </c>
      <c r="J306" t="s">
        <v>1004</v>
      </c>
      <c r="L306" t="s">
        <v>182</v>
      </c>
      <c r="M306" t="s">
        <v>1197</v>
      </c>
      <c r="N306" t="s">
        <v>375</v>
      </c>
      <c r="T306" t="s">
        <v>1198</v>
      </c>
      <c r="U306" t="str">
        <f t="array" ref="U306">INDEX(org_to_crp!$B$2:$B$455, MATCH(F306, org_to_crp!$A$2:$A$455))</f>
        <v>F2600</v>
      </c>
      <c r="V306" t="str">
        <f>LOOKUP(Table1[[#This Row],[ORG]],org_to_crp!A:A,org_to_crp!C:C)</f>
        <v>PRIVATE EQUITY &amp; INVESTMENT FIRMS</v>
      </c>
      <c r="W306" t="str">
        <f>LOOKUP(Table1[[#This Row],[ORG]],org_to_crp!A:A,org_to_crp!D:D)</f>
        <v>FINANCE, INSURANCE, AND REAL ESTATE</v>
      </c>
      <c r="X306" t="b">
        <f>LOOKUP(Table1[[#This Row],[ORG]],org_to_crp!A:A,org_to_crp!E:E)</f>
        <v>0</v>
      </c>
    </row>
    <row r="307" spans="1:24" ht="13" x14ac:dyDescent="0.15">
      <c r="A307" t="s">
        <v>480</v>
      </c>
      <c r="B307" t="s">
        <v>22</v>
      </c>
      <c r="C307" t="s">
        <v>745</v>
      </c>
      <c r="D307" t="s">
        <v>23</v>
      </c>
      <c r="E307" t="s">
        <v>785</v>
      </c>
      <c r="F307" t="s">
        <v>735</v>
      </c>
      <c r="G307" t="b">
        <v>1</v>
      </c>
      <c r="I307">
        <v>2018</v>
      </c>
      <c r="J307" t="s">
        <v>786</v>
      </c>
      <c r="K307" t="s">
        <v>27</v>
      </c>
      <c r="L307" t="s">
        <v>787</v>
      </c>
      <c r="M307" t="s">
        <v>782</v>
      </c>
      <c r="N307" t="s">
        <v>158</v>
      </c>
      <c r="R307">
        <v>131945157</v>
      </c>
      <c r="S307" t="b">
        <v>1</v>
      </c>
      <c r="T307" t="s">
        <v>788</v>
      </c>
      <c r="U307" t="str">
        <f t="array" ref="U307">INDEX(org_to_crp!$B$2:$B$455, MATCH(F307, org_to_crp!$A$2:$A$455))</f>
        <v>J9000</v>
      </c>
      <c r="V307" t="str">
        <f>LOOKUP(Table1[[#This Row],[ORG]],org_to_crp!A:A,org_to_crp!C:C)</f>
        <v>OTHER SINGLE-ISSUE OR IDEOLOGICAL GROUPS</v>
      </c>
      <c r="W307" t="str">
        <f>LOOKUP(Table1[[#This Row],[ORG]],org_to_crp!A:A,org_to_crp!D:D)</f>
        <v>IDEOLOGICAL/SINGLE-ISSUE</v>
      </c>
      <c r="X307" t="b">
        <f>LOOKUP(Table1[[#This Row],[ORG]],org_to_crp!A:A,org_to_crp!E:E)</f>
        <v>0</v>
      </c>
    </row>
    <row r="308" spans="1:24" ht="13" x14ac:dyDescent="0.15">
      <c r="A308" t="s">
        <v>480</v>
      </c>
      <c r="B308" t="s">
        <v>789</v>
      </c>
      <c r="D308" t="s">
        <v>23</v>
      </c>
      <c r="E308" t="s">
        <v>785</v>
      </c>
      <c r="F308" t="s">
        <v>790</v>
      </c>
      <c r="G308" t="b">
        <v>0</v>
      </c>
      <c r="H308" t="s">
        <v>791</v>
      </c>
      <c r="I308">
        <v>2018</v>
      </c>
      <c r="J308" t="s">
        <v>786</v>
      </c>
      <c r="K308" t="s">
        <v>27</v>
      </c>
      <c r="L308" t="s">
        <v>787</v>
      </c>
      <c r="M308" t="s">
        <v>782</v>
      </c>
      <c r="N308" t="s">
        <v>158</v>
      </c>
      <c r="R308">
        <v>465396146</v>
      </c>
      <c r="S308" t="b">
        <v>1</v>
      </c>
      <c r="T308" t="s">
        <v>788</v>
      </c>
      <c r="U308" t="str">
        <f t="array" ref="U308">INDEX(org_to_crp!$B$2:$B$455, MATCH(F308, org_to_crp!$A$2:$A$455))</f>
        <v>H2000</v>
      </c>
      <c r="V308" t="str">
        <f>LOOKUP(Table1[[#This Row],[ORG]],org_to_crp!A:A,org_to_crp!C:C)</f>
        <v>HEALTH CARE INSTITUTIONS</v>
      </c>
      <c r="W308" t="str">
        <f>LOOKUP(Table1[[#This Row],[ORG]],org_to_crp!A:A,org_to_crp!D:D)</f>
        <v>HEALTH</v>
      </c>
      <c r="X308" t="b">
        <f>LOOKUP(Table1[[#This Row],[ORG]],org_to_crp!A:A,org_to_crp!E:E)</f>
        <v>0</v>
      </c>
    </row>
    <row r="309" spans="1:24" ht="13" x14ac:dyDescent="0.15">
      <c r="A309" t="s">
        <v>480</v>
      </c>
      <c r="B309" t="s">
        <v>789</v>
      </c>
      <c r="D309" t="s">
        <v>23</v>
      </c>
      <c r="E309" t="s">
        <v>785</v>
      </c>
      <c r="F309" t="s">
        <v>790</v>
      </c>
      <c r="G309" t="b">
        <v>0</v>
      </c>
      <c r="I309">
        <v>2018</v>
      </c>
      <c r="J309" t="s">
        <v>786</v>
      </c>
      <c r="K309" t="s">
        <v>27</v>
      </c>
      <c r="L309" t="s">
        <v>787</v>
      </c>
      <c r="M309" t="s">
        <v>782</v>
      </c>
      <c r="N309" t="s">
        <v>158</v>
      </c>
      <c r="R309">
        <v>522201502</v>
      </c>
      <c r="S309" t="b">
        <v>1</v>
      </c>
      <c r="T309" t="s">
        <v>788</v>
      </c>
      <c r="U309" t="str">
        <f t="array" ref="U309">INDEX(org_to_crp!$B$2:$B$455, MATCH(F309, org_to_crp!$A$2:$A$455))</f>
        <v>H2000</v>
      </c>
      <c r="V309" t="str">
        <f>LOOKUP(Table1[[#This Row],[ORG]],org_to_crp!A:A,org_to_crp!C:C)</f>
        <v>HEALTH CARE INSTITUTIONS</v>
      </c>
      <c r="W309" t="str">
        <f>LOOKUP(Table1[[#This Row],[ORG]],org_to_crp!A:A,org_to_crp!D:D)</f>
        <v>HEALTH</v>
      </c>
      <c r="X309" t="b">
        <f>LOOKUP(Table1[[#This Row],[ORG]],org_to_crp!A:A,org_to_crp!E:E)</f>
        <v>0</v>
      </c>
    </row>
    <row r="310" spans="1:24" ht="13" x14ac:dyDescent="0.15">
      <c r="A310" t="s">
        <v>480</v>
      </c>
      <c r="B310" t="s">
        <v>789</v>
      </c>
      <c r="D310" t="s">
        <v>23</v>
      </c>
      <c r="E310" t="s">
        <v>785</v>
      </c>
      <c r="F310" t="s">
        <v>792</v>
      </c>
      <c r="G310" t="b">
        <v>0</v>
      </c>
      <c r="I310">
        <v>2018</v>
      </c>
      <c r="J310" t="s">
        <v>793</v>
      </c>
      <c r="K310" t="s">
        <v>27</v>
      </c>
      <c r="L310" t="s">
        <v>787</v>
      </c>
      <c r="M310" t="s">
        <v>782</v>
      </c>
      <c r="N310" t="s">
        <v>158</v>
      </c>
      <c r="R310">
        <v>591998184</v>
      </c>
      <c r="S310" t="b">
        <v>1</v>
      </c>
      <c r="T310" t="s">
        <v>788</v>
      </c>
      <c r="U310" t="str">
        <f t="array" ref="U310">INDEX(org_to_crp!$B$2:$B$455, MATCH(F310, org_to_crp!$A$2:$A$455))</f>
        <v>F5000</v>
      </c>
      <c r="V310" t="str">
        <f>LOOKUP(Table1[[#This Row],[ORG]],org_to_crp!A:A,org_to_crp!C:C)</f>
        <v>FINANCIAL SERVICES &amp; CONSULTING</v>
      </c>
      <c r="W310" t="str">
        <f>LOOKUP(Table1[[#This Row],[ORG]],org_to_crp!A:A,org_to_crp!D:D)</f>
        <v>FINANCE, INSURANCE &amp; REAL ESTATE</v>
      </c>
      <c r="X310" t="b">
        <f>LOOKUP(Table1[[#This Row],[ORG]],org_to_crp!A:A,org_to_crp!E:E)</f>
        <v>0</v>
      </c>
    </row>
    <row r="311" spans="1:24" ht="13" x14ac:dyDescent="0.15">
      <c r="A311" t="s">
        <v>480</v>
      </c>
      <c r="B311" t="s">
        <v>22</v>
      </c>
      <c r="C311" t="s">
        <v>745</v>
      </c>
      <c r="D311" t="s">
        <v>23</v>
      </c>
      <c r="E311" t="s">
        <v>752</v>
      </c>
      <c r="F311" t="s">
        <v>735</v>
      </c>
      <c r="G311" t="b">
        <v>1</v>
      </c>
      <c r="I311">
        <v>2018</v>
      </c>
      <c r="J311" t="s">
        <v>569</v>
      </c>
      <c r="K311" t="s">
        <v>43</v>
      </c>
      <c r="L311" t="s">
        <v>753</v>
      </c>
      <c r="M311" t="s">
        <v>754</v>
      </c>
      <c r="R311">
        <v>131945157</v>
      </c>
      <c r="S311" t="b">
        <v>0</v>
      </c>
      <c r="T311" t="s">
        <v>755</v>
      </c>
      <c r="U311" t="str">
        <f t="array" ref="U311">INDEX(org_to_crp!$B$2:$B$455, MATCH(F311, org_to_crp!$A$2:$A$455))</f>
        <v>J9000</v>
      </c>
      <c r="V311" t="str">
        <f>LOOKUP(Table1[[#This Row],[ORG]],org_to_crp!A:A,org_to_crp!C:C)</f>
        <v>OTHER SINGLE-ISSUE OR IDEOLOGICAL GROUPS</v>
      </c>
      <c r="W311" t="str">
        <f>LOOKUP(Table1[[#This Row],[ORG]],org_to_crp!A:A,org_to_crp!D:D)</f>
        <v>IDEOLOGICAL/SINGLE-ISSUE</v>
      </c>
      <c r="X311" t="b">
        <f>LOOKUP(Table1[[#This Row],[ORG]],org_to_crp!A:A,org_to_crp!E:E)</f>
        <v>0</v>
      </c>
    </row>
    <row r="312" spans="1:24" ht="13" x14ac:dyDescent="0.15">
      <c r="A312" t="s">
        <v>480</v>
      </c>
      <c r="B312" t="s">
        <v>22</v>
      </c>
      <c r="C312" t="s">
        <v>794</v>
      </c>
      <c r="D312" t="s">
        <v>23</v>
      </c>
      <c r="E312" t="s">
        <v>795</v>
      </c>
      <c r="F312" t="s">
        <v>735</v>
      </c>
      <c r="G312" t="b">
        <v>1</v>
      </c>
      <c r="I312">
        <v>2018</v>
      </c>
      <c r="J312" t="s">
        <v>796</v>
      </c>
      <c r="K312" t="s">
        <v>27</v>
      </c>
      <c r="L312" t="s">
        <v>797</v>
      </c>
      <c r="M312" t="s">
        <v>798</v>
      </c>
      <c r="R312">
        <v>131945157</v>
      </c>
      <c r="S312" t="b">
        <v>0</v>
      </c>
      <c r="T312" t="s">
        <v>799</v>
      </c>
      <c r="U312" t="str">
        <f t="array" ref="U312">INDEX(org_to_crp!$B$2:$B$455, MATCH(F312, org_to_crp!$A$2:$A$455))</f>
        <v>J9000</v>
      </c>
      <c r="V312" t="str">
        <f>LOOKUP(Table1[[#This Row],[ORG]],org_to_crp!A:A,org_to_crp!C:C)</f>
        <v>OTHER SINGLE-ISSUE OR IDEOLOGICAL GROUPS</v>
      </c>
      <c r="W312" t="str">
        <f>LOOKUP(Table1[[#This Row],[ORG]],org_to_crp!A:A,org_to_crp!D:D)</f>
        <v>IDEOLOGICAL/SINGLE-ISSUE</v>
      </c>
      <c r="X312" t="b">
        <f>LOOKUP(Table1[[#This Row],[ORG]],org_to_crp!A:A,org_to_crp!E:E)</f>
        <v>0</v>
      </c>
    </row>
    <row r="313" spans="1:24" ht="13" x14ac:dyDescent="0.15">
      <c r="A313" t="s">
        <v>21</v>
      </c>
      <c r="B313" t="s">
        <v>22</v>
      </c>
      <c r="C313" t="s">
        <v>79</v>
      </c>
      <c r="D313" t="s">
        <v>23</v>
      </c>
      <c r="E313" t="s">
        <v>1359</v>
      </c>
      <c r="F313" t="s">
        <v>1024</v>
      </c>
      <c r="G313" t="b">
        <v>1</v>
      </c>
      <c r="I313">
        <v>2018</v>
      </c>
      <c r="J313" t="s">
        <v>473</v>
      </c>
      <c r="K313" t="s">
        <v>72</v>
      </c>
      <c r="L313" t="s">
        <v>89</v>
      </c>
      <c r="M313" t="s">
        <v>1360</v>
      </c>
      <c r="O313" t="s">
        <v>1042</v>
      </c>
      <c r="R313">
        <v>520140979</v>
      </c>
      <c r="S313" t="b">
        <v>0</v>
      </c>
      <c r="T313" t="s">
        <v>1361</v>
      </c>
      <c r="U313" t="str">
        <f t="array" ref="U313">INDEX(org_to_crp!$B$2:$B$455, MATCH(F313, org_to_crp!$A$2:$A$455))</f>
        <v>J9000</v>
      </c>
      <c r="V313" t="str">
        <f>LOOKUP(Table1[[#This Row],[ORG]],org_to_crp!A:A,org_to_crp!C:C)</f>
        <v>OTHER SINGLE-ISSUE OR IDEOLOGICAL GROUPS</v>
      </c>
      <c r="W313" t="str">
        <f>LOOKUP(Table1[[#This Row],[ORG]],org_to_crp!A:A,org_to_crp!D:D)</f>
        <v>IDEOLOGICAL/SINGLE-ISSUE</v>
      </c>
      <c r="X313" t="b">
        <f>LOOKUP(Table1[[#This Row],[ORG]],org_to_crp!A:A,org_to_crp!E:E)</f>
        <v>0</v>
      </c>
    </row>
    <row r="314" spans="1:24" ht="13" x14ac:dyDescent="0.15">
      <c r="A314" t="s">
        <v>21</v>
      </c>
      <c r="B314" t="s">
        <v>31</v>
      </c>
      <c r="C314" t="s">
        <v>65</v>
      </c>
      <c r="D314" t="s">
        <v>23</v>
      </c>
      <c r="E314" t="s">
        <v>1359</v>
      </c>
      <c r="F314" t="s">
        <v>1665</v>
      </c>
      <c r="G314" t="b">
        <v>0</v>
      </c>
      <c r="I314">
        <v>2018</v>
      </c>
      <c r="J314" t="s">
        <v>1666</v>
      </c>
      <c r="K314" t="s">
        <v>72</v>
      </c>
      <c r="L314" t="s">
        <v>89</v>
      </c>
      <c r="M314" t="s">
        <v>1360</v>
      </c>
      <c r="O314" t="s">
        <v>1042</v>
      </c>
      <c r="R314">
        <v>520140979</v>
      </c>
      <c r="S314" t="b">
        <v>0</v>
      </c>
      <c r="T314" t="s">
        <v>1361</v>
      </c>
      <c r="U314" t="str">
        <f t="array" ref="U314">INDEX(org_to_crp!$B$2:$B$455, MATCH(F314, org_to_crp!$A$2:$A$455))</f>
        <v>J1100</v>
      </c>
      <c r="V314" t="str">
        <f>LOOKUP(Table1[[#This Row],[ORG]],org_to_crp!A:A,org_to_crp!C:C)</f>
        <v>REPUBLICAN/CONSERVATIVE</v>
      </c>
      <c r="W314" t="str">
        <f>LOOKUP(Table1[[#This Row],[ORG]],org_to_crp!A:A,org_to_crp!D:D)</f>
        <v>IDEOLOGICAL/SINGLE-ISSUE</v>
      </c>
      <c r="X314" t="b">
        <f>LOOKUP(Table1[[#This Row],[ORG]],org_to_crp!A:A,org_to_crp!E:E)</f>
        <v>0</v>
      </c>
    </row>
    <row r="315" spans="1:24" ht="13" x14ac:dyDescent="0.15">
      <c r="A315" t="s">
        <v>1112</v>
      </c>
      <c r="B315" t="s">
        <v>22</v>
      </c>
      <c r="D315" t="s">
        <v>23</v>
      </c>
      <c r="E315" t="s">
        <v>1235</v>
      </c>
      <c r="F315" t="s">
        <v>1236</v>
      </c>
      <c r="G315" t="b">
        <v>1</v>
      </c>
      <c r="I315">
        <v>2018</v>
      </c>
      <c r="J315" t="s">
        <v>520</v>
      </c>
      <c r="L315" t="s">
        <v>1237</v>
      </c>
      <c r="M315" t="s">
        <v>748</v>
      </c>
      <c r="R315">
        <v>521455677</v>
      </c>
      <c r="S315" t="b">
        <v>0</v>
      </c>
      <c r="T315" t="s">
        <v>1238</v>
      </c>
      <c r="U315" t="str">
        <f t="array" ref="U315">INDEX(org_to_crp!$B$2:$B$455, MATCH(F315, org_to_crp!$A$2:$A$455))</f>
        <v>J9000</v>
      </c>
      <c r="V315" t="str">
        <f>LOOKUP(Table1[[#This Row],[ORG]],org_to_crp!A:A,org_to_crp!C:C)</f>
        <v>OTHER SINGLE-ISSUE OR IDEOLOGICAL GROUPS</v>
      </c>
      <c r="W315" t="str">
        <f>LOOKUP(Table1[[#This Row],[ORG]],org_to_crp!A:A,org_to_crp!D:D)</f>
        <v>IDEOLOGICAL/SINGLE-ISSUE</v>
      </c>
      <c r="X315" t="b">
        <f>LOOKUP(Table1[[#This Row],[ORG]],org_to_crp!A:A,org_to_crp!E:E)</f>
        <v>0</v>
      </c>
    </row>
    <row r="316" spans="1:24" ht="13" x14ac:dyDescent="0.15">
      <c r="A316" t="s">
        <v>1112</v>
      </c>
      <c r="B316" t="s">
        <v>1155</v>
      </c>
      <c r="D316" t="s">
        <v>23</v>
      </c>
      <c r="E316" t="s">
        <v>1235</v>
      </c>
      <c r="F316" t="s">
        <v>1239</v>
      </c>
      <c r="I316">
        <v>2018</v>
      </c>
      <c r="J316" t="s">
        <v>1240</v>
      </c>
      <c r="T316" t="s">
        <v>1238</v>
      </c>
      <c r="U316" t="str">
        <f t="array" ref="U316">INDEX(org_to_crp!$B$2:$B$455, MATCH(F316, org_to_crp!$A$2:$A$455))</f>
        <v>B5300</v>
      </c>
      <c r="V316" t="str">
        <f>LOOKUP(Table1[[#This Row],[ORG]],org_to_crp!A:A,org_to_crp!C:C)</f>
        <v>PLUMBING &amp; PIPE PRODUCTS</v>
      </c>
      <c r="W316" t="str">
        <f>LOOKUP(Table1[[#This Row],[ORG]],org_to_crp!A:A,org_to_crp!D:D)</f>
        <v>CONSTRUCTION</v>
      </c>
      <c r="X316" t="b">
        <f>LOOKUP(Table1[[#This Row],[ORG]],org_to_crp!A:A,org_to_crp!E:E)</f>
        <v>0</v>
      </c>
    </row>
    <row r="317" spans="1:24" ht="13" x14ac:dyDescent="0.15">
      <c r="A317" t="s">
        <v>21</v>
      </c>
      <c r="B317" t="s">
        <v>61</v>
      </c>
      <c r="D317" t="s">
        <v>23</v>
      </c>
      <c r="E317" t="s">
        <v>1849</v>
      </c>
      <c r="F317" t="s">
        <v>1850</v>
      </c>
      <c r="G317" t="b">
        <v>0</v>
      </c>
      <c r="I317">
        <v>2018</v>
      </c>
      <c r="J317" t="s">
        <v>1851</v>
      </c>
      <c r="K317" t="s">
        <v>72</v>
      </c>
      <c r="L317" t="s">
        <v>1852</v>
      </c>
      <c r="M317" t="s">
        <v>1853</v>
      </c>
      <c r="N317" t="s">
        <v>0</v>
      </c>
      <c r="R317">
        <v>263477125</v>
      </c>
      <c r="S317" t="b">
        <v>0</v>
      </c>
      <c r="T317" t="s">
        <v>1854</v>
      </c>
      <c r="U317" t="str">
        <f t="array" ref="U317">INDEX(org_to_crp!$B$2:$B$455, MATCH(F317, org_to_crp!$A$2:$A$455))</f>
        <v>X4000</v>
      </c>
      <c r="V317" t="str">
        <f>LOOKUP(Table1[[#This Row],[ORG]],org_to_crp!A:A,org_to_crp!C:C)</f>
        <v>NON-PROFITS</v>
      </c>
      <c r="W317" t="str">
        <f>LOOKUP(Table1[[#This Row],[ORG]],org_to_crp!A:A,org_to_crp!D:D)</f>
        <v>OTHER</v>
      </c>
      <c r="X317" t="b">
        <f>LOOKUP(Table1[[#This Row],[ORG]],org_to_crp!A:A,org_to_crp!E:E)</f>
        <v>0</v>
      </c>
    </row>
    <row r="318" spans="1:24" ht="13" x14ac:dyDescent="0.15">
      <c r="A318" t="s">
        <v>21</v>
      </c>
      <c r="B318" t="s">
        <v>22</v>
      </c>
      <c r="C318" t="s">
        <v>61</v>
      </c>
      <c r="D318" t="s">
        <v>23</v>
      </c>
      <c r="E318" t="s">
        <v>1849</v>
      </c>
      <c r="F318" t="s">
        <v>2120</v>
      </c>
      <c r="G318" t="b">
        <v>1</v>
      </c>
      <c r="I318">
        <v>2018</v>
      </c>
      <c r="J318" t="s">
        <v>81</v>
      </c>
      <c r="K318" t="s">
        <v>27</v>
      </c>
      <c r="L318" t="s">
        <v>1852</v>
      </c>
      <c r="M318" t="s">
        <v>1853</v>
      </c>
      <c r="N318" t="s">
        <v>0</v>
      </c>
      <c r="R318">
        <v>263477125</v>
      </c>
      <c r="S318" t="b">
        <v>0</v>
      </c>
      <c r="T318" t="s">
        <v>1854</v>
      </c>
      <c r="U318" t="str">
        <f t="array" ref="U318">INDEX(org_to_crp!$B$2:$B$455, MATCH(F318, org_to_crp!$A$2:$A$455))</f>
        <v>J9000</v>
      </c>
      <c r="V318" t="str">
        <f>LOOKUP(Table1[[#This Row],[ORG]],org_to_crp!A:A,org_to_crp!C:C)</f>
        <v>OTHER SINGLE-ISSUE OR IDEOLOGICAL GROUPS</v>
      </c>
      <c r="W318" t="str">
        <f>LOOKUP(Table1[[#This Row],[ORG]],org_to_crp!A:A,org_to_crp!D:D)</f>
        <v>IDEOLOGICAL/SINGLE-ISSUE</v>
      </c>
      <c r="X318" t="b">
        <f>LOOKUP(Table1[[#This Row],[ORG]],org_to_crp!A:A,org_to_crp!E:E)</f>
        <v>0</v>
      </c>
    </row>
    <row r="319" spans="1:24" ht="13" x14ac:dyDescent="0.15">
      <c r="A319" t="s">
        <v>21</v>
      </c>
      <c r="B319" t="s">
        <v>61</v>
      </c>
      <c r="D319" t="s">
        <v>23</v>
      </c>
      <c r="E319" t="s">
        <v>1849</v>
      </c>
      <c r="F319" t="s">
        <v>2182</v>
      </c>
      <c r="G319" t="b">
        <v>0</v>
      </c>
      <c r="I319">
        <v>2018</v>
      </c>
      <c r="J319" t="s">
        <v>1864</v>
      </c>
      <c r="K319" t="s">
        <v>72</v>
      </c>
      <c r="L319" t="s">
        <v>1852</v>
      </c>
      <c r="M319" t="s">
        <v>1853</v>
      </c>
      <c r="N319" t="s">
        <v>0</v>
      </c>
      <c r="R319">
        <v>263477125</v>
      </c>
      <c r="S319" t="b">
        <v>0</v>
      </c>
      <c r="T319" t="s">
        <v>1854</v>
      </c>
      <c r="U319" t="str">
        <f t="array" ref="U319">INDEX(org_to_crp!$B$2:$B$455, MATCH(F319, org_to_crp!$A$2:$A$455))</f>
        <v>H5000</v>
      </c>
      <c r="V319" t="str">
        <f>LOOKUP(Table1[[#This Row],[ORG]],org_to_crp!A:A,org_to_crp!C:C)</f>
        <v>CORPORATE LAWYERS &amp; LAW FIRMS</v>
      </c>
      <c r="W319" t="str">
        <f>LOOKUP(Table1[[#This Row],[ORG]],org_to_crp!A:A,org_to_crp!D:D)</f>
        <v>LAWYERS &amp; LOBBYISTS</v>
      </c>
      <c r="X319" t="b">
        <f>LOOKUP(Table1[[#This Row],[ORG]],org_to_crp!A:A,org_to_crp!E:E)</f>
        <v>0</v>
      </c>
    </row>
    <row r="320" spans="1:24" ht="13" x14ac:dyDescent="0.15">
      <c r="A320" t="s">
        <v>21</v>
      </c>
      <c r="B320" t="s">
        <v>22</v>
      </c>
      <c r="C320" t="s">
        <v>31</v>
      </c>
      <c r="D320" t="s">
        <v>23</v>
      </c>
      <c r="E320" t="s">
        <v>2018</v>
      </c>
      <c r="F320" t="s">
        <v>360</v>
      </c>
      <c r="G320" t="b">
        <v>1</v>
      </c>
      <c r="I320">
        <v>2018</v>
      </c>
      <c r="J320" t="s">
        <v>75</v>
      </c>
      <c r="K320" t="s">
        <v>27</v>
      </c>
      <c r="L320" t="s">
        <v>2019</v>
      </c>
      <c r="M320" t="s">
        <v>2020</v>
      </c>
      <c r="N320" t="s">
        <v>184</v>
      </c>
      <c r="R320">
        <v>132912529</v>
      </c>
      <c r="S320" t="b">
        <v>0</v>
      </c>
      <c r="T320" t="s">
        <v>2021</v>
      </c>
      <c r="U320" t="str">
        <f t="array" ref="U320">INDEX(org_to_crp!$B$2:$B$455, MATCH(F320, org_to_crp!$A$2:$A$455))</f>
        <v>J9000</v>
      </c>
      <c r="V320" t="str">
        <f>LOOKUP(Table1[[#This Row],[ORG]],org_to_crp!A:A,org_to_crp!C:C)</f>
        <v>OTHER SINGLE-ISSUE OR IDEOLOGICAL GROUPS</v>
      </c>
      <c r="W320" t="str">
        <f>LOOKUP(Table1[[#This Row],[ORG]],org_to_crp!A:A,org_to_crp!D:D)</f>
        <v>IDEOLOGICAL/SINGLE-ISSUE</v>
      </c>
      <c r="X320" t="b">
        <f>LOOKUP(Table1[[#This Row],[ORG]],org_to_crp!A:A,org_to_crp!E:E)</f>
        <v>0</v>
      </c>
    </row>
    <row r="321" spans="1:24" ht="13" x14ac:dyDescent="0.15">
      <c r="A321" t="s">
        <v>21</v>
      </c>
      <c r="B321" t="s">
        <v>31</v>
      </c>
      <c r="C321" t="s">
        <v>65</v>
      </c>
      <c r="D321" t="s">
        <v>23</v>
      </c>
      <c r="E321" t="s">
        <v>2018</v>
      </c>
      <c r="F321" t="s">
        <v>2184</v>
      </c>
      <c r="G321" t="b">
        <v>0</v>
      </c>
      <c r="I321">
        <v>2018</v>
      </c>
      <c r="J321" t="s">
        <v>2179</v>
      </c>
      <c r="K321" t="s">
        <v>34</v>
      </c>
      <c r="L321" t="s">
        <v>2019</v>
      </c>
      <c r="M321" t="s">
        <v>2020</v>
      </c>
      <c r="N321" t="s">
        <v>184</v>
      </c>
      <c r="R321">
        <v>132912529</v>
      </c>
      <c r="S321" t="b">
        <v>0</v>
      </c>
      <c r="T321" t="s">
        <v>2021</v>
      </c>
      <c r="U321" t="str">
        <f t="array" ref="U321">INDEX(org_to_crp!$B$2:$B$455, MATCH(F321, org_to_crp!$A$2:$A$455))</f>
        <v>H5000</v>
      </c>
      <c r="V321" t="str">
        <f>LOOKUP(Table1[[#This Row],[ORG]],org_to_crp!A:A,org_to_crp!C:C)</f>
        <v>INSURANCE COMPANIES, BROKERS &amp; AGENTS</v>
      </c>
      <c r="W321" t="str">
        <f>LOOKUP(Table1[[#This Row],[ORG]],org_to_crp!A:A,org_to_crp!D:D)</f>
        <v>FINANCE, INSURANCE, AND REAL ESTATE</v>
      </c>
      <c r="X321" t="b">
        <f>LOOKUP(Table1[[#This Row],[ORG]],org_to_crp!A:A,org_to_crp!E:E)</f>
        <v>0</v>
      </c>
    </row>
    <row r="322" spans="1:24" ht="13" x14ac:dyDescent="0.15">
      <c r="B322" t="s">
        <v>61</v>
      </c>
      <c r="D322" t="s">
        <v>23</v>
      </c>
      <c r="E322" t="s">
        <v>1682</v>
      </c>
      <c r="F322" t="s">
        <v>1683</v>
      </c>
      <c r="G322" t="b">
        <v>0</v>
      </c>
      <c r="I322">
        <v>2018</v>
      </c>
      <c r="J322" t="s">
        <v>473</v>
      </c>
      <c r="K322" t="s">
        <v>27</v>
      </c>
      <c r="L322" t="s">
        <v>1684</v>
      </c>
      <c r="M322" t="s">
        <v>1685</v>
      </c>
      <c r="R322">
        <v>521349353</v>
      </c>
      <c r="S322" t="b">
        <v>1</v>
      </c>
      <c r="T322" t="s">
        <v>1686</v>
      </c>
      <c r="U322" t="str">
        <f t="array" ref="U322">INDEX(org_to_crp!$B$2:$B$455, MATCH(F322, org_to_crp!$A$2:$A$455))</f>
        <v>M3600</v>
      </c>
      <c r="V322" t="str">
        <f>LOOKUP(Table1[[#This Row],[ORG]],org_to_crp!A:A,org_to_crp!C:C)</f>
        <v xml:space="preserve">SPORTING GOODS SALES &amp; MANUFACTURING </v>
      </c>
      <c r="W322" t="str">
        <f>LOOKUP(Table1[[#This Row],[ORG]],org_to_crp!A:A,org_to_crp!D:D)</f>
        <v>MISC BUSINESS</v>
      </c>
      <c r="X322" t="b">
        <f>LOOKUP(Table1[[#This Row],[ORG]],org_to_crp!A:A,org_to_crp!E:E)</f>
        <v>0</v>
      </c>
    </row>
    <row r="323" spans="1:24" ht="13" x14ac:dyDescent="0.15">
      <c r="B323" t="s">
        <v>61</v>
      </c>
      <c r="D323" t="s">
        <v>23</v>
      </c>
      <c r="E323" t="s">
        <v>1682</v>
      </c>
      <c r="F323" t="s">
        <v>1738</v>
      </c>
      <c r="G323" t="b">
        <v>0</v>
      </c>
      <c r="I323">
        <v>2018</v>
      </c>
      <c r="J323" t="s">
        <v>473</v>
      </c>
      <c r="K323" t="s">
        <v>27</v>
      </c>
      <c r="L323" t="s">
        <v>1684</v>
      </c>
      <c r="M323" t="s">
        <v>1685</v>
      </c>
      <c r="R323">
        <v>521349353</v>
      </c>
      <c r="S323" t="b">
        <v>1</v>
      </c>
      <c r="T323" t="s">
        <v>1686</v>
      </c>
      <c r="U323" t="str">
        <f t="array" ref="U323">INDEX(org_to_crp!$B$2:$B$455, MATCH(F323, org_to_crp!$A$2:$A$455))</f>
        <v>H3000</v>
      </c>
      <c r="V323" t="str">
        <f>LOOKUP(Table1[[#This Row],[ORG]],org_to_crp!A:A,org_to_crp!C:C)</f>
        <v>HEALTH CARE SERVICES</v>
      </c>
      <c r="W323" t="str">
        <f>LOOKUP(Table1[[#This Row],[ORG]],org_to_crp!A:A,org_to_crp!D:D)</f>
        <v>HEALTH</v>
      </c>
      <c r="X323" t="b">
        <f>LOOKUP(Table1[[#This Row],[ORG]],org_to_crp!A:A,org_to_crp!E:E)</f>
        <v>0</v>
      </c>
    </row>
    <row r="324" spans="1:24" ht="13" x14ac:dyDescent="0.15">
      <c r="A324" t="s">
        <v>21</v>
      </c>
      <c r="B324" t="s">
        <v>22</v>
      </c>
      <c r="C324" t="s">
        <v>31</v>
      </c>
      <c r="D324" t="s">
        <v>23</v>
      </c>
      <c r="E324" t="s">
        <v>1682</v>
      </c>
      <c r="F324" t="s">
        <v>869</v>
      </c>
      <c r="G324" t="b">
        <v>1</v>
      </c>
      <c r="I324">
        <v>2018</v>
      </c>
      <c r="J324" t="s">
        <v>93</v>
      </c>
      <c r="K324" t="s">
        <v>27</v>
      </c>
      <c r="L324" t="s">
        <v>1684</v>
      </c>
      <c r="M324" t="s">
        <v>1685</v>
      </c>
      <c r="R324">
        <v>521349353</v>
      </c>
      <c r="S324" t="b">
        <v>1</v>
      </c>
      <c r="T324" t="s">
        <v>1686</v>
      </c>
      <c r="U324" t="str">
        <f t="array" ref="U324">INDEX(org_to_crp!$B$2:$B$455, MATCH(F324, org_to_crp!$A$2:$A$455))</f>
        <v>J9000</v>
      </c>
      <c r="V324" t="str">
        <f>LOOKUP(Table1[[#This Row],[ORG]],org_to_crp!A:A,org_to_crp!C:C)</f>
        <v>OTHER SINGLE-ISSUE OR IDEOLOGICAL GROUPS</v>
      </c>
      <c r="W324" t="str">
        <f>LOOKUP(Table1[[#This Row],[ORG]],org_to_crp!A:A,org_to_crp!D:D)</f>
        <v>IDEOLOGICAL/SINGLE-ISSUE</v>
      </c>
      <c r="X324" t="b">
        <f>LOOKUP(Table1[[#This Row],[ORG]],org_to_crp!A:A,org_to_crp!E:E)</f>
        <v>0</v>
      </c>
    </row>
    <row r="325" spans="1:24" ht="13" x14ac:dyDescent="0.15">
      <c r="A325" t="s">
        <v>21</v>
      </c>
      <c r="B325" t="s">
        <v>22</v>
      </c>
      <c r="C325" t="s">
        <v>31</v>
      </c>
      <c r="D325" t="s">
        <v>23</v>
      </c>
      <c r="E325" t="s">
        <v>1682</v>
      </c>
      <c r="F325" t="s">
        <v>869</v>
      </c>
      <c r="G325" t="b">
        <v>1</v>
      </c>
      <c r="H325" t="s">
        <v>1828</v>
      </c>
      <c r="I325">
        <v>2018</v>
      </c>
      <c r="J325" t="s">
        <v>81</v>
      </c>
      <c r="K325" t="s">
        <v>27</v>
      </c>
      <c r="L325" t="s">
        <v>1684</v>
      </c>
      <c r="M325" t="s">
        <v>1685</v>
      </c>
      <c r="R325">
        <v>521349353</v>
      </c>
      <c r="S325" t="b">
        <v>1</v>
      </c>
      <c r="T325" t="s">
        <v>1686</v>
      </c>
      <c r="U325" t="str">
        <f t="array" ref="U325">INDEX(org_to_crp!$B$2:$B$455, MATCH(F325, org_to_crp!$A$2:$A$455))</f>
        <v>J9000</v>
      </c>
      <c r="V325" t="str">
        <f>LOOKUP(Table1[[#This Row],[ORG]],org_to_crp!A:A,org_to_crp!C:C)</f>
        <v>OTHER SINGLE-ISSUE OR IDEOLOGICAL GROUPS</v>
      </c>
      <c r="W325" t="str">
        <f>LOOKUP(Table1[[#This Row],[ORG]],org_to_crp!A:A,org_to_crp!D:D)</f>
        <v>IDEOLOGICAL/SINGLE-ISSUE</v>
      </c>
      <c r="X325" t="b">
        <f>LOOKUP(Table1[[#This Row],[ORG]],org_to_crp!A:A,org_to_crp!E:E)</f>
        <v>0</v>
      </c>
    </row>
    <row r="326" spans="1:24" ht="13" x14ac:dyDescent="0.15">
      <c r="B326" t="s">
        <v>79</v>
      </c>
      <c r="C326" t="s">
        <v>2040</v>
      </c>
      <c r="D326" t="s">
        <v>23</v>
      </c>
      <c r="E326" t="s">
        <v>2041</v>
      </c>
      <c r="F326" t="s">
        <v>2042</v>
      </c>
      <c r="G326" t="b">
        <v>0</v>
      </c>
      <c r="I326">
        <v>2018</v>
      </c>
      <c r="J326" t="s">
        <v>81</v>
      </c>
      <c r="K326" t="s">
        <v>27</v>
      </c>
      <c r="L326" t="s">
        <v>1684</v>
      </c>
      <c r="M326" t="s">
        <v>1685</v>
      </c>
      <c r="N326" t="s">
        <v>158</v>
      </c>
      <c r="R326">
        <v>521349353</v>
      </c>
      <c r="S326" t="b">
        <v>1</v>
      </c>
      <c r="T326" t="s">
        <v>1686</v>
      </c>
      <c r="U326" t="str">
        <f t="array" ref="U326">INDEX(org_to_crp!$B$2:$B$455, MATCH(F326, org_to_crp!$A$2:$A$455))</f>
        <v>F3100</v>
      </c>
      <c r="V326" t="str">
        <f>LOOKUP(Table1[[#This Row],[ORG]],org_to_crp!A:A,org_to_crp!C:C)</f>
        <v>INSURANCE COMPANIES, BROKERS &amp; AGENTS</v>
      </c>
      <c r="W326" t="str">
        <f>LOOKUP(Table1[[#This Row],[ORG]],org_to_crp!A:A,org_to_crp!D:D)</f>
        <v>FINANCE, INSURANCE, AND REAL ESTATE</v>
      </c>
      <c r="X326" t="b">
        <f>LOOKUP(Table1[[#This Row],[ORG]],org_to_crp!A:A,org_to_crp!E:E)</f>
        <v>0</v>
      </c>
    </row>
    <row r="327" spans="1:24" ht="13" x14ac:dyDescent="0.15">
      <c r="B327" t="s">
        <v>61</v>
      </c>
      <c r="C327" t="s">
        <v>31</v>
      </c>
      <c r="D327" t="s">
        <v>23</v>
      </c>
      <c r="E327" t="s">
        <v>1682</v>
      </c>
      <c r="F327" t="s">
        <v>2284</v>
      </c>
      <c r="G327" t="b">
        <v>0</v>
      </c>
      <c r="I327">
        <v>2018</v>
      </c>
      <c r="J327" t="s">
        <v>2285</v>
      </c>
      <c r="K327" t="s">
        <v>27</v>
      </c>
      <c r="L327" t="s">
        <v>1684</v>
      </c>
      <c r="M327" t="s">
        <v>1685</v>
      </c>
      <c r="R327">
        <v>521349353</v>
      </c>
      <c r="S327" t="b">
        <v>1</v>
      </c>
      <c r="T327" t="s">
        <v>1686</v>
      </c>
      <c r="U327" t="str">
        <f t="array" ref="U327">INDEX(org_to_crp!$B$2:$B$455, MATCH(F327, org_to_crp!$A$2:$A$455))</f>
        <v>F2600</v>
      </c>
      <c r="V327" t="str">
        <f>LOOKUP(Table1[[#This Row],[ORG]],org_to_crp!A:A,org_to_crp!C:C)</f>
        <v>PRIVATE EQUITY &amp; INVESTMENT FIRMS</v>
      </c>
      <c r="W327" t="str">
        <f>LOOKUP(Table1[[#This Row],[ORG]],org_to_crp!A:A,org_to_crp!D:D)</f>
        <v>FINANCE, INSURANCE, AND REAL ESTATE</v>
      </c>
      <c r="X327" t="b">
        <f>LOOKUP(Table1[[#This Row],[ORG]],org_to_crp!A:A,org_to_crp!E:E)</f>
        <v>0</v>
      </c>
    </row>
    <row r="328" spans="1:24" ht="13" x14ac:dyDescent="0.15">
      <c r="A328" t="s">
        <v>480</v>
      </c>
      <c r="B328" t="s">
        <v>22</v>
      </c>
      <c r="C328" t="s">
        <v>552</v>
      </c>
      <c r="D328" t="s">
        <v>23</v>
      </c>
      <c r="E328" t="s">
        <v>553</v>
      </c>
      <c r="F328" t="s">
        <v>531</v>
      </c>
      <c r="G328" t="b">
        <v>1</v>
      </c>
      <c r="I328">
        <v>2018</v>
      </c>
      <c r="J328" t="s">
        <v>554</v>
      </c>
      <c r="K328" t="s">
        <v>43</v>
      </c>
      <c r="L328" t="s">
        <v>555</v>
      </c>
      <c r="M328" t="s">
        <v>556</v>
      </c>
      <c r="R328">
        <v>753148958</v>
      </c>
      <c r="S328" t="b">
        <v>0</v>
      </c>
      <c r="T328" t="s">
        <v>557</v>
      </c>
      <c r="U328" t="str">
        <f t="array" ref="U328">INDEX(org_to_crp!$B$2:$B$455, MATCH(F328, org_to_crp!$A$2:$A$455))</f>
        <v>J9000</v>
      </c>
      <c r="V328" t="str">
        <f>LOOKUP(Table1[[#This Row],[ORG]],org_to_crp!A:A,org_to_crp!C:C)</f>
        <v>OTHER SINGLE-ISSUE OR IDEOLOGICAL GROUPS</v>
      </c>
      <c r="W328" t="str">
        <f>LOOKUP(Table1[[#This Row],[ORG]],org_to_crp!A:A,org_to_crp!D:D)</f>
        <v>IDEOLOGICAL/SINGLE-ISSUE</v>
      </c>
      <c r="X328" t="b">
        <f>LOOKUP(Table1[[#This Row],[ORG]],org_to_crp!A:A,org_to_crp!E:E)</f>
        <v>0</v>
      </c>
    </row>
    <row r="329" spans="1:24" ht="13" x14ac:dyDescent="0.15">
      <c r="A329" t="s">
        <v>21</v>
      </c>
      <c r="B329" t="s">
        <v>22</v>
      </c>
      <c r="C329" t="s">
        <v>65</v>
      </c>
      <c r="D329" t="s">
        <v>23</v>
      </c>
      <c r="E329" t="s">
        <v>423</v>
      </c>
      <c r="F329" t="s">
        <v>371</v>
      </c>
      <c r="G329" t="b">
        <v>1</v>
      </c>
      <c r="I329">
        <v>2018</v>
      </c>
      <c r="J329" t="s">
        <v>81</v>
      </c>
      <c r="K329" t="s">
        <v>27</v>
      </c>
      <c r="L329" t="s">
        <v>334</v>
      </c>
      <c r="M329" t="s">
        <v>424</v>
      </c>
      <c r="R329">
        <v>521351785</v>
      </c>
      <c r="S329" t="b">
        <v>0</v>
      </c>
      <c r="T329" t="s">
        <v>425</v>
      </c>
      <c r="U329" t="str">
        <f t="array" ref="U329">INDEX(org_to_crp!$B$2:$B$455, MATCH(F329, org_to_crp!$A$2:$A$455))</f>
        <v>J9000</v>
      </c>
      <c r="V329" t="str">
        <f>LOOKUP(Table1[[#This Row],[ORG]],org_to_crp!A:A,org_to_crp!C:C)</f>
        <v>OTHER SINGLE-ISSUE OR IDEOLOGICAL GROUPS</v>
      </c>
      <c r="W329" t="str">
        <f>LOOKUP(Table1[[#This Row],[ORG]],org_to_crp!A:A,org_to_crp!D:D)</f>
        <v>IDEOLOGICAL/SINGLE-ISSUE</v>
      </c>
      <c r="X329" t="b">
        <f>LOOKUP(Table1[[#This Row],[ORG]],org_to_crp!A:A,org_to_crp!E:E)</f>
        <v>0</v>
      </c>
    </row>
    <row r="330" spans="1:24" ht="13" x14ac:dyDescent="0.15">
      <c r="A330" t="s">
        <v>21</v>
      </c>
      <c r="B330" t="s">
        <v>22</v>
      </c>
      <c r="C330" t="s">
        <v>65</v>
      </c>
      <c r="D330" t="s">
        <v>23</v>
      </c>
      <c r="E330" t="s">
        <v>423</v>
      </c>
      <c r="F330" t="s">
        <v>426</v>
      </c>
      <c r="G330" t="b">
        <v>0</v>
      </c>
      <c r="I330">
        <v>2018</v>
      </c>
      <c r="J330" t="s">
        <v>427</v>
      </c>
      <c r="K330" t="s">
        <v>72</v>
      </c>
      <c r="L330" t="s">
        <v>334</v>
      </c>
      <c r="M330" t="s">
        <v>424</v>
      </c>
      <c r="R330">
        <v>521351785</v>
      </c>
      <c r="S330" t="b">
        <v>0</v>
      </c>
      <c r="T330" t="s">
        <v>425</v>
      </c>
      <c r="U330" t="str">
        <f t="array" ref="U330">INDEX(org_to_crp!$B$2:$B$455, MATCH(F330, org_to_crp!$A$2:$A$455))</f>
        <v>X4100</v>
      </c>
      <c r="V330" t="str">
        <f>LOOKUP(Table1[[#This Row],[ORG]],org_to_crp!A:A,org_to_crp!C:C)</f>
        <v>NON-PROFIT FOUNDATIONS</v>
      </c>
      <c r="W330" t="str">
        <f>LOOKUP(Table1[[#This Row],[ORG]],org_to_crp!A:A,org_to_crp!D:D)</f>
        <v>OTHER</v>
      </c>
      <c r="X330" t="b">
        <f>LOOKUP(Table1[[#This Row],[ORG]],org_to_crp!A:A,org_to_crp!E:E)</f>
        <v>0</v>
      </c>
    </row>
    <row r="331" spans="1:24" ht="13" x14ac:dyDescent="0.15">
      <c r="A331" t="s">
        <v>1291</v>
      </c>
      <c r="B331" t="s">
        <v>22</v>
      </c>
      <c r="C331" t="s">
        <v>65</v>
      </c>
      <c r="D331" t="s">
        <v>23</v>
      </c>
      <c r="E331" t="s">
        <v>2325</v>
      </c>
      <c r="F331" t="s">
        <v>41</v>
      </c>
      <c r="G331" t="b">
        <v>1</v>
      </c>
      <c r="I331">
        <v>2018</v>
      </c>
      <c r="J331" t="s">
        <v>316</v>
      </c>
      <c r="K331" t="s">
        <v>34</v>
      </c>
      <c r="L331" t="s">
        <v>334</v>
      </c>
      <c r="M331" t="s">
        <v>2326</v>
      </c>
      <c r="N331" t="s">
        <v>340</v>
      </c>
      <c r="R331">
        <v>541436224</v>
      </c>
      <c r="T331" t="s">
        <v>2327</v>
      </c>
      <c r="U331" t="str">
        <f t="array" ref="U331">INDEX(org_to_crp!$B$2:$B$455, MATCH(F331, org_to_crp!$A$2:$A$455))</f>
        <v>J9000</v>
      </c>
      <c r="V331" t="str">
        <f>LOOKUP(Table1[[#This Row],[ORG]],org_to_crp!A:A,org_to_crp!C:C)</f>
        <v>OTHER SINGLE-ISSUE OR IDEOLOGICAL GROUPS</v>
      </c>
      <c r="W331" t="str">
        <f>LOOKUP(Table1[[#This Row],[ORG]],org_to_crp!A:A,org_to_crp!D:D)</f>
        <v>IDEOLOGICAL/SINGLE-ISSUE</v>
      </c>
      <c r="X331" t="b">
        <f>LOOKUP(Table1[[#This Row],[ORG]],org_to_crp!A:A,org_to_crp!E:E)</f>
        <v>0</v>
      </c>
    </row>
    <row r="332" spans="1:24" ht="13" x14ac:dyDescent="0.15">
      <c r="A332" t="s">
        <v>1291</v>
      </c>
      <c r="B332" t="s">
        <v>22</v>
      </c>
      <c r="C332" t="s">
        <v>31</v>
      </c>
      <c r="D332" t="s">
        <v>23</v>
      </c>
      <c r="E332" t="s">
        <v>2325</v>
      </c>
      <c r="F332" t="s">
        <v>2320</v>
      </c>
      <c r="G332" t="b">
        <v>0</v>
      </c>
      <c r="I332">
        <v>2018</v>
      </c>
      <c r="J332" t="s">
        <v>473</v>
      </c>
      <c r="K332" t="s">
        <v>27</v>
      </c>
      <c r="L332" t="s">
        <v>334</v>
      </c>
      <c r="M332" t="s">
        <v>2326</v>
      </c>
      <c r="N332" t="s">
        <v>340</v>
      </c>
      <c r="R332">
        <v>541436224</v>
      </c>
      <c r="T332" t="s">
        <v>2327</v>
      </c>
      <c r="U332" t="str">
        <f t="array" ref="U332">INDEX(org_to_crp!$B$2:$B$455, MATCH(F332, org_to_crp!$A$2:$A$455))</f>
        <v>J9000</v>
      </c>
      <c r="V332" t="str">
        <f>LOOKUP(Table1[[#This Row],[ORG]],org_to_crp!A:A,org_to_crp!C:C)</f>
        <v>OTHER SINGLE-ISSUE OR IDEOLOGICAL GROUPS</v>
      </c>
      <c r="W332" t="str">
        <f>LOOKUP(Table1[[#This Row],[ORG]],org_to_crp!A:A,org_to_crp!D:D)</f>
        <v>IDEOLOGICAL/SINGLE-ISSUE</v>
      </c>
      <c r="X332" t="b">
        <f>LOOKUP(Table1[[#This Row],[ORG]],org_to_crp!A:A,org_to_crp!E:E)</f>
        <v>0</v>
      </c>
    </row>
    <row r="333" spans="1:24" ht="13" x14ac:dyDescent="0.15">
      <c r="A333" t="s">
        <v>1291</v>
      </c>
      <c r="B333" t="s">
        <v>22</v>
      </c>
      <c r="C333" t="s">
        <v>31</v>
      </c>
      <c r="D333" t="s">
        <v>23</v>
      </c>
      <c r="E333" t="s">
        <v>2325</v>
      </c>
      <c r="F333" t="s">
        <v>568</v>
      </c>
      <c r="G333" t="b">
        <v>0</v>
      </c>
      <c r="I333">
        <v>2018</v>
      </c>
      <c r="J333" t="s">
        <v>81</v>
      </c>
      <c r="K333" t="s">
        <v>27</v>
      </c>
      <c r="L333" t="s">
        <v>334</v>
      </c>
      <c r="M333" t="s">
        <v>2326</v>
      </c>
      <c r="N333" t="s">
        <v>340</v>
      </c>
      <c r="R333">
        <v>541436224</v>
      </c>
      <c r="T333" t="s">
        <v>2327</v>
      </c>
      <c r="U333" t="str">
        <f t="array" ref="U333">INDEX(org_to_crp!$B$2:$B$455, MATCH(F333, org_to_crp!$A$2:$A$455))</f>
        <v>H5000</v>
      </c>
      <c r="V333" t="str">
        <f>LOOKUP(Table1[[#This Row],[ORG]],org_to_crp!A:A,org_to_crp!C:C)</f>
        <v>OTHER SINGLE-ISSUE OR IDEOLOGICAL GROUPS</v>
      </c>
      <c r="W333" t="str">
        <f>LOOKUP(Table1[[#This Row],[ORG]],org_to_crp!A:A,org_to_crp!D:D)</f>
        <v>IDEOLOGICAL/SINGLE-ISSUE</v>
      </c>
      <c r="X333" t="b">
        <f>LOOKUP(Table1[[#This Row],[ORG]],org_to_crp!A:A,org_to_crp!E:E)</f>
        <v>0</v>
      </c>
    </row>
    <row r="334" spans="1:24" ht="13" x14ac:dyDescent="0.15">
      <c r="A334" t="s">
        <v>480</v>
      </c>
      <c r="B334" t="s">
        <v>22</v>
      </c>
      <c r="C334" t="s">
        <v>745</v>
      </c>
      <c r="D334" t="s">
        <v>23</v>
      </c>
      <c r="E334" t="s">
        <v>746</v>
      </c>
      <c r="F334" t="s">
        <v>735</v>
      </c>
      <c r="G334" t="b">
        <v>1</v>
      </c>
      <c r="I334">
        <v>2018</v>
      </c>
      <c r="J334" t="s">
        <v>747</v>
      </c>
      <c r="K334" t="s">
        <v>43</v>
      </c>
      <c r="L334" t="s">
        <v>89</v>
      </c>
      <c r="M334" t="s">
        <v>748</v>
      </c>
      <c r="N334" t="s">
        <v>158</v>
      </c>
      <c r="R334">
        <v>131945157</v>
      </c>
      <c r="S334" t="b">
        <v>1</v>
      </c>
      <c r="T334" t="s">
        <v>749</v>
      </c>
      <c r="U334" t="str">
        <f t="array" ref="U334">INDEX(org_to_crp!$B$2:$B$455, MATCH(F334, org_to_crp!$A$2:$A$455))</f>
        <v>J9000</v>
      </c>
      <c r="V334" t="str">
        <f>LOOKUP(Table1[[#This Row],[ORG]],org_to_crp!A:A,org_to_crp!C:C)</f>
        <v>OTHER SINGLE-ISSUE OR IDEOLOGICAL GROUPS</v>
      </c>
      <c r="W334" t="str">
        <f>LOOKUP(Table1[[#This Row],[ORG]],org_to_crp!A:A,org_to_crp!D:D)</f>
        <v>IDEOLOGICAL/SINGLE-ISSUE</v>
      </c>
      <c r="X334" t="b">
        <f>LOOKUP(Table1[[#This Row],[ORG]],org_to_crp!A:A,org_to_crp!E:E)</f>
        <v>0</v>
      </c>
    </row>
    <row r="335" spans="1:24" ht="13" x14ac:dyDescent="0.15">
      <c r="A335" t="s">
        <v>480</v>
      </c>
      <c r="B335" t="s">
        <v>750</v>
      </c>
      <c r="D335" t="s">
        <v>23</v>
      </c>
      <c r="E335" t="s">
        <v>746</v>
      </c>
      <c r="F335" t="s">
        <v>751</v>
      </c>
      <c r="G335" t="b">
        <v>0</v>
      </c>
      <c r="I335">
        <v>2018</v>
      </c>
      <c r="J335" t="s">
        <v>653</v>
      </c>
      <c r="K335" t="s">
        <v>72</v>
      </c>
      <c r="L335" t="s">
        <v>89</v>
      </c>
      <c r="M335" t="s">
        <v>748</v>
      </c>
      <c r="N335" t="s">
        <v>158</v>
      </c>
      <c r="S335" t="b">
        <v>1</v>
      </c>
      <c r="T335" t="s">
        <v>749</v>
      </c>
      <c r="U335" t="str">
        <f t="array" ref="U335">INDEX(org_to_crp!$B$2:$B$455, MATCH(F335, org_to_crp!$A$2:$A$455))</f>
        <v>G5280</v>
      </c>
      <c r="V335" t="str">
        <f>LOOKUP(Table1[[#This Row],[ORG]],org_to_crp!A:A,org_to_crp!C:C)</f>
        <v>MARKETING RESEARCH</v>
      </c>
      <c r="W335" t="str">
        <f>LOOKUP(Table1[[#This Row],[ORG]],org_to_crp!A:A,org_to_crp!D:D)</f>
        <v>MISC BUSINESS</v>
      </c>
      <c r="X335" t="b">
        <f>LOOKUP(Table1[[#This Row],[ORG]],org_to_crp!A:A,org_to_crp!E:E)</f>
        <v>0</v>
      </c>
    </row>
    <row r="336" spans="1:24" ht="13" x14ac:dyDescent="0.15">
      <c r="A336" t="s">
        <v>480</v>
      </c>
      <c r="B336" t="s">
        <v>22</v>
      </c>
      <c r="C336" t="s">
        <v>481</v>
      </c>
      <c r="D336" t="s">
        <v>23</v>
      </c>
      <c r="E336" t="s">
        <v>482</v>
      </c>
      <c r="F336" t="s">
        <v>483</v>
      </c>
      <c r="G336" t="b">
        <v>1</v>
      </c>
      <c r="I336">
        <v>2018</v>
      </c>
      <c r="J336" t="s">
        <v>484</v>
      </c>
      <c r="K336" t="s">
        <v>27</v>
      </c>
      <c r="L336" t="s">
        <v>156</v>
      </c>
      <c r="M336" t="s">
        <v>485</v>
      </c>
      <c r="N336" t="s">
        <v>486</v>
      </c>
      <c r="R336">
        <v>760149778</v>
      </c>
      <c r="S336" t="b">
        <v>1</v>
      </c>
      <c r="T336" t="s">
        <v>487</v>
      </c>
      <c r="U336" t="str">
        <f t="array" ref="U336">INDEX(org_to_crp!$B$2:$B$455, MATCH(F336, org_to_crp!$A$2:$A$455))</f>
        <v>J9000</v>
      </c>
      <c r="V336" t="str">
        <f>LOOKUP(Table1[[#This Row],[ORG]],org_to_crp!A:A,org_to_crp!C:C)</f>
        <v>OTHER SINGLE-ISSUE OR IDEOLOGICAL GROUPS</v>
      </c>
      <c r="W336" t="str">
        <f>LOOKUP(Table1[[#This Row],[ORG]],org_to_crp!A:A,org_to_crp!D:D)</f>
        <v>IDEOLOGICAL/SINGLE-ISSUE</v>
      </c>
      <c r="X336" t="b">
        <f>LOOKUP(Table1[[#This Row],[ORG]],org_to_crp!A:A,org_to_crp!E:E)</f>
        <v>0</v>
      </c>
    </row>
    <row r="337" spans="1:24" ht="13" x14ac:dyDescent="0.15">
      <c r="A337" t="s">
        <v>480</v>
      </c>
      <c r="B337" t="s">
        <v>22</v>
      </c>
      <c r="C337" t="s">
        <v>488</v>
      </c>
      <c r="D337" t="s">
        <v>23</v>
      </c>
      <c r="E337" t="s">
        <v>482</v>
      </c>
      <c r="F337" t="s">
        <v>489</v>
      </c>
      <c r="G337" t="b">
        <v>1</v>
      </c>
      <c r="I337">
        <v>2018</v>
      </c>
      <c r="J337" t="s">
        <v>484</v>
      </c>
      <c r="K337" t="s">
        <v>27</v>
      </c>
      <c r="L337" t="s">
        <v>156</v>
      </c>
      <c r="M337" t="s">
        <v>485</v>
      </c>
      <c r="N337" t="s">
        <v>486</v>
      </c>
      <c r="R337">
        <v>262731617</v>
      </c>
      <c r="S337" t="b">
        <v>1</v>
      </c>
      <c r="T337" t="s">
        <v>487</v>
      </c>
      <c r="U337" t="str">
        <f t="array" ref="U337">INDEX(org_to_crp!$B$2:$B$455, MATCH(F337, org_to_crp!$A$2:$A$455))</f>
        <v>J9000</v>
      </c>
      <c r="V337" t="str">
        <f>LOOKUP(Table1[[#This Row],[ORG]],org_to_crp!A:A,org_to_crp!C:C)</f>
        <v>OTHER SINGLE-ISSUE OR IDEOLOGICAL GROUPS</v>
      </c>
      <c r="W337" t="str">
        <f>LOOKUP(Table1[[#This Row],[ORG]],org_to_crp!A:A,org_to_crp!D:D)</f>
        <v>IDEOLOGICAL/SINGLE-ISSUE</v>
      </c>
      <c r="X337" t="b">
        <f>LOOKUP(Table1[[#This Row],[ORG]],org_to_crp!A:A,org_to_crp!E:E)</f>
        <v>0</v>
      </c>
    </row>
    <row r="338" spans="1:24" ht="13" x14ac:dyDescent="0.15">
      <c r="A338" t="s">
        <v>1291</v>
      </c>
      <c r="B338" t="s">
        <v>22</v>
      </c>
      <c r="C338" t="s">
        <v>65</v>
      </c>
      <c r="D338" t="s">
        <v>23</v>
      </c>
      <c r="E338" t="s">
        <v>1822</v>
      </c>
      <c r="F338" t="s">
        <v>1236</v>
      </c>
      <c r="G338" t="b">
        <v>1</v>
      </c>
      <c r="I338">
        <v>2018</v>
      </c>
      <c r="J338" t="s">
        <v>81</v>
      </c>
      <c r="K338" t="s">
        <v>27</v>
      </c>
      <c r="L338" t="s">
        <v>763</v>
      </c>
      <c r="M338" t="s">
        <v>464</v>
      </c>
      <c r="R338">
        <v>521455677</v>
      </c>
      <c r="S338" t="b">
        <v>1</v>
      </c>
      <c r="T338" t="s">
        <v>1823</v>
      </c>
      <c r="U338" t="str">
        <f t="array" ref="U338">INDEX(org_to_crp!$B$2:$B$455, MATCH(F338, org_to_crp!$A$2:$A$455))</f>
        <v>J9000</v>
      </c>
      <c r="V338" t="str">
        <f>LOOKUP(Table1[[#This Row],[ORG]],org_to_crp!A:A,org_to_crp!C:C)</f>
        <v>OTHER SINGLE-ISSUE OR IDEOLOGICAL GROUPS</v>
      </c>
      <c r="W338" t="str">
        <f>LOOKUP(Table1[[#This Row],[ORG]],org_to_crp!A:A,org_to_crp!D:D)</f>
        <v>IDEOLOGICAL/SINGLE-ISSUE</v>
      </c>
      <c r="X338" t="b">
        <f>LOOKUP(Table1[[#This Row],[ORG]],org_to_crp!A:A,org_to_crp!E:E)</f>
        <v>0</v>
      </c>
    </row>
    <row r="339" spans="1:24" ht="13" x14ac:dyDescent="0.15">
      <c r="A339" t="s">
        <v>1291</v>
      </c>
      <c r="B339" t="s">
        <v>22</v>
      </c>
      <c r="C339" t="s">
        <v>65</v>
      </c>
      <c r="D339" t="s">
        <v>23</v>
      </c>
      <c r="E339" t="s">
        <v>1873</v>
      </c>
      <c r="F339" t="s">
        <v>655</v>
      </c>
      <c r="G339" t="b">
        <v>1</v>
      </c>
      <c r="I339">
        <v>2018</v>
      </c>
      <c r="J339" t="s">
        <v>81</v>
      </c>
      <c r="K339" t="s">
        <v>27</v>
      </c>
      <c r="L339" t="s">
        <v>1874</v>
      </c>
      <c r="M339" t="s">
        <v>1875</v>
      </c>
      <c r="R339">
        <v>363309812</v>
      </c>
      <c r="S339" t="b">
        <v>0</v>
      </c>
      <c r="T339" t="s">
        <v>1823</v>
      </c>
      <c r="U339" t="str">
        <f t="array" ref="U339">INDEX(org_to_crp!$B$2:$B$455, MATCH(F339, org_to_crp!$A$2:$A$455))</f>
        <v>J9000</v>
      </c>
      <c r="V339" t="str">
        <f>LOOKUP(Table1[[#This Row],[ORG]],org_to_crp!A:A,org_to_crp!C:C)</f>
        <v>OTHER SINGLE-ISSUE OR IDEOLOGICAL GROUPS</v>
      </c>
      <c r="W339" t="str">
        <f>LOOKUP(Table1[[#This Row],[ORG]],org_to_crp!A:A,org_to_crp!D:D)</f>
        <v>IDEOLOGICAL/SINGLE-ISSUE</v>
      </c>
      <c r="X339" t="b">
        <f>LOOKUP(Table1[[#This Row],[ORG]],org_to_crp!A:A,org_to_crp!E:E)</f>
        <v>0</v>
      </c>
    </row>
    <row r="340" spans="1:24" ht="13" x14ac:dyDescent="0.15">
      <c r="A340" t="s">
        <v>21</v>
      </c>
      <c r="B340" t="s">
        <v>22</v>
      </c>
      <c r="C340" t="s">
        <v>65</v>
      </c>
      <c r="D340" t="s">
        <v>23</v>
      </c>
      <c r="E340" t="s">
        <v>2121</v>
      </c>
      <c r="F340" t="s">
        <v>2120</v>
      </c>
      <c r="G340" t="b">
        <v>1</v>
      </c>
      <c r="I340">
        <v>2018</v>
      </c>
      <c r="J340" t="s">
        <v>2122</v>
      </c>
      <c r="K340" t="s">
        <v>27</v>
      </c>
      <c r="L340" t="s">
        <v>2123</v>
      </c>
      <c r="M340" t="s">
        <v>2124</v>
      </c>
      <c r="R340">
        <v>263477125</v>
      </c>
      <c r="S340" t="b">
        <v>0</v>
      </c>
      <c r="T340" t="s">
        <v>2125</v>
      </c>
      <c r="U340" t="str">
        <f t="array" ref="U340">INDEX(org_to_crp!$B$2:$B$455, MATCH(F340, org_to_crp!$A$2:$A$455))</f>
        <v>J9000</v>
      </c>
      <c r="V340" t="str">
        <f>LOOKUP(Table1[[#This Row],[ORG]],org_to_crp!A:A,org_to_crp!C:C)</f>
        <v>OTHER SINGLE-ISSUE OR IDEOLOGICAL GROUPS</v>
      </c>
      <c r="W340" t="str">
        <f>LOOKUP(Table1[[#This Row],[ORG]],org_to_crp!A:A,org_to_crp!D:D)</f>
        <v>IDEOLOGICAL/SINGLE-ISSUE</v>
      </c>
      <c r="X340" t="b">
        <f>LOOKUP(Table1[[#This Row],[ORG]],org_to_crp!A:A,org_to_crp!E:E)</f>
        <v>0</v>
      </c>
    </row>
    <row r="341" spans="1:24" ht="13" x14ac:dyDescent="0.15">
      <c r="A341" t="s">
        <v>21</v>
      </c>
      <c r="B341" t="s">
        <v>61</v>
      </c>
      <c r="D341" t="s">
        <v>23</v>
      </c>
      <c r="E341" t="s">
        <v>1445</v>
      </c>
      <c r="F341" t="s">
        <v>1446</v>
      </c>
      <c r="G341" t="b">
        <v>0</v>
      </c>
      <c r="I341">
        <v>2018</v>
      </c>
      <c r="J341" t="s">
        <v>1447</v>
      </c>
      <c r="K341" t="s">
        <v>27</v>
      </c>
      <c r="L341" t="s">
        <v>274</v>
      </c>
      <c r="M341" t="s">
        <v>1448</v>
      </c>
      <c r="R341">
        <v>263477125</v>
      </c>
      <c r="S341" t="b">
        <v>0</v>
      </c>
      <c r="T341" t="s">
        <v>1449</v>
      </c>
      <c r="U341" t="str">
        <f t="array" ref="U341">INDEX(org_to_crp!$B$2:$B$455, MATCH(F341, org_to_crp!$A$2:$A$455))</f>
        <v>J9000</v>
      </c>
      <c r="V341" t="str">
        <f>LOOKUP(Table1[[#This Row],[ORG]],org_to_crp!A:A,org_to_crp!C:C)</f>
        <v>OTHER SINGLE-ISSUE OR IDEOLOGICAL GROUPS</v>
      </c>
      <c r="W341" t="str">
        <f>LOOKUP(Table1[[#This Row],[ORG]],org_to_crp!A:A,org_to_crp!D:D)</f>
        <v>IDEOLOGICAL/SINGLE-ISSUE</v>
      </c>
      <c r="X341" t="b">
        <f>LOOKUP(Table1[[#This Row],[ORG]],org_to_crp!A:A,org_to_crp!E:E)</f>
        <v>0</v>
      </c>
    </row>
    <row r="342" spans="1:24" ht="13" x14ac:dyDescent="0.15">
      <c r="A342" t="s">
        <v>21</v>
      </c>
      <c r="B342" t="s">
        <v>61</v>
      </c>
      <c r="D342" t="s">
        <v>23</v>
      </c>
      <c r="E342" t="s">
        <v>1445</v>
      </c>
      <c r="F342" t="s">
        <v>1848</v>
      </c>
      <c r="G342" t="b">
        <v>0</v>
      </c>
      <c r="I342">
        <v>2018</v>
      </c>
      <c r="J342" t="s">
        <v>81</v>
      </c>
      <c r="K342" t="s">
        <v>27</v>
      </c>
      <c r="L342" t="s">
        <v>274</v>
      </c>
      <c r="M342" t="s">
        <v>1448</v>
      </c>
      <c r="R342">
        <v>263477125</v>
      </c>
      <c r="S342" t="b">
        <v>0</v>
      </c>
      <c r="T342" t="s">
        <v>1449</v>
      </c>
      <c r="U342" t="str">
        <f t="array" ref="U342">INDEX(org_to_crp!$B$2:$B$455, MATCH(F342, org_to_crp!$A$2:$A$455))</f>
        <v>J9000</v>
      </c>
      <c r="V342" t="str">
        <f>LOOKUP(Table1[[#This Row],[ORG]],org_to_crp!A:A,org_to_crp!C:C)</f>
        <v>OTHER SINGLE-ISSUE OR IDEOLOGICAL GROUPS</v>
      </c>
      <c r="W342" t="str">
        <f>LOOKUP(Table1[[#This Row],[ORG]],org_to_crp!A:A,org_to_crp!D:D)</f>
        <v>IDEOLOGICAL/SINGLE-ISSUE</v>
      </c>
      <c r="X342" t="b">
        <f>LOOKUP(Table1[[#This Row],[ORG]],org_to_crp!A:A,org_to_crp!E:E)</f>
        <v>0</v>
      </c>
    </row>
    <row r="343" spans="1:24" ht="13" x14ac:dyDescent="0.15">
      <c r="A343" t="s">
        <v>21</v>
      </c>
      <c r="B343" t="s">
        <v>61</v>
      </c>
      <c r="D343" t="s">
        <v>23</v>
      </c>
      <c r="E343" t="s">
        <v>1445</v>
      </c>
      <c r="F343" t="s">
        <v>2116</v>
      </c>
      <c r="G343" t="b">
        <v>0</v>
      </c>
      <c r="I343">
        <v>2018</v>
      </c>
      <c r="J343" t="s">
        <v>81</v>
      </c>
      <c r="K343" t="s">
        <v>27</v>
      </c>
      <c r="L343" t="s">
        <v>274</v>
      </c>
      <c r="M343" t="s">
        <v>1448</v>
      </c>
      <c r="R343">
        <v>263477125</v>
      </c>
      <c r="S343" t="b">
        <v>0</v>
      </c>
      <c r="T343" t="s">
        <v>1449</v>
      </c>
      <c r="U343" t="str">
        <f t="array" ref="U343">INDEX(org_to_crp!$B$2:$B$455, MATCH(F343, org_to_crp!$A$2:$A$455))</f>
        <v>J9000</v>
      </c>
      <c r="V343" t="str">
        <f>LOOKUP(Table1[[#This Row],[ORG]],org_to_crp!A:A,org_to_crp!C:C)</f>
        <v>OTHER SINGLE-ISSUE OR IDEOLOGICAL GROUPS</v>
      </c>
      <c r="W343" t="str">
        <f>LOOKUP(Table1[[#This Row],[ORG]],org_to_crp!A:A,org_to_crp!D:D)</f>
        <v>IDEOLOGICAL/SINGLE-ISSUE</v>
      </c>
      <c r="X343" t="b">
        <f>LOOKUP(Table1[[#This Row],[ORG]],org_to_crp!A:A,org_to_crp!E:E)</f>
        <v>0</v>
      </c>
    </row>
    <row r="344" spans="1:24" ht="13" x14ac:dyDescent="0.15">
      <c r="A344" t="s">
        <v>21</v>
      </c>
      <c r="B344" t="s">
        <v>61</v>
      </c>
      <c r="C344" t="s">
        <v>2118</v>
      </c>
      <c r="D344" t="s">
        <v>23</v>
      </c>
      <c r="E344" t="s">
        <v>1445</v>
      </c>
      <c r="F344" t="s">
        <v>2119</v>
      </c>
      <c r="G344" t="b">
        <v>0</v>
      </c>
      <c r="I344">
        <v>2018</v>
      </c>
      <c r="J344" t="s">
        <v>1808</v>
      </c>
      <c r="K344" t="s">
        <v>27</v>
      </c>
      <c r="L344" t="s">
        <v>274</v>
      </c>
      <c r="M344" t="s">
        <v>1448</v>
      </c>
      <c r="R344">
        <v>263477125</v>
      </c>
      <c r="S344" t="b">
        <v>0</v>
      </c>
      <c r="T344" t="s">
        <v>1449</v>
      </c>
      <c r="U344" t="str">
        <f t="array" ref="U344">INDEX(org_to_crp!$B$2:$B$455, MATCH(F344, org_to_crp!$A$2:$A$455))</f>
        <v>J9000</v>
      </c>
      <c r="V344" t="str">
        <f>LOOKUP(Table1[[#This Row],[ORG]],org_to_crp!A:A,org_to_crp!C:C)</f>
        <v>OTHER SINGLE-ISSUE OR IDEOLOGICAL GROUPS</v>
      </c>
      <c r="W344" t="str">
        <f>LOOKUP(Table1[[#This Row],[ORG]],org_to_crp!A:A,org_to_crp!D:D)</f>
        <v>IDEOLOGICAL/SINGLE-ISSUE</v>
      </c>
      <c r="X344" t="b">
        <f>LOOKUP(Table1[[#This Row],[ORG]],org_to_crp!A:A,org_to_crp!E:E)</f>
        <v>0</v>
      </c>
    </row>
    <row r="345" spans="1:24" ht="13" x14ac:dyDescent="0.15">
      <c r="A345" t="s">
        <v>21</v>
      </c>
      <c r="B345" t="s">
        <v>22</v>
      </c>
      <c r="C345" t="s">
        <v>61</v>
      </c>
      <c r="D345" t="s">
        <v>23</v>
      </c>
      <c r="E345" t="s">
        <v>1445</v>
      </c>
      <c r="F345" t="s">
        <v>2120</v>
      </c>
      <c r="G345" t="b">
        <v>1</v>
      </c>
      <c r="I345">
        <v>2018</v>
      </c>
      <c r="J345" t="s">
        <v>81</v>
      </c>
      <c r="K345" t="s">
        <v>27</v>
      </c>
      <c r="L345" t="s">
        <v>274</v>
      </c>
      <c r="M345" t="s">
        <v>1448</v>
      </c>
      <c r="R345">
        <v>263477125</v>
      </c>
      <c r="S345" t="b">
        <v>0</v>
      </c>
      <c r="T345" t="s">
        <v>1449</v>
      </c>
      <c r="U345" t="str">
        <f t="array" ref="U345">INDEX(org_to_crp!$B$2:$B$455, MATCH(F345, org_to_crp!$A$2:$A$455))</f>
        <v>J9000</v>
      </c>
      <c r="V345" t="str">
        <f>LOOKUP(Table1[[#This Row],[ORG]],org_to_crp!A:A,org_to_crp!C:C)</f>
        <v>OTHER SINGLE-ISSUE OR IDEOLOGICAL GROUPS</v>
      </c>
      <c r="W345" t="str">
        <f>LOOKUP(Table1[[#This Row],[ORG]],org_to_crp!A:A,org_to_crp!D:D)</f>
        <v>IDEOLOGICAL/SINGLE-ISSUE</v>
      </c>
      <c r="X345" t="b">
        <f>LOOKUP(Table1[[#This Row],[ORG]],org_to_crp!A:A,org_to_crp!E:E)</f>
        <v>0</v>
      </c>
    </row>
    <row r="346" spans="1:24" ht="13" x14ac:dyDescent="0.15">
      <c r="A346" t="s">
        <v>21</v>
      </c>
      <c r="B346" t="s">
        <v>65</v>
      </c>
      <c r="C346" t="s">
        <v>79</v>
      </c>
      <c r="D346" t="s">
        <v>23</v>
      </c>
      <c r="E346" t="s">
        <v>1445</v>
      </c>
      <c r="F346" t="s">
        <v>2204</v>
      </c>
      <c r="G346" t="b">
        <v>0</v>
      </c>
      <c r="I346">
        <v>2018</v>
      </c>
      <c r="J346" t="s">
        <v>112</v>
      </c>
      <c r="K346" t="s">
        <v>27</v>
      </c>
      <c r="L346" t="s">
        <v>274</v>
      </c>
      <c r="M346" t="s">
        <v>1448</v>
      </c>
      <c r="R346">
        <v>263477125</v>
      </c>
      <c r="S346" t="b">
        <v>0</v>
      </c>
      <c r="T346" t="s">
        <v>1449</v>
      </c>
      <c r="U346" t="str">
        <f t="array" ref="U346">INDEX(org_to_crp!$B$2:$B$455, MATCH(F346, org_to_crp!$A$2:$A$455))</f>
        <v>J9000</v>
      </c>
      <c r="V346" t="str">
        <f>LOOKUP(Table1[[#This Row],[ORG]],org_to_crp!A:A,org_to_crp!C:C)</f>
        <v>OTHER SINGLE-ISSUE OR IDEOLOGICAL GROUPS</v>
      </c>
      <c r="W346" t="str">
        <f>LOOKUP(Table1[[#This Row],[ORG]],org_to_crp!A:A,org_to_crp!D:D)</f>
        <v>IDEOLOGICAL/SINGLE-ISSUE</v>
      </c>
      <c r="X346" t="b">
        <f>LOOKUP(Table1[[#This Row],[ORG]],org_to_crp!A:A,org_to_crp!E:E)</f>
        <v>0</v>
      </c>
    </row>
    <row r="347" spans="1:24" ht="13" x14ac:dyDescent="0.15">
      <c r="A347" t="s">
        <v>480</v>
      </c>
      <c r="B347" t="s">
        <v>22</v>
      </c>
      <c r="C347" t="s">
        <v>659</v>
      </c>
      <c r="D347" t="s">
        <v>23</v>
      </c>
      <c r="E347" t="s">
        <v>719</v>
      </c>
      <c r="F347" t="s">
        <v>661</v>
      </c>
      <c r="G347" t="b">
        <v>1</v>
      </c>
      <c r="I347">
        <v>2018</v>
      </c>
      <c r="J347" t="s">
        <v>720</v>
      </c>
      <c r="K347" t="s">
        <v>43</v>
      </c>
      <c r="L347" t="s">
        <v>492</v>
      </c>
      <c r="M347" t="s">
        <v>721</v>
      </c>
      <c r="R347">
        <v>411275875</v>
      </c>
      <c r="S347" t="b">
        <v>1</v>
      </c>
      <c r="T347" t="s">
        <v>722</v>
      </c>
      <c r="U347" t="str">
        <f t="array" ref="U347">INDEX(org_to_crp!$B$2:$B$455, MATCH(F347, org_to_crp!$A$2:$A$455))</f>
        <v>J9000</v>
      </c>
      <c r="V347" t="str">
        <f>LOOKUP(Table1[[#This Row],[ORG]],org_to_crp!A:A,org_to_crp!C:C)</f>
        <v>OTHER SINGLE-ISSUE OR IDEOLOGICAL GROUPS</v>
      </c>
      <c r="W347" t="str">
        <f>LOOKUP(Table1[[#This Row],[ORG]],org_to_crp!A:A,org_to_crp!D:D)</f>
        <v>IDEOLOGICAL/SINGLE-ISSUE</v>
      </c>
      <c r="X347" t="b">
        <f>LOOKUP(Table1[[#This Row],[ORG]],org_to_crp!A:A,org_to_crp!E:E)</f>
        <v>0</v>
      </c>
    </row>
    <row r="348" spans="1:24" ht="13" x14ac:dyDescent="0.15">
      <c r="A348" t="s">
        <v>480</v>
      </c>
      <c r="B348" t="s">
        <v>723</v>
      </c>
      <c r="C348" t="s">
        <v>61</v>
      </c>
      <c r="D348" t="s">
        <v>23</v>
      </c>
      <c r="E348" t="s">
        <v>724</v>
      </c>
      <c r="F348" t="s">
        <v>725</v>
      </c>
      <c r="G348" t="b">
        <v>0</v>
      </c>
      <c r="I348">
        <v>2018</v>
      </c>
      <c r="J348" t="s">
        <v>726</v>
      </c>
      <c r="K348" t="s">
        <v>43</v>
      </c>
      <c r="L348" t="s">
        <v>727</v>
      </c>
      <c r="M348" t="s">
        <v>721</v>
      </c>
      <c r="R348">
        <v>411275875</v>
      </c>
      <c r="S348" t="b">
        <v>1</v>
      </c>
      <c r="T348" t="s">
        <v>722</v>
      </c>
      <c r="U348" t="str">
        <f t="array" ref="U348">INDEX(org_to_crp!$B$2:$B$455, MATCH(F348, org_to_crp!$A$2:$A$455))</f>
        <v>C1000</v>
      </c>
      <c r="V348" t="str">
        <f>LOOKUP(Table1[[#This Row],[ORG]],org_to_crp!A:A,org_to_crp!C:C)</f>
        <v>PRINTING AND PUBLISHING (PRINTED &amp; ONLINE)</v>
      </c>
      <c r="W348" t="str">
        <f>LOOKUP(Table1[[#This Row],[ORG]],org_to_crp!A:A,org_to_crp!D:D)</f>
        <v>COMMUNICATIONS/ELECTRONICS</v>
      </c>
      <c r="X348" t="b">
        <f>LOOKUP(Table1[[#This Row],[ORG]],org_to_crp!A:A,org_to_crp!E:E)</f>
        <v>0</v>
      </c>
    </row>
    <row r="349" spans="1:24" ht="13" x14ac:dyDescent="0.15">
      <c r="A349" t="s">
        <v>1112</v>
      </c>
      <c r="B349" t="s">
        <v>22</v>
      </c>
      <c r="D349" t="s">
        <v>23</v>
      </c>
      <c r="E349" t="s">
        <v>1125</v>
      </c>
      <c r="F349" t="s">
        <v>41</v>
      </c>
      <c r="G349" t="b">
        <v>1</v>
      </c>
      <c r="I349">
        <v>2018</v>
      </c>
      <c r="J349" t="s">
        <v>26</v>
      </c>
      <c r="K349" t="s">
        <v>27</v>
      </c>
      <c r="L349" t="s">
        <v>682</v>
      </c>
      <c r="M349" t="s">
        <v>1126</v>
      </c>
      <c r="R349">
        <v>541436224</v>
      </c>
      <c r="S349" t="b">
        <v>1</v>
      </c>
      <c r="T349" t="s">
        <v>1127</v>
      </c>
      <c r="U349" t="str">
        <f t="array" ref="U349">INDEX(org_to_crp!$B$2:$B$455, MATCH(F349, org_to_crp!$A$2:$A$455))</f>
        <v>J9000</v>
      </c>
      <c r="V349" t="str">
        <f>LOOKUP(Table1[[#This Row],[ORG]],org_to_crp!A:A,org_to_crp!C:C)</f>
        <v>OTHER SINGLE-ISSUE OR IDEOLOGICAL GROUPS</v>
      </c>
      <c r="W349" t="str">
        <f>LOOKUP(Table1[[#This Row],[ORG]],org_to_crp!A:A,org_to_crp!D:D)</f>
        <v>IDEOLOGICAL/SINGLE-ISSUE</v>
      </c>
      <c r="X349" t="b">
        <f>LOOKUP(Table1[[#This Row],[ORG]],org_to_crp!A:A,org_to_crp!E:E)</f>
        <v>0</v>
      </c>
    </row>
    <row r="350" spans="1:24" ht="13" x14ac:dyDescent="0.15">
      <c r="A350" t="s">
        <v>1112</v>
      </c>
      <c r="B350" t="s">
        <v>22</v>
      </c>
      <c r="D350" t="s">
        <v>23</v>
      </c>
      <c r="E350" t="s">
        <v>1128</v>
      </c>
      <c r="F350" t="s">
        <v>1129</v>
      </c>
      <c r="G350" t="b">
        <v>0</v>
      </c>
      <c r="I350">
        <v>2018</v>
      </c>
      <c r="J350" t="s">
        <v>520</v>
      </c>
      <c r="L350" t="s">
        <v>682</v>
      </c>
      <c r="M350" t="s">
        <v>1126</v>
      </c>
      <c r="O350" t="s">
        <v>1130</v>
      </c>
      <c r="Q350" t="s">
        <v>358</v>
      </c>
      <c r="R350">
        <v>521289734</v>
      </c>
      <c r="S350" t="b">
        <v>1</v>
      </c>
      <c r="T350" t="s">
        <v>1127</v>
      </c>
      <c r="U350" t="str">
        <f t="array" ref="U350">INDEX(org_to_crp!$B$2:$B$455, MATCH(F350, org_to_crp!$A$2:$A$455))</f>
        <v>J9000</v>
      </c>
      <c r="V350" t="str">
        <f>LOOKUP(Table1[[#This Row],[ORG]],org_to_crp!A:A,org_to_crp!C:C)</f>
        <v>OTHER SINGLE-ISSUE OR IDEOLOGICAL GROUPS</v>
      </c>
      <c r="W350" t="str">
        <f>LOOKUP(Table1[[#This Row],[ORG]],org_to_crp!A:A,org_to_crp!D:D)</f>
        <v>IDEOLOGICAL/SINGLE-ISSUE</v>
      </c>
      <c r="X350" t="b">
        <f>LOOKUP(Table1[[#This Row],[ORG]],org_to_crp!A:A,org_to_crp!E:E)</f>
        <v>0</v>
      </c>
    </row>
    <row r="351" spans="1:24" ht="13" x14ac:dyDescent="0.15">
      <c r="A351" t="s">
        <v>1112</v>
      </c>
      <c r="B351" t="s">
        <v>22</v>
      </c>
      <c r="D351" t="s">
        <v>23</v>
      </c>
      <c r="E351" t="s">
        <v>1131</v>
      </c>
      <c r="F351" t="s">
        <v>1132</v>
      </c>
      <c r="G351" t="b">
        <v>0</v>
      </c>
      <c r="I351">
        <v>2018</v>
      </c>
      <c r="J351" t="s">
        <v>26</v>
      </c>
      <c r="L351" t="s">
        <v>682</v>
      </c>
      <c r="M351" t="s">
        <v>1126</v>
      </c>
      <c r="Q351" t="s">
        <v>358</v>
      </c>
      <c r="R351">
        <v>522121856</v>
      </c>
      <c r="S351" t="b">
        <v>1</v>
      </c>
      <c r="T351" t="s">
        <v>1127</v>
      </c>
      <c r="U351" t="str">
        <f t="array" ref="U351">INDEX(org_to_crp!$B$2:$B$455, MATCH(F351, org_to_crp!$A$2:$A$455))</f>
        <v>J9000</v>
      </c>
      <c r="V351" t="str">
        <f>LOOKUP(Table1[[#This Row],[ORG]],org_to_crp!A:A,org_to_crp!C:C)</f>
        <v>OTHER SINGLE-ISSUE OR IDEOLOGICAL GROUPS</v>
      </c>
      <c r="W351" t="str">
        <f>LOOKUP(Table1[[#This Row],[ORG]],org_to_crp!A:A,org_to_crp!D:D)</f>
        <v>IDEOLOGICAL/SINGLE-ISSUE</v>
      </c>
      <c r="X351" t="b">
        <f>LOOKUP(Table1[[#This Row],[ORG]],org_to_crp!A:A,org_to_crp!E:E)</f>
        <v>0</v>
      </c>
    </row>
    <row r="352" spans="1:24" ht="13" x14ac:dyDescent="0.15">
      <c r="A352" t="s">
        <v>1112</v>
      </c>
      <c r="B352" t="s">
        <v>22</v>
      </c>
      <c r="D352" t="s">
        <v>23</v>
      </c>
      <c r="E352" t="s">
        <v>1131</v>
      </c>
      <c r="F352" t="s">
        <v>1133</v>
      </c>
      <c r="G352" t="b">
        <v>1</v>
      </c>
      <c r="I352">
        <v>2018</v>
      </c>
      <c r="J352" t="s">
        <v>26</v>
      </c>
      <c r="L352" t="s">
        <v>682</v>
      </c>
      <c r="M352" t="s">
        <v>1126</v>
      </c>
      <c r="Q352" t="s">
        <v>358</v>
      </c>
      <c r="R352">
        <v>363235550</v>
      </c>
      <c r="S352" t="b">
        <v>1</v>
      </c>
      <c r="T352" t="s">
        <v>1127</v>
      </c>
      <c r="U352" t="str">
        <f t="array" ref="U352">INDEX(org_to_crp!$B$2:$B$455, MATCH(F352, org_to_crp!$A$2:$A$455))</f>
        <v>J9000</v>
      </c>
      <c r="V352" t="str">
        <f>LOOKUP(Table1[[#This Row],[ORG]],org_to_crp!A:A,org_to_crp!C:C)</f>
        <v>OTHER SINGLE-ISSUE OR IDEOLOGICAL GROUPS</v>
      </c>
      <c r="W352" t="str">
        <f>LOOKUP(Table1[[#This Row],[ORG]],org_to_crp!A:A,org_to_crp!D:D)</f>
        <v>IDEOLOGICAL/SINGLE-ISSUE</v>
      </c>
      <c r="X352" t="b">
        <f>LOOKUP(Table1[[#This Row],[ORG]],org_to_crp!A:A,org_to_crp!E:E)</f>
        <v>0</v>
      </c>
    </row>
    <row r="353" spans="1:24" ht="13" x14ac:dyDescent="0.15">
      <c r="A353" t="s">
        <v>1112</v>
      </c>
      <c r="B353" t="s">
        <v>22</v>
      </c>
      <c r="D353" t="s">
        <v>23</v>
      </c>
      <c r="E353" t="s">
        <v>1131</v>
      </c>
      <c r="F353" t="s">
        <v>661</v>
      </c>
      <c r="G353" t="b">
        <v>1</v>
      </c>
      <c r="I353">
        <v>2018</v>
      </c>
      <c r="J353" t="s">
        <v>585</v>
      </c>
      <c r="L353" t="s">
        <v>682</v>
      </c>
      <c r="M353" t="s">
        <v>1126</v>
      </c>
      <c r="Q353" t="s">
        <v>358</v>
      </c>
      <c r="R353">
        <v>411275875</v>
      </c>
      <c r="S353" t="b">
        <v>1</v>
      </c>
      <c r="T353" t="s">
        <v>1127</v>
      </c>
      <c r="U353" t="str">
        <f t="array" ref="U353">INDEX(org_to_crp!$B$2:$B$455, MATCH(F353, org_to_crp!$A$2:$A$455))</f>
        <v>J9000</v>
      </c>
      <c r="V353" t="str">
        <f>LOOKUP(Table1[[#This Row],[ORG]],org_to_crp!A:A,org_to_crp!C:C)</f>
        <v>OTHER SINGLE-ISSUE OR IDEOLOGICAL GROUPS</v>
      </c>
      <c r="W353" t="str">
        <f>LOOKUP(Table1[[#This Row],[ORG]],org_to_crp!A:A,org_to_crp!D:D)</f>
        <v>IDEOLOGICAL/SINGLE-ISSUE</v>
      </c>
      <c r="X353" t="b">
        <f>LOOKUP(Table1[[#This Row],[ORG]],org_to_crp!A:A,org_to_crp!E:E)</f>
        <v>0</v>
      </c>
    </row>
    <row r="354" spans="1:24" ht="13" x14ac:dyDescent="0.15">
      <c r="A354" t="s">
        <v>1112</v>
      </c>
      <c r="B354" t="s">
        <v>1116</v>
      </c>
      <c r="C354" t="s">
        <v>306</v>
      </c>
      <c r="D354" t="s">
        <v>23</v>
      </c>
      <c r="E354" t="s">
        <v>1134</v>
      </c>
      <c r="F354" t="s">
        <v>446</v>
      </c>
      <c r="G354" t="b">
        <v>1</v>
      </c>
      <c r="I354">
        <v>2018</v>
      </c>
      <c r="J354" t="s">
        <v>1135</v>
      </c>
      <c r="L354" t="s">
        <v>682</v>
      </c>
      <c r="M354" t="s">
        <v>1126</v>
      </c>
      <c r="O354" t="s">
        <v>1130</v>
      </c>
      <c r="Q354" t="s">
        <v>358</v>
      </c>
      <c r="T354" t="s">
        <v>1127</v>
      </c>
      <c r="U354" t="str">
        <f t="array" ref="U354">INDEX(org_to_crp!$B$2:$B$455, MATCH(F354, org_to_crp!$A$2:$A$455))</f>
        <v>J9000</v>
      </c>
      <c r="V354" t="str">
        <f>LOOKUP(Table1[[#This Row],[ORG]],org_to_crp!A:A,org_to_crp!C:C)</f>
        <v>OTHER SINGLE-ISSUE OR IDEOLOGICAL GROUPS</v>
      </c>
      <c r="W354" t="str">
        <f>LOOKUP(Table1[[#This Row],[ORG]],org_to_crp!A:A,org_to_crp!D:D)</f>
        <v>IDEOLOGICAL/SINGLE-ISSUE</v>
      </c>
      <c r="X354" t="b">
        <f>LOOKUP(Table1[[#This Row],[ORG]],org_to_crp!A:A,org_to_crp!E:E)</f>
        <v>0</v>
      </c>
    </row>
    <row r="355" spans="1:24" ht="13" x14ac:dyDescent="0.15">
      <c r="A355" t="s">
        <v>1112</v>
      </c>
      <c r="B355" t="s">
        <v>1116</v>
      </c>
      <c r="C355" t="s">
        <v>306</v>
      </c>
      <c r="D355" t="s">
        <v>23</v>
      </c>
      <c r="E355" t="s">
        <v>1134</v>
      </c>
      <c r="F355" t="s">
        <v>1136</v>
      </c>
      <c r="I355">
        <v>2018</v>
      </c>
      <c r="J355" t="s">
        <v>1137</v>
      </c>
      <c r="L355" t="s">
        <v>682</v>
      </c>
      <c r="M355" t="s">
        <v>1126</v>
      </c>
      <c r="O355" t="s">
        <v>1130</v>
      </c>
      <c r="Q355" t="s">
        <v>358</v>
      </c>
      <c r="T355" t="s">
        <v>1127</v>
      </c>
      <c r="U355" t="str">
        <f t="array" ref="U355">INDEX(org_to_crp!$B$2:$B$455, MATCH(F355, org_to_crp!$A$2:$A$455))</f>
        <v>F2600</v>
      </c>
      <c r="V355" t="str">
        <f>LOOKUP(Table1[[#This Row],[ORG]],org_to_crp!A:A,org_to_crp!C:C)</f>
        <v>PRIVATE EQUITY &amp; INVESTMENT FIRMS</v>
      </c>
      <c r="W355" t="str">
        <f>LOOKUP(Table1[[#This Row],[ORG]],org_to_crp!A:A,org_to_crp!D:D)</f>
        <v>FINANCE, INSURANCE, AND REAL ESTATE</v>
      </c>
      <c r="X355" t="b">
        <f>LOOKUP(Table1[[#This Row],[ORG]],org_to_crp!A:A,org_to_crp!E:E)</f>
        <v>0</v>
      </c>
    </row>
    <row r="356" spans="1:24" ht="13" x14ac:dyDescent="0.15">
      <c r="A356" t="s">
        <v>1112</v>
      </c>
      <c r="B356" t="s">
        <v>1116</v>
      </c>
      <c r="C356" t="s">
        <v>306</v>
      </c>
      <c r="D356" t="s">
        <v>23</v>
      </c>
      <c r="E356" t="s">
        <v>1134</v>
      </c>
      <c r="F356" t="s">
        <v>1138</v>
      </c>
      <c r="I356">
        <v>2018</v>
      </c>
      <c r="J356" t="s">
        <v>26</v>
      </c>
      <c r="L356" t="s">
        <v>682</v>
      </c>
      <c r="M356" t="s">
        <v>1126</v>
      </c>
      <c r="O356" t="s">
        <v>1130</v>
      </c>
      <c r="Q356" t="s">
        <v>358</v>
      </c>
      <c r="T356" t="s">
        <v>1127</v>
      </c>
      <c r="U356" t="str">
        <f t="array" ref="U356">INDEX(org_to_crp!$B$2:$B$455, MATCH(F356, org_to_crp!$A$2:$A$455))</f>
        <v>F2600</v>
      </c>
      <c r="V356" t="str">
        <f>LOOKUP(Table1[[#This Row],[ORG]],org_to_crp!A:A,org_to_crp!C:C)</f>
        <v>PRIVATE EQUITY &amp; INVESTMENT FIRMS</v>
      </c>
      <c r="W356" t="str">
        <f>LOOKUP(Table1[[#This Row],[ORG]],org_to_crp!A:A,org_to_crp!D:D)</f>
        <v>FINANCE, INSURANCE, AND REAL ESTATE</v>
      </c>
      <c r="X356" t="b">
        <f>LOOKUP(Table1[[#This Row],[ORG]],org_to_crp!A:A,org_to_crp!E:E)</f>
        <v>0</v>
      </c>
    </row>
    <row r="357" spans="1:24" ht="13" x14ac:dyDescent="0.15">
      <c r="A357" t="s">
        <v>1291</v>
      </c>
      <c r="B357" t="s">
        <v>61</v>
      </c>
      <c r="D357" t="s">
        <v>23</v>
      </c>
      <c r="E357" t="s">
        <v>1677</v>
      </c>
      <c r="F357" t="s">
        <v>1678</v>
      </c>
      <c r="G357" t="b">
        <v>0</v>
      </c>
      <c r="I357">
        <v>2018</v>
      </c>
      <c r="J357" t="s">
        <v>532</v>
      </c>
      <c r="K357" t="s">
        <v>27</v>
      </c>
      <c r="L357" t="s">
        <v>1425</v>
      </c>
      <c r="M357" t="s">
        <v>1011</v>
      </c>
      <c r="R357">
        <v>742524057</v>
      </c>
      <c r="S357" t="b">
        <v>0</v>
      </c>
      <c r="T357" t="s">
        <v>1679</v>
      </c>
      <c r="U357" t="str">
        <f t="array" ref="U357">INDEX(org_to_crp!$B$2:$B$455, MATCH(F357, org_to_crp!$A$2:$A$455))</f>
        <v>E1120</v>
      </c>
      <c r="V357" t="str">
        <f>LOOKUP(Table1[[#This Row],[ORG]],org_to_crp!A:A,org_to_crp!C:C)</f>
        <v>INDEPENDENT OIL &amp; GAS PRODUCERS</v>
      </c>
      <c r="W357" t="str">
        <f>LOOKUP(Table1[[#This Row],[ORG]],org_to_crp!A:A,org_to_crp!D:D)</f>
        <v>ENERGY &amp; NATURAL RESOURCES</v>
      </c>
      <c r="X357" t="b">
        <f>LOOKUP(Table1[[#This Row],[ORG]],org_to_crp!A:A,org_to_crp!E:E)</f>
        <v>1</v>
      </c>
    </row>
    <row r="358" spans="1:24" ht="13" x14ac:dyDescent="0.15">
      <c r="A358" t="s">
        <v>1291</v>
      </c>
      <c r="B358" t="s">
        <v>61</v>
      </c>
      <c r="D358" t="s">
        <v>23</v>
      </c>
      <c r="E358" t="s">
        <v>1677</v>
      </c>
      <c r="F358" t="s">
        <v>2210</v>
      </c>
      <c r="G358" t="b">
        <v>0</v>
      </c>
      <c r="I358">
        <v>2018</v>
      </c>
      <c r="J358" t="s">
        <v>1808</v>
      </c>
      <c r="K358" t="s">
        <v>27</v>
      </c>
      <c r="L358" t="s">
        <v>1425</v>
      </c>
      <c r="M358" t="s">
        <v>1011</v>
      </c>
      <c r="R358">
        <v>742524057</v>
      </c>
      <c r="S358" t="b">
        <v>0</v>
      </c>
      <c r="T358" t="s">
        <v>1679</v>
      </c>
      <c r="U358" t="str">
        <f t="array" ref="U358">INDEX(org_to_crp!$B$2:$B$455, MATCH(F358, org_to_crp!$A$2:$A$455))</f>
        <v>J9000</v>
      </c>
      <c r="V358" t="str">
        <f>LOOKUP(Table1[[#This Row],[ORG]],org_to_crp!A:A,org_to_crp!C:C)</f>
        <v>OTHER SINGLE-ISSUE OR IDEOLOGICAL GROUPS</v>
      </c>
      <c r="W358" t="str">
        <f>LOOKUP(Table1[[#This Row],[ORG]],org_to_crp!A:A,org_to_crp!D:D)</f>
        <v>IDEOLOGICAL/SINGLE-ISSUE</v>
      </c>
      <c r="X358" t="b">
        <f>LOOKUP(Table1[[#This Row],[ORG]],org_to_crp!A:A,org_to_crp!E:E)</f>
        <v>0</v>
      </c>
    </row>
    <row r="359" spans="1:24" ht="13" x14ac:dyDescent="0.15">
      <c r="A359" t="s">
        <v>1291</v>
      </c>
      <c r="B359" t="s">
        <v>22</v>
      </c>
      <c r="C359" t="s">
        <v>61</v>
      </c>
      <c r="D359" t="s">
        <v>23</v>
      </c>
      <c r="E359" t="s">
        <v>1677</v>
      </c>
      <c r="F359" t="s">
        <v>125</v>
      </c>
      <c r="G359" t="b">
        <v>1</v>
      </c>
      <c r="I359">
        <v>2018</v>
      </c>
      <c r="J359" t="s">
        <v>473</v>
      </c>
      <c r="K359" t="s">
        <v>27</v>
      </c>
      <c r="L359" t="s">
        <v>1425</v>
      </c>
      <c r="M359" t="s">
        <v>1011</v>
      </c>
      <c r="R359">
        <v>742524057</v>
      </c>
      <c r="S359" t="b">
        <v>0</v>
      </c>
      <c r="T359" t="s">
        <v>1679</v>
      </c>
      <c r="U359" t="str">
        <f t="array" ref="U359">INDEX(org_to_crp!$B$2:$B$455, MATCH(F359, org_to_crp!$A$2:$A$455))</f>
        <v>J9000</v>
      </c>
      <c r="V359" t="str">
        <f>LOOKUP(Table1[[#This Row],[ORG]],org_to_crp!A:A,org_to_crp!C:C)</f>
        <v>OTHER SINGLE-ISSUE OR IDEOLOGICAL GROUPS</v>
      </c>
      <c r="W359" t="str">
        <f>LOOKUP(Table1[[#This Row],[ORG]],org_to_crp!A:A,org_to_crp!D:D)</f>
        <v>IDEOLOGICAL/SINGLE-ISSUE</v>
      </c>
      <c r="X359" t="b">
        <f>LOOKUP(Table1[[#This Row],[ORG]],org_to_crp!A:A,org_to_crp!E:E)</f>
        <v>0</v>
      </c>
    </row>
    <row r="360" spans="1:24" ht="13" x14ac:dyDescent="0.15">
      <c r="A360" t="s">
        <v>1291</v>
      </c>
      <c r="B360" t="s">
        <v>22</v>
      </c>
      <c r="C360" t="s">
        <v>31</v>
      </c>
      <c r="D360" t="s">
        <v>23</v>
      </c>
      <c r="E360" t="s">
        <v>2240</v>
      </c>
      <c r="F360" t="s">
        <v>125</v>
      </c>
      <c r="G360" t="b">
        <v>1</v>
      </c>
      <c r="I360">
        <v>2018</v>
      </c>
      <c r="J360" t="s">
        <v>81</v>
      </c>
      <c r="K360" t="s">
        <v>27</v>
      </c>
      <c r="L360" t="s">
        <v>2241</v>
      </c>
      <c r="M360" t="s">
        <v>2242</v>
      </c>
      <c r="R360">
        <v>742524057</v>
      </c>
      <c r="S360" t="b">
        <v>0</v>
      </c>
      <c r="T360" t="s">
        <v>2243</v>
      </c>
      <c r="U360" t="str">
        <f t="array" ref="U360">INDEX(org_to_crp!$B$2:$B$455, MATCH(F360, org_to_crp!$A$2:$A$455))</f>
        <v>J9000</v>
      </c>
      <c r="V360" t="str">
        <f>LOOKUP(Table1[[#This Row],[ORG]],org_to_crp!A:A,org_to_crp!C:C)</f>
        <v>OTHER SINGLE-ISSUE OR IDEOLOGICAL GROUPS</v>
      </c>
      <c r="W360" t="str">
        <f>LOOKUP(Table1[[#This Row],[ORG]],org_to_crp!A:A,org_to_crp!D:D)</f>
        <v>IDEOLOGICAL/SINGLE-ISSUE</v>
      </c>
      <c r="X360" t="b">
        <f>LOOKUP(Table1[[#This Row],[ORG]],org_to_crp!A:A,org_to_crp!E:E)</f>
        <v>0</v>
      </c>
    </row>
    <row r="361" spans="1:24" ht="13" x14ac:dyDescent="0.15">
      <c r="A361" t="s">
        <v>21</v>
      </c>
      <c r="B361" t="s">
        <v>22</v>
      </c>
      <c r="C361" t="s">
        <v>31</v>
      </c>
      <c r="D361" t="s">
        <v>23</v>
      </c>
      <c r="E361" t="s">
        <v>40</v>
      </c>
      <c r="F361" t="s">
        <v>41</v>
      </c>
      <c r="G361" t="b">
        <v>1</v>
      </c>
      <c r="I361">
        <v>2018</v>
      </c>
      <c r="J361" t="s">
        <v>42</v>
      </c>
      <c r="K361" t="s">
        <v>43</v>
      </c>
      <c r="L361" t="s">
        <v>44</v>
      </c>
      <c r="M361" t="s">
        <v>45</v>
      </c>
      <c r="N361" t="s">
        <v>46</v>
      </c>
      <c r="R361">
        <v>541436224</v>
      </c>
      <c r="S361" t="b">
        <v>1</v>
      </c>
      <c r="T361" t="s">
        <v>47</v>
      </c>
      <c r="U361" t="str">
        <f t="array" ref="U361">INDEX(org_to_crp!$B$2:$B$455, MATCH(F361, org_to_crp!$A$2:$A$455))</f>
        <v>J9000</v>
      </c>
      <c r="V361" t="str">
        <f>LOOKUP(Table1[[#This Row],[ORG]],org_to_crp!A:A,org_to_crp!C:C)</f>
        <v>OTHER SINGLE-ISSUE OR IDEOLOGICAL GROUPS</v>
      </c>
      <c r="W361" t="str">
        <f>LOOKUP(Table1[[#This Row],[ORG]],org_to_crp!A:A,org_to_crp!D:D)</f>
        <v>IDEOLOGICAL/SINGLE-ISSUE</v>
      </c>
      <c r="X361" t="b">
        <f>LOOKUP(Table1[[#This Row],[ORG]],org_to_crp!A:A,org_to_crp!E:E)</f>
        <v>0</v>
      </c>
    </row>
    <row r="362" spans="1:24" ht="13" x14ac:dyDescent="0.15">
      <c r="A362" t="s">
        <v>21</v>
      </c>
      <c r="B362" t="s">
        <v>22</v>
      </c>
      <c r="D362" t="s">
        <v>23</v>
      </c>
      <c r="E362" t="s">
        <v>40</v>
      </c>
      <c r="F362" t="s">
        <v>48</v>
      </c>
      <c r="G362" t="b">
        <v>0</v>
      </c>
      <c r="I362">
        <v>2018</v>
      </c>
      <c r="J362" t="s">
        <v>49</v>
      </c>
      <c r="L362" t="s">
        <v>44</v>
      </c>
      <c r="M362" t="s">
        <v>45</v>
      </c>
      <c r="R362">
        <v>521928321</v>
      </c>
      <c r="S362" t="b">
        <v>1</v>
      </c>
      <c r="T362" t="s">
        <v>47</v>
      </c>
      <c r="U362" t="str">
        <f t="array" ref="U362">INDEX(org_to_crp!$B$2:$B$455, MATCH(F362, org_to_crp!$A$2:$A$455))</f>
        <v>X4000</v>
      </c>
      <c r="V362" t="str">
        <f>LOOKUP(Table1[[#This Row],[ORG]],org_to_crp!A:A,org_to_crp!C:C)</f>
        <v>NON-PROFITS</v>
      </c>
      <c r="W362" t="str">
        <f>LOOKUP(Table1[[#This Row],[ORG]],org_to_crp!A:A,org_to_crp!D:D)</f>
        <v>OTHER</v>
      </c>
      <c r="X362" t="b">
        <f>LOOKUP(Table1[[#This Row],[ORG]],org_to_crp!A:A,org_to_crp!E:E)</f>
        <v>0</v>
      </c>
    </row>
    <row r="363" spans="1:24" ht="13" x14ac:dyDescent="0.15">
      <c r="A363" t="s">
        <v>480</v>
      </c>
      <c r="B363" t="s">
        <v>22</v>
      </c>
      <c r="C363" t="s">
        <v>575</v>
      </c>
      <c r="D363" t="s">
        <v>23</v>
      </c>
      <c r="E363" t="s">
        <v>627</v>
      </c>
      <c r="F363" t="s">
        <v>216</v>
      </c>
      <c r="G363" t="b">
        <v>1</v>
      </c>
      <c r="I363">
        <v>2018</v>
      </c>
      <c r="J363" t="s">
        <v>585</v>
      </c>
      <c r="K363" t="s">
        <v>27</v>
      </c>
      <c r="L363" t="s">
        <v>628</v>
      </c>
      <c r="M363" t="s">
        <v>629</v>
      </c>
      <c r="N363" t="s">
        <v>264</v>
      </c>
      <c r="R363">
        <v>42121305</v>
      </c>
      <c r="S363" t="b">
        <v>0</v>
      </c>
      <c r="T363" t="s">
        <v>630</v>
      </c>
      <c r="U363" t="str">
        <f t="array" ref="U363">INDEX(org_to_crp!$B$2:$B$455, MATCH(F363, org_to_crp!$A$2:$A$455))</f>
        <v>J9000</v>
      </c>
      <c r="V363" t="str">
        <f>LOOKUP(Table1[[#This Row],[ORG]],org_to_crp!A:A,org_to_crp!C:C)</f>
        <v>OTHER SINGLE-ISSUE OR IDEOLOGICAL GROUPS</v>
      </c>
      <c r="W363" t="str">
        <f>LOOKUP(Table1[[#This Row],[ORG]],org_to_crp!A:A,org_to_crp!D:D)</f>
        <v>IDEOLOGICAL/SINGLE-ISSUE</v>
      </c>
      <c r="X363" t="b">
        <f>LOOKUP(Table1[[#This Row],[ORG]],org_to_crp!A:A,org_to_crp!E:E)</f>
        <v>0</v>
      </c>
    </row>
    <row r="364" spans="1:24" ht="13" x14ac:dyDescent="0.15">
      <c r="A364" t="s">
        <v>21</v>
      </c>
      <c r="B364" t="s">
        <v>61</v>
      </c>
      <c r="D364" t="s">
        <v>23</v>
      </c>
      <c r="E364" t="s">
        <v>1714</v>
      </c>
      <c r="F364" t="s">
        <v>1715</v>
      </c>
      <c r="G364" t="b">
        <v>0</v>
      </c>
      <c r="I364">
        <v>2018</v>
      </c>
      <c r="J364" t="s">
        <v>81</v>
      </c>
      <c r="K364" t="s">
        <v>27</v>
      </c>
      <c r="L364" t="s">
        <v>492</v>
      </c>
      <c r="M364" t="s">
        <v>1716</v>
      </c>
      <c r="N364" t="s">
        <v>340</v>
      </c>
      <c r="Q364" t="s">
        <v>886</v>
      </c>
      <c r="R364">
        <v>592811908</v>
      </c>
      <c r="S364" t="b">
        <v>0</v>
      </c>
      <c r="T364" t="s">
        <v>1717</v>
      </c>
      <c r="U364" t="str">
        <f t="array" ref="U364">INDEX(org_to_crp!$B$2:$B$455, MATCH(F364, org_to_crp!$A$2:$A$455))</f>
        <v>F2600</v>
      </c>
      <c r="V364" t="str">
        <f>LOOKUP(Table1[[#This Row],[ORG]],org_to_crp!A:A,org_to_crp!C:C)</f>
        <v>PRIVATE EQUITY &amp; INVESTMENT FIRMS</v>
      </c>
      <c r="W364" t="str">
        <f>LOOKUP(Table1[[#This Row],[ORG]],org_to_crp!A:A,org_to_crp!D:D)</f>
        <v>FINANCE, INSURANCE, AND REAL ESTATE</v>
      </c>
      <c r="X364" t="b">
        <f>LOOKUP(Table1[[#This Row],[ORG]],org_to_crp!A:A,org_to_crp!E:E)</f>
        <v>0</v>
      </c>
    </row>
    <row r="365" spans="1:24" ht="13" x14ac:dyDescent="0.15">
      <c r="A365" t="s">
        <v>21</v>
      </c>
      <c r="B365" t="s">
        <v>61</v>
      </c>
      <c r="D365" t="s">
        <v>23</v>
      </c>
      <c r="E365" t="s">
        <v>1714</v>
      </c>
      <c r="F365" t="s">
        <v>1807</v>
      </c>
      <c r="G365" t="b">
        <v>0</v>
      </c>
      <c r="I365">
        <v>2018</v>
      </c>
      <c r="J365" t="s">
        <v>1808</v>
      </c>
      <c r="K365" t="s">
        <v>27</v>
      </c>
      <c r="L365" t="s">
        <v>492</v>
      </c>
      <c r="M365" t="s">
        <v>1716</v>
      </c>
      <c r="N365" t="s">
        <v>340</v>
      </c>
      <c r="Q365" t="s">
        <v>886</v>
      </c>
      <c r="R365">
        <v>592811908</v>
      </c>
      <c r="S365" t="b">
        <v>0</v>
      </c>
      <c r="T365" t="s">
        <v>1717</v>
      </c>
      <c r="U365" t="str">
        <f t="array" ref="U365">INDEX(org_to_crp!$B$2:$B$455, MATCH(F365, org_to_crp!$A$2:$A$455))</f>
        <v>H5100</v>
      </c>
      <c r="V365" t="str">
        <f>LOOKUP(Table1[[#This Row],[ORG]],org_to_crp!A:A,org_to_crp!C:C)</f>
        <v>SCHOOLS &amp; COLLEGES</v>
      </c>
      <c r="W365" t="str">
        <f>LOOKUP(Table1[[#This Row],[ORG]],org_to_crp!A:A,org_to_crp!D:D)</f>
        <v>OTHER</v>
      </c>
      <c r="X365" t="b">
        <f>LOOKUP(Table1[[#This Row],[ORG]],org_to_crp!A:A,org_to_crp!E:E)</f>
        <v>0</v>
      </c>
    </row>
    <row r="366" spans="1:24" ht="13" x14ac:dyDescent="0.15">
      <c r="A366" t="s">
        <v>21</v>
      </c>
      <c r="B366" t="s">
        <v>22</v>
      </c>
      <c r="C366" t="s">
        <v>31</v>
      </c>
      <c r="D366" t="s">
        <v>23</v>
      </c>
      <c r="E366" t="s">
        <v>1714</v>
      </c>
      <c r="F366" t="s">
        <v>1974</v>
      </c>
      <c r="G366" t="b">
        <v>1</v>
      </c>
      <c r="I366">
        <v>2018</v>
      </c>
      <c r="J366" t="s">
        <v>81</v>
      </c>
      <c r="K366" t="s">
        <v>27</v>
      </c>
      <c r="L366" t="s">
        <v>492</v>
      </c>
      <c r="M366" t="s">
        <v>1716</v>
      </c>
      <c r="N366" t="s">
        <v>340</v>
      </c>
      <c r="Q366" t="s">
        <v>886</v>
      </c>
      <c r="R366">
        <v>592811908</v>
      </c>
      <c r="S366" t="b">
        <v>0</v>
      </c>
      <c r="T366" t="s">
        <v>1717</v>
      </c>
      <c r="U366" t="str">
        <f t="array" ref="U366">INDEX(org_to_crp!$B$2:$B$455, MATCH(F366, org_to_crp!$A$2:$A$455))</f>
        <v>J9000</v>
      </c>
      <c r="V366" t="str">
        <f>LOOKUP(Table1[[#This Row],[ORG]],org_to_crp!A:A,org_to_crp!C:C)</f>
        <v>OTHER SINGLE-ISSUE OR IDEOLOGICAL GROUPS</v>
      </c>
      <c r="W366" t="str">
        <f>LOOKUP(Table1[[#This Row],[ORG]],org_to_crp!A:A,org_to_crp!D:D)</f>
        <v>IDEOLOGICAL/SINGLE-ISSUE</v>
      </c>
      <c r="X366" t="b">
        <f>LOOKUP(Table1[[#This Row],[ORG]],org_to_crp!A:A,org_to_crp!E:E)</f>
        <v>0</v>
      </c>
    </row>
    <row r="367" spans="1:24" ht="13" x14ac:dyDescent="0.15">
      <c r="A367" t="s">
        <v>21</v>
      </c>
      <c r="B367" t="s">
        <v>61</v>
      </c>
      <c r="D367" t="s">
        <v>23</v>
      </c>
      <c r="E367" t="s">
        <v>1714</v>
      </c>
      <c r="F367" t="s">
        <v>1996</v>
      </c>
      <c r="G367" t="b">
        <v>0</v>
      </c>
      <c r="I367">
        <v>2018</v>
      </c>
      <c r="J367" t="s">
        <v>1997</v>
      </c>
      <c r="K367" t="s">
        <v>43</v>
      </c>
      <c r="L367" t="s">
        <v>492</v>
      </c>
      <c r="M367" t="s">
        <v>1716</v>
      </c>
      <c r="N367" t="s">
        <v>340</v>
      </c>
      <c r="Q367" t="s">
        <v>886</v>
      </c>
      <c r="R367">
        <v>592811908</v>
      </c>
      <c r="S367" t="b">
        <v>0</v>
      </c>
      <c r="T367" t="s">
        <v>1717</v>
      </c>
      <c r="U367" t="str">
        <f t="array" ref="U367">INDEX(org_to_crp!$B$2:$B$455, MATCH(F367, org_to_crp!$A$2:$A$455))</f>
        <v>F4700</v>
      </c>
      <c r="V367" t="str">
        <f>LOOKUP(Table1[[#This Row],[ORG]],org_to_crp!A:A,org_to_crp!C:C)</f>
        <v>OTHER REAL ESTATES SERVICES</v>
      </c>
      <c r="W367" t="str">
        <f>LOOKUP(Table1[[#This Row],[ORG]],org_to_crp!A:A,org_to_crp!D:D)</f>
        <v>FINANCE, INSURANCE, AND REAL ESTATE</v>
      </c>
      <c r="X367" t="b">
        <f>LOOKUP(Table1[[#This Row],[ORG]],org_to_crp!A:A,org_to_crp!E:E)</f>
        <v>0</v>
      </c>
    </row>
    <row r="368" spans="1:24" ht="13" x14ac:dyDescent="0.15">
      <c r="A368" t="s">
        <v>21</v>
      </c>
      <c r="B368" t="s">
        <v>61</v>
      </c>
      <c r="D368" t="s">
        <v>23</v>
      </c>
      <c r="E368" t="s">
        <v>1714</v>
      </c>
      <c r="F368" t="s">
        <v>2033</v>
      </c>
      <c r="G368" t="b">
        <v>0</v>
      </c>
      <c r="I368">
        <v>2018</v>
      </c>
      <c r="J368" t="s">
        <v>81</v>
      </c>
      <c r="K368" t="s">
        <v>27</v>
      </c>
      <c r="L368" t="s">
        <v>492</v>
      </c>
      <c r="M368" t="s">
        <v>1716</v>
      </c>
      <c r="N368" t="s">
        <v>340</v>
      </c>
      <c r="Q368" t="s">
        <v>886</v>
      </c>
      <c r="R368">
        <v>592811908</v>
      </c>
      <c r="S368" t="b">
        <v>0</v>
      </c>
      <c r="T368" t="s">
        <v>1717</v>
      </c>
      <c r="U368" t="str">
        <f t="array" ref="U368">INDEX(org_to_crp!$B$2:$B$455, MATCH(F368, org_to_crp!$A$2:$A$455))</f>
        <v>F4700</v>
      </c>
      <c r="V368" t="str">
        <f>LOOKUP(Table1[[#This Row],[ORG]],org_to_crp!A:A,org_to_crp!C:C)</f>
        <v>OTHER REAL ESTATES SERVICES</v>
      </c>
      <c r="W368" t="str">
        <f>LOOKUP(Table1[[#This Row],[ORG]],org_to_crp!A:A,org_to_crp!D:D)</f>
        <v>FINANCE, INSURANCE, AND REAL ESTATE</v>
      </c>
      <c r="X368" t="b">
        <f>LOOKUP(Table1[[#This Row],[ORG]],org_to_crp!A:A,org_to_crp!E:E)</f>
        <v>0</v>
      </c>
    </row>
    <row r="369" spans="1:24" ht="13" x14ac:dyDescent="0.15">
      <c r="A369" t="s">
        <v>1291</v>
      </c>
      <c r="B369" t="s">
        <v>22</v>
      </c>
      <c r="C369" t="s">
        <v>61</v>
      </c>
      <c r="D369" t="s">
        <v>23</v>
      </c>
      <c r="E369" t="s">
        <v>2232</v>
      </c>
      <c r="F369" t="s">
        <v>125</v>
      </c>
      <c r="G369" t="b">
        <v>1</v>
      </c>
      <c r="I369">
        <v>2018</v>
      </c>
      <c r="J369" t="s">
        <v>42</v>
      </c>
      <c r="K369" t="s">
        <v>43</v>
      </c>
      <c r="L369" t="s">
        <v>2233</v>
      </c>
      <c r="M369" t="s">
        <v>2234</v>
      </c>
      <c r="N369" t="s">
        <v>59</v>
      </c>
      <c r="R369">
        <v>742524057</v>
      </c>
      <c r="S369" t="b">
        <v>0</v>
      </c>
      <c r="T369" t="s">
        <v>2235</v>
      </c>
      <c r="U369" t="str">
        <f t="array" ref="U369">INDEX(org_to_crp!$B$2:$B$455, MATCH(F369, org_to_crp!$A$2:$A$455))</f>
        <v>J9000</v>
      </c>
      <c r="V369" t="str">
        <f>LOOKUP(Table1[[#This Row],[ORG]],org_to_crp!A:A,org_to_crp!C:C)</f>
        <v>OTHER SINGLE-ISSUE OR IDEOLOGICAL GROUPS</v>
      </c>
      <c r="W369" t="str">
        <f>LOOKUP(Table1[[#This Row],[ORG]],org_to_crp!A:A,org_to_crp!D:D)</f>
        <v>IDEOLOGICAL/SINGLE-ISSUE</v>
      </c>
      <c r="X369" t="b">
        <f>LOOKUP(Table1[[#This Row],[ORG]],org_to_crp!A:A,org_to_crp!E:E)</f>
        <v>0</v>
      </c>
    </row>
    <row r="370" spans="1:24" ht="13" x14ac:dyDescent="0.15">
      <c r="A370" t="s">
        <v>21</v>
      </c>
      <c r="B370" t="s">
        <v>22</v>
      </c>
      <c r="C370" t="s">
        <v>79</v>
      </c>
      <c r="D370" t="s">
        <v>23</v>
      </c>
      <c r="E370" t="s">
        <v>1394</v>
      </c>
      <c r="F370" t="s">
        <v>1384</v>
      </c>
      <c r="G370" t="b">
        <v>1</v>
      </c>
      <c r="I370">
        <v>2018</v>
      </c>
      <c r="J370" t="s">
        <v>112</v>
      </c>
      <c r="K370" t="s">
        <v>27</v>
      </c>
      <c r="L370" t="s">
        <v>156</v>
      </c>
      <c r="M370" t="s">
        <v>1395</v>
      </c>
      <c r="N370" t="s">
        <v>147</v>
      </c>
      <c r="R370">
        <v>521645354</v>
      </c>
      <c r="S370" t="b">
        <v>0</v>
      </c>
      <c r="T370" t="s">
        <v>1396</v>
      </c>
      <c r="U370" t="str">
        <f t="array" ref="U370">INDEX(org_to_crp!$B$2:$B$455, MATCH(F370, org_to_crp!$A$2:$A$455))</f>
        <v>J9000</v>
      </c>
      <c r="V370" t="str">
        <f>LOOKUP(Table1[[#This Row],[ORG]],org_to_crp!A:A,org_to_crp!C:C)</f>
        <v>OTHER SINGLE-ISSUE OR IDEOLOGICAL GROUPS</v>
      </c>
      <c r="W370" t="str">
        <f>LOOKUP(Table1[[#This Row],[ORG]],org_to_crp!A:A,org_to_crp!D:D)</f>
        <v>IDEOLOGICAL/SINGLE-ISSUE</v>
      </c>
      <c r="X370" t="b">
        <f>LOOKUP(Table1[[#This Row],[ORG]],org_to_crp!A:A,org_to_crp!E:E)</f>
        <v>0</v>
      </c>
    </row>
    <row r="371" spans="1:24" ht="13" x14ac:dyDescent="0.15">
      <c r="A371" t="s">
        <v>480</v>
      </c>
      <c r="B371" t="s">
        <v>22</v>
      </c>
      <c r="C371" t="s">
        <v>909</v>
      </c>
      <c r="D371" t="s">
        <v>23</v>
      </c>
      <c r="E371" t="s">
        <v>910</v>
      </c>
      <c r="F371" t="s">
        <v>509</v>
      </c>
      <c r="G371" t="b">
        <v>1</v>
      </c>
      <c r="I371">
        <v>2018</v>
      </c>
      <c r="J371" t="s">
        <v>161</v>
      </c>
      <c r="K371" t="s">
        <v>43</v>
      </c>
      <c r="L371" t="s">
        <v>182</v>
      </c>
      <c r="M371" t="s">
        <v>911</v>
      </c>
      <c r="R371">
        <v>237432162</v>
      </c>
      <c r="S371" t="b">
        <v>1</v>
      </c>
      <c r="T371" t="s">
        <v>912</v>
      </c>
      <c r="U371" t="str">
        <f t="array" ref="U371">INDEX(org_to_crp!$B$2:$B$455, MATCH(F371, org_to_crp!$A$2:$A$455))</f>
        <v>J9000</v>
      </c>
      <c r="V371" t="str">
        <f>LOOKUP(Table1[[#This Row],[ORG]],org_to_crp!A:A,org_to_crp!C:C)</f>
        <v>OTHER SINGLE-ISSUE OR IDEOLOGICAL GROUPS</v>
      </c>
      <c r="W371" t="str">
        <f>LOOKUP(Table1[[#This Row],[ORG]],org_to_crp!A:A,org_to_crp!D:D)</f>
        <v>IDEOLOGICAL/SINGLE-ISSUE</v>
      </c>
      <c r="X371" t="b">
        <f>LOOKUP(Table1[[#This Row],[ORG]],org_to_crp!A:A,org_to_crp!E:E)</f>
        <v>0</v>
      </c>
    </row>
    <row r="372" spans="1:24" ht="13" x14ac:dyDescent="0.15">
      <c r="A372" t="s">
        <v>480</v>
      </c>
      <c r="B372" t="s">
        <v>524</v>
      </c>
      <c r="C372" t="s">
        <v>913</v>
      </c>
      <c r="D372" t="s">
        <v>23</v>
      </c>
      <c r="E372" t="s">
        <v>910</v>
      </c>
      <c r="F372" t="s">
        <v>914</v>
      </c>
      <c r="G372" t="b">
        <v>0</v>
      </c>
      <c r="I372">
        <v>2018</v>
      </c>
      <c r="J372" t="s">
        <v>718</v>
      </c>
      <c r="K372" t="s">
        <v>27</v>
      </c>
      <c r="L372" t="s">
        <v>182</v>
      </c>
      <c r="M372" t="s">
        <v>911</v>
      </c>
      <c r="N372" t="s">
        <v>323</v>
      </c>
      <c r="P372" t="s">
        <v>566</v>
      </c>
      <c r="R372" t="s">
        <v>915</v>
      </c>
      <c r="S372" t="b">
        <v>1</v>
      </c>
      <c r="T372" t="s">
        <v>912</v>
      </c>
      <c r="U372" t="str">
        <f t="array" ref="U372">INDEX(org_to_crp!$B$2:$B$455, MATCH(F372, org_to_crp!$A$2:$A$455))</f>
        <v>J9000</v>
      </c>
      <c r="V372" t="str">
        <f>LOOKUP(Table1[[#This Row],[ORG]],org_to_crp!A:A,org_to_crp!C:C)</f>
        <v>OTHER SINGLE-ISSUE OR IDEOLOGICAL GROUPS</v>
      </c>
      <c r="W372" t="str">
        <f>LOOKUP(Table1[[#This Row],[ORG]],org_to_crp!A:A,org_to_crp!D:D)</f>
        <v>IDEOLOGICAL/SINGLE-ISSUE</v>
      </c>
      <c r="X372" t="b">
        <f>LOOKUP(Table1[[#This Row],[ORG]],org_to_crp!A:A,org_to_crp!E:E)</f>
        <v>0</v>
      </c>
    </row>
    <row r="373" spans="1:24" ht="13" x14ac:dyDescent="0.15">
      <c r="A373" t="s">
        <v>21</v>
      </c>
      <c r="B373" t="s">
        <v>65</v>
      </c>
      <c r="C373" t="s">
        <v>31</v>
      </c>
      <c r="D373" t="s">
        <v>23</v>
      </c>
      <c r="E373" t="s">
        <v>1718</v>
      </c>
      <c r="F373" t="s">
        <v>1719</v>
      </c>
      <c r="G373" t="b">
        <v>0</v>
      </c>
      <c r="I373">
        <v>2018</v>
      </c>
      <c r="J373" t="s">
        <v>1119</v>
      </c>
      <c r="K373" t="s">
        <v>27</v>
      </c>
      <c r="L373" t="s">
        <v>1720</v>
      </c>
      <c r="M373" t="s">
        <v>663</v>
      </c>
      <c r="N373" t="s">
        <v>158</v>
      </c>
      <c r="R373">
        <v>132912529</v>
      </c>
      <c r="S373" t="b">
        <v>0</v>
      </c>
      <c r="T373" t="s">
        <v>1721</v>
      </c>
      <c r="U373" t="str">
        <f t="array" ref="U373">INDEX(org_to_crp!$B$2:$B$455, MATCH(F373, org_to_crp!$A$2:$A$455))</f>
        <v>K1000</v>
      </c>
      <c r="V373" t="str">
        <f>LOOKUP(Table1[[#This Row],[ORG]],org_to_crp!A:A,org_to_crp!C:C)</f>
        <v>ATTORNEYS &amp; LAW FIRMS</v>
      </c>
      <c r="W373" t="str">
        <f>LOOKUP(Table1[[#This Row],[ORG]],org_to_crp!A:A,org_to_crp!D:D)</f>
        <v>LAWYERS &amp; LOBBYISTS</v>
      </c>
      <c r="X373" t="b">
        <f>LOOKUP(Table1[[#This Row],[ORG]],org_to_crp!A:A,org_to_crp!E:E)</f>
        <v>0</v>
      </c>
    </row>
    <row r="374" spans="1:24" ht="13" x14ac:dyDescent="0.15">
      <c r="A374" t="s">
        <v>21</v>
      </c>
      <c r="B374" t="s">
        <v>22</v>
      </c>
      <c r="C374" t="s">
        <v>31</v>
      </c>
      <c r="D374" t="s">
        <v>23</v>
      </c>
      <c r="E374" t="s">
        <v>1718</v>
      </c>
      <c r="F374" t="s">
        <v>360</v>
      </c>
      <c r="G374" t="b">
        <v>1</v>
      </c>
      <c r="I374">
        <v>2018</v>
      </c>
      <c r="J374" t="s">
        <v>75</v>
      </c>
      <c r="K374" t="s">
        <v>27</v>
      </c>
      <c r="L374" t="s">
        <v>1720</v>
      </c>
      <c r="M374" t="s">
        <v>663</v>
      </c>
      <c r="N374" t="s">
        <v>158</v>
      </c>
      <c r="R374">
        <v>132912529</v>
      </c>
      <c r="S374" t="b">
        <v>0</v>
      </c>
      <c r="T374" t="s">
        <v>1721</v>
      </c>
      <c r="U374" t="str">
        <f t="array" ref="U374">INDEX(org_to_crp!$B$2:$B$455, MATCH(F374, org_to_crp!$A$2:$A$455))</f>
        <v>J9000</v>
      </c>
      <c r="V374" t="str">
        <f>LOOKUP(Table1[[#This Row],[ORG]],org_to_crp!A:A,org_to_crp!C:C)</f>
        <v>OTHER SINGLE-ISSUE OR IDEOLOGICAL GROUPS</v>
      </c>
      <c r="W374" t="str">
        <f>LOOKUP(Table1[[#This Row],[ORG]],org_to_crp!A:A,org_to_crp!D:D)</f>
        <v>IDEOLOGICAL/SINGLE-ISSUE</v>
      </c>
      <c r="X374" t="b">
        <f>LOOKUP(Table1[[#This Row],[ORG]],org_to_crp!A:A,org_to_crp!E:E)</f>
        <v>0</v>
      </c>
    </row>
    <row r="375" spans="1:24" ht="13" x14ac:dyDescent="0.15">
      <c r="A375" t="s">
        <v>21</v>
      </c>
      <c r="B375" t="s">
        <v>22</v>
      </c>
      <c r="C375" t="s">
        <v>79</v>
      </c>
      <c r="D375" t="s">
        <v>23</v>
      </c>
      <c r="E375" t="s">
        <v>1626</v>
      </c>
      <c r="F375" t="s">
        <v>171</v>
      </c>
      <c r="G375" t="b">
        <v>1</v>
      </c>
      <c r="I375">
        <v>2018</v>
      </c>
      <c r="J375" t="s">
        <v>39</v>
      </c>
      <c r="K375" t="s">
        <v>27</v>
      </c>
      <c r="L375" t="s">
        <v>1627</v>
      </c>
      <c r="M375" t="s">
        <v>1628</v>
      </c>
      <c r="N375" t="s">
        <v>264</v>
      </c>
      <c r="R375">
        <v>473722575</v>
      </c>
      <c r="S375" t="b">
        <v>0</v>
      </c>
      <c r="T375" t="s">
        <v>1629</v>
      </c>
      <c r="U375" t="str">
        <f t="array" ref="U375">INDEX(org_to_crp!$B$2:$B$455, MATCH(F375, org_to_crp!$A$2:$A$455))</f>
        <v>J9000</v>
      </c>
      <c r="V375" t="str">
        <f>LOOKUP(Table1[[#This Row],[ORG]],org_to_crp!A:A,org_to_crp!C:C)</f>
        <v>OTHER SINGLE-ISSUE OR IDEOLOGICAL GROUPS</v>
      </c>
      <c r="W375" t="str">
        <f>LOOKUP(Table1[[#This Row],[ORG]],org_to_crp!A:A,org_to_crp!D:D)</f>
        <v>IDEOLOGICAL/SINGLE-ISSUE</v>
      </c>
      <c r="X375" t="b">
        <f>LOOKUP(Table1[[#This Row],[ORG]],org_to_crp!A:A,org_to_crp!E:E)</f>
        <v>0</v>
      </c>
    </row>
    <row r="376" spans="1:24" ht="13" x14ac:dyDescent="0.15">
      <c r="A376" t="s">
        <v>21</v>
      </c>
      <c r="B376" t="s">
        <v>22</v>
      </c>
      <c r="C376" t="s">
        <v>79</v>
      </c>
      <c r="D376" t="s">
        <v>23</v>
      </c>
      <c r="E376" t="s">
        <v>1626</v>
      </c>
      <c r="F376" t="s">
        <v>1676</v>
      </c>
      <c r="G376" t="b">
        <v>0</v>
      </c>
      <c r="I376">
        <v>2018</v>
      </c>
      <c r="J376" t="s">
        <v>473</v>
      </c>
      <c r="K376" t="s">
        <v>27</v>
      </c>
      <c r="L376" t="s">
        <v>1627</v>
      </c>
      <c r="M376" t="s">
        <v>1628</v>
      </c>
      <c r="N376" t="s">
        <v>264</v>
      </c>
      <c r="R376">
        <v>473722575</v>
      </c>
      <c r="S376" t="b">
        <v>0</v>
      </c>
      <c r="T376" t="s">
        <v>1629</v>
      </c>
      <c r="U376" t="str">
        <f t="array" ref="U376">INDEX(org_to_crp!$B$2:$B$455, MATCH(F376, org_to_crp!$A$2:$A$455))</f>
        <v>J9000</v>
      </c>
      <c r="V376" t="str">
        <f>LOOKUP(Table1[[#This Row],[ORG]],org_to_crp!A:A,org_to_crp!C:C)</f>
        <v>OTHER SINGLE-ISSUE OR IDEOLOGICAL GROUPS</v>
      </c>
      <c r="W376" t="str">
        <f>LOOKUP(Table1[[#This Row],[ORG]],org_to_crp!A:A,org_to_crp!D:D)</f>
        <v>IDEOLOGICAL/SINGLE-ISSUE</v>
      </c>
      <c r="X376" t="b">
        <f>LOOKUP(Table1[[#This Row],[ORG]],org_to_crp!A:A,org_to_crp!E:E)</f>
        <v>0</v>
      </c>
    </row>
    <row r="377" spans="1:24" ht="13" x14ac:dyDescent="0.15">
      <c r="A377" t="s">
        <v>21</v>
      </c>
      <c r="B377" t="s">
        <v>22</v>
      </c>
      <c r="C377" t="s">
        <v>79</v>
      </c>
      <c r="D377" t="s">
        <v>23</v>
      </c>
      <c r="E377" t="s">
        <v>1626</v>
      </c>
      <c r="F377" t="s">
        <v>1806</v>
      </c>
      <c r="G377" t="b">
        <v>0</v>
      </c>
      <c r="I377">
        <v>2018</v>
      </c>
      <c r="J377" t="s">
        <v>81</v>
      </c>
      <c r="K377" t="s">
        <v>27</v>
      </c>
      <c r="L377" t="s">
        <v>1627</v>
      </c>
      <c r="M377" t="s">
        <v>1628</v>
      </c>
      <c r="N377" t="s">
        <v>264</v>
      </c>
      <c r="R377">
        <v>473722575</v>
      </c>
      <c r="S377" t="b">
        <v>0</v>
      </c>
      <c r="T377" t="s">
        <v>1629</v>
      </c>
      <c r="U377" t="str">
        <f t="array" ref="U377">INDEX(org_to_crp!$B$2:$B$455, MATCH(F377, org_to_crp!$A$2:$A$455))</f>
        <v>J9000</v>
      </c>
      <c r="V377" t="str">
        <f>LOOKUP(Table1[[#This Row],[ORG]],org_to_crp!A:A,org_to_crp!C:C)</f>
        <v>OTHER SINGLE-ISSUE OR IDEOLOGICAL GROUPS</v>
      </c>
      <c r="W377" t="str">
        <f>LOOKUP(Table1[[#This Row],[ORG]],org_to_crp!A:A,org_to_crp!D:D)</f>
        <v>IDEOLOGICAL/SINGLE-ISSUE</v>
      </c>
      <c r="X377" t="b">
        <f>LOOKUP(Table1[[#This Row],[ORG]],org_to_crp!A:A,org_to_crp!E:E)</f>
        <v>0</v>
      </c>
    </row>
    <row r="378" spans="1:24" ht="13" x14ac:dyDescent="0.15">
      <c r="A378" t="s">
        <v>21</v>
      </c>
      <c r="B378" t="s">
        <v>22</v>
      </c>
      <c r="C378" t="s">
        <v>79</v>
      </c>
      <c r="D378" t="s">
        <v>23</v>
      </c>
      <c r="E378" t="s">
        <v>1626</v>
      </c>
      <c r="F378" t="s">
        <v>360</v>
      </c>
      <c r="G378" t="b">
        <v>0</v>
      </c>
      <c r="I378">
        <v>2018</v>
      </c>
      <c r="J378" t="s">
        <v>75</v>
      </c>
      <c r="K378" t="s">
        <v>27</v>
      </c>
      <c r="L378" t="s">
        <v>1627</v>
      </c>
      <c r="M378" t="s">
        <v>1628</v>
      </c>
      <c r="N378" t="s">
        <v>264</v>
      </c>
      <c r="R378">
        <v>473722575</v>
      </c>
      <c r="S378" t="b">
        <v>0</v>
      </c>
      <c r="T378" t="s">
        <v>1629</v>
      </c>
      <c r="U378" t="str">
        <f t="array" ref="U378">INDEX(org_to_crp!$B$2:$B$455, MATCH(F378, org_to_crp!$A$2:$A$455))</f>
        <v>J9000</v>
      </c>
      <c r="V378" t="str">
        <f>LOOKUP(Table1[[#This Row],[ORG]],org_to_crp!A:A,org_to_crp!C:C)</f>
        <v>OTHER SINGLE-ISSUE OR IDEOLOGICAL GROUPS</v>
      </c>
      <c r="W378" t="str">
        <f>LOOKUP(Table1[[#This Row],[ORG]],org_to_crp!A:A,org_to_crp!D:D)</f>
        <v>IDEOLOGICAL/SINGLE-ISSUE</v>
      </c>
      <c r="X378" t="b">
        <f>LOOKUP(Table1[[#This Row],[ORG]],org_to_crp!A:A,org_to_crp!E:E)</f>
        <v>0</v>
      </c>
    </row>
    <row r="379" spans="1:24" ht="13" x14ac:dyDescent="0.15">
      <c r="A379" t="s">
        <v>1291</v>
      </c>
      <c r="B379" t="s">
        <v>79</v>
      </c>
      <c r="C379" t="s">
        <v>65</v>
      </c>
      <c r="D379" t="s">
        <v>23</v>
      </c>
      <c r="E379" t="s">
        <v>1709</v>
      </c>
      <c r="F379" t="s">
        <v>1710</v>
      </c>
      <c r="G379" t="b">
        <v>0</v>
      </c>
      <c r="I379">
        <v>2018</v>
      </c>
      <c r="J379" t="s">
        <v>365</v>
      </c>
      <c r="K379" t="s">
        <v>34</v>
      </c>
      <c r="L379" t="s">
        <v>1711</v>
      </c>
      <c r="M379" t="s">
        <v>1712</v>
      </c>
      <c r="R379">
        <v>742524057</v>
      </c>
      <c r="S379" t="b">
        <v>0</v>
      </c>
      <c r="T379" t="s">
        <v>1713</v>
      </c>
      <c r="U379" t="str">
        <f t="array" ref="U379">INDEX(org_to_crp!$B$2:$B$455, MATCH(F379, org_to_crp!$A$2:$A$455))</f>
        <v>F2600</v>
      </c>
      <c r="V379" t="str">
        <f>LOOKUP(Table1[[#This Row],[ORG]],org_to_crp!A:A,org_to_crp!C:C)</f>
        <v>PRIVATE EQUITY &amp; INVESTMENT FIRMS</v>
      </c>
      <c r="W379" t="str">
        <f>LOOKUP(Table1[[#This Row],[ORG]],org_to_crp!A:A,org_to_crp!D:D)</f>
        <v>FINANCE, INSURANCE, AND REAL ESTATE</v>
      </c>
      <c r="X379" t="b">
        <f>LOOKUP(Table1[[#This Row],[ORG]],org_to_crp!A:A,org_to_crp!E:E)</f>
        <v>0</v>
      </c>
    </row>
    <row r="380" spans="1:24" ht="13" x14ac:dyDescent="0.15">
      <c r="A380" t="s">
        <v>1291</v>
      </c>
      <c r="B380" t="s">
        <v>79</v>
      </c>
      <c r="C380" t="s">
        <v>65</v>
      </c>
      <c r="D380" t="s">
        <v>23</v>
      </c>
      <c r="E380" t="s">
        <v>1709</v>
      </c>
      <c r="F380" t="s">
        <v>2025</v>
      </c>
      <c r="G380" t="b">
        <v>0</v>
      </c>
      <c r="I380">
        <v>2018</v>
      </c>
      <c r="J380" t="s">
        <v>81</v>
      </c>
      <c r="K380" t="s">
        <v>27</v>
      </c>
      <c r="L380" t="s">
        <v>1711</v>
      </c>
      <c r="M380" t="s">
        <v>1712</v>
      </c>
      <c r="R380">
        <v>742524057</v>
      </c>
      <c r="S380" t="b">
        <v>0</v>
      </c>
      <c r="T380" t="s">
        <v>1713</v>
      </c>
      <c r="U380" t="str">
        <f t="array" ref="U380">INDEX(org_to_crp!$B$2:$B$455, MATCH(F380, org_to_crp!$A$2:$A$455))</f>
        <v>X7000</v>
      </c>
      <c r="V380" t="str">
        <f>LOOKUP(Table1[[#This Row],[ORG]],org_to_crp!A:A,org_to_crp!C:C)</f>
        <v>CHURCHES, CLERGY &amp; RELIGIOUS ORGANIZATIONS</v>
      </c>
      <c r="W380" t="str">
        <f>LOOKUP(Table1[[#This Row],[ORG]],org_to_crp!A:A,org_to_crp!D:D)</f>
        <v>CLERGY &amp; RELIGIOUS ORGANIZATIONS</v>
      </c>
      <c r="X380" t="b">
        <f>LOOKUP(Table1[[#This Row],[ORG]],org_to_crp!A:A,org_to_crp!E:E)</f>
        <v>0</v>
      </c>
    </row>
    <row r="381" spans="1:24" ht="13" x14ac:dyDescent="0.15">
      <c r="A381" t="s">
        <v>1291</v>
      </c>
      <c r="B381" t="s">
        <v>22</v>
      </c>
      <c r="C381" t="s">
        <v>31</v>
      </c>
      <c r="D381" t="s">
        <v>23</v>
      </c>
      <c r="E381" t="s">
        <v>1709</v>
      </c>
      <c r="F381" t="s">
        <v>125</v>
      </c>
      <c r="G381" t="b">
        <v>1</v>
      </c>
      <c r="I381">
        <v>2018</v>
      </c>
      <c r="J381" t="s">
        <v>81</v>
      </c>
      <c r="K381" t="s">
        <v>27</v>
      </c>
      <c r="L381" t="s">
        <v>1711</v>
      </c>
      <c r="M381" t="s">
        <v>1712</v>
      </c>
      <c r="R381">
        <v>742524057</v>
      </c>
      <c r="S381" t="b">
        <v>0</v>
      </c>
      <c r="T381" t="s">
        <v>1713</v>
      </c>
      <c r="U381" t="str">
        <f t="array" ref="U381">INDEX(org_to_crp!$B$2:$B$455, MATCH(F381, org_to_crp!$A$2:$A$455))</f>
        <v>J9000</v>
      </c>
      <c r="V381" t="str">
        <f>LOOKUP(Table1[[#This Row],[ORG]],org_to_crp!A:A,org_to_crp!C:C)</f>
        <v>OTHER SINGLE-ISSUE OR IDEOLOGICAL GROUPS</v>
      </c>
      <c r="W381" t="str">
        <f>LOOKUP(Table1[[#This Row],[ORG]],org_to_crp!A:A,org_to_crp!D:D)</f>
        <v>IDEOLOGICAL/SINGLE-ISSUE</v>
      </c>
      <c r="X381" t="b">
        <f>LOOKUP(Table1[[#This Row],[ORG]],org_to_crp!A:A,org_to_crp!E:E)</f>
        <v>0</v>
      </c>
    </row>
    <row r="382" spans="1:24" ht="13" x14ac:dyDescent="0.15">
      <c r="A382" t="s">
        <v>1291</v>
      </c>
      <c r="B382" t="s">
        <v>79</v>
      </c>
      <c r="C382" t="s">
        <v>65</v>
      </c>
      <c r="D382" t="s">
        <v>23</v>
      </c>
      <c r="E382" t="s">
        <v>1709</v>
      </c>
      <c r="F382" t="s">
        <v>2298</v>
      </c>
      <c r="G382" t="b">
        <v>0</v>
      </c>
      <c r="I382">
        <v>2018</v>
      </c>
      <c r="J382" t="s">
        <v>81</v>
      </c>
      <c r="K382" t="s">
        <v>27</v>
      </c>
      <c r="L382" t="s">
        <v>1711</v>
      </c>
      <c r="M382" t="s">
        <v>1712</v>
      </c>
      <c r="R382">
        <v>742524057</v>
      </c>
      <c r="S382" t="b">
        <v>0</v>
      </c>
      <c r="T382" t="s">
        <v>1713</v>
      </c>
      <c r="U382" t="str">
        <f t="array" ref="U382">INDEX(org_to_crp!$B$2:$B$455, MATCH(F382, org_to_crp!$A$2:$A$455))</f>
        <v>X7000</v>
      </c>
      <c r="V382" t="str">
        <f>LOOKUP(Table1[[#This Row],[ORG]],org_to_crp!A:A,org_to_crp!C:C)</f>
        <v>CHURCHES, LERGY &amp; RELIGIOUS ORGANIZATIONS</v>
      </c>
      <c r="W382" t="str">
        <f>LOOKUP(Table1[[#This Row],[ORG]],org_to_crp!A:A,org_to_crp!D:D)</f>
        <v>CLERGY &amp; RELIGIOUS ORGANIZATIONS</v>
      </c>
      <c r="X382" t="b">
        <f>LOOKUP(Table1[[#This Row],[ORG]],org_to_crp!A:A,org_to_crp!E:E)</f>
        <v>0</v>
      </c>
    </row>
    <row r="383" spans="1:24" ht="13" x14ac:dyDescent="0.15">
      <c r="A383" t="s">
        <v>21</v>
      </c>
      <c r="B383" t="s">
        <v>22</v>
      </c>
      <c r="C383" t="s">
        <v>31</v>
      </c>
      <c r="D383" t="s">
        <v>23</v>
      </c>
      <c r="E383" t="s">
        <v>1897</v>
      </c>
      <c r="F383" t="s">
        <v>661</v>
      </c>
      <c r="G383" t="b">
        <v>1</v>
      </c>
      <c r="I383">
        <v>2018</v>
      </c>
      <c r="J383" t="s">
        <v>1898</v>
      </c>
      <c r="K383" t="s">
        <v>409</v>
      </c>
      <c r="L383" t="s">
        <v>845</v>
      </c>
      <c r="M383" t="s">
        <v>1899</v>
      </c>
      <c r="R383">
        <v>411275875</v>
      </c>
      <c r="S383" t="b">
        <v>0</v>
      </c>
      <c r="T383" t="s">
        <v>1900</v>
      </c>
      <c r="U383" t="str">
        <f t="array" ref="U383">INDEX(org_to_crp!$B$2:$B$455, MATCH(F383, org_to_crp!$A$2:$A$455))</f>
        <v>J9000</v>
      </c>
      <c r="V383" t="str">
        <f>LOOKUP(Table1[[#This Row],[ORG]],org_to_crp!A:A,org_to_crp!C:C)</f>
        <v>OTHER SINGLE-ISSUE OR IDEOLOGICAL GROUPS</v>
      </c>
      <c r="W383" t="str">
        <f>LOOKUP(Table1[[#This Row],[ORG]],org_to_crp!A:A,org_to_crp!D:D)</f>
        <v>IDEOLOGICAL/SINGLE-ISSUE</v>
      </c>
      <c r="X383" t="b">
        <f>LOOKUP(Table1[[#This Row],[ORG]],org_to_crp!A:A,org_to_crp!E:E)</f>
        <v>0</v>
      </c>
    </row>
    <row r="384" spans="1:24" ht="13" x14ac:dyDescent="0.15">
      <c r="A384" t="s">
        <v>21</v>
      </c>
      <c r="B384" t="s">
        <v>22</v>
      </c>
      <c r="C384" t="s">
        <v>31</v>
      </c>
      <c r="D384" t="s">
        <v>23</v>
      </c>
      <c r="E384" t="s">
        <v>50</v>
      </c>
      <c r="F384" t="s">
        <v>41</v>
      </c>
      <c r="G384" t="b">
        <v>1</v>
      </c>
      <c r="I384">
        <v>2018</v>
      </c>
      <c r="J384" t="s">
        <v>51</v>
      </c>
      <c r="K384" t="s">
        <v>43</v>
      </c>
      <c r="L384" t="s">
        <v>52</v>
      </c>
      <c r="M384" t="s">
        <v>53</v>
      </c>
      <c r="R384">
        <v>541436224</v>
      </c>
      <c r="S384" t="b">
        <v>0</v>
      </c>
      <c r="T384" t="s">
        <v>54</v>
      </c>
      <c r="U384" t="str">
        <f t="array" ref="U384">INDEX(org_to_crp!$B$2:$B$455, MATCH(F384, org_to_crp!$A$2:$A$455))</f>
        <v>J9000</v>
      </c>
      <c r="V384" t="str">
        <f>LOOKUP(Table1[[#This Row],[ORG]],org_to_crp!A:A,org_to_crp!C:C)</f>
        <v>OTHER SINGLE-ISSUE OR IDEOLOGICAL GROUPS</v>
      </c>
      <c r="W384" t="str">
        <f>LOOKUP(Table1[[#This Row],[ORG]],org_to_crp!A:A,org_to_crp!D:D)</f>
        <v>IDEOLOGICAL/SINGLE-ISSUE</v>
      </c>
      <c r="X384" t="b">
        <f>LOOKUP(Table1[[#This Row],[ORG]],org_to_crp!A:A,org_to_crp!E:E)</f>
        <v>0</v>
      </c>
    </row>
    <row r="385" spans="1:24" ht="13" x14ac:dyDescent="0.15">
      <c r="A385" t="s">
        <v>1112</v>
      </c>
      <c r="B385" t="s">
        <v>22</v>
      </c>
      <c r="C385" t="s">
        <v>306</v>
      </c>
      <c r="D385" t="s">
        <v>23</v>
      </c>
      <c r="E385" t="s">
        <v>1113</v>
      </c>
      <c r="F385" t="s">
        <v>41</v>
      </c>
      <c r="G385" t="b">
        <v>1</v>
      </c>
      <c r="I385">
        <v>2018</v>
      </c>
      <c r="J385" t="s">
        <v>81</v>
      </c>
      <c r="K385" t="s">
        <v>27</v>
      </c>
      <c r="L385" t="s">
        <v>884</v>
      </c>
      <c r="M385" t="s">
        <v>1114</v>
      </c>
      <c r="R385">
        <v>541436224</v>
      </c>
      <c r="S385" t="b">
        <v>0</v>
      </c>
      <c r="T385" t="s">
        <v>1115</v>
      </c>
      <c r="U385" t="str">
        <f t="array" ref="U385">INDEX(org_to_crp!$B$2:$B$455, MATCH(F385, org_to_crp!$A$2:$A$455))</f>
        <v>J9000</v>
      </c>
      <c r="V385" t="str">
        <f>LOOKUP(Table1[[#This Row],[ORG]],org_to_crp!A:A,org_to_crp!C:C)</f>
        <v>OTHER SINGLE-ISSUE OR IDEOLOGICAL GROUPS</v>
      </c>
      <c r="W385" t="str">
        <f>LOOKUP(Table1[[#This Row],[ORG]],org_to_crp!A:A,org_to_crp!D:D)</f>
        <v>IDEOLOGICAL/SINGLE-ISSUE</v>
      </c>
      <c r="X385" t="b">
        <f>LOOKUP(Table1[[#This Row],[ORG]],org_to_crp!A:A,org_to_crp!E:E)</f>
        <v>0</v>
      </c>
    </row>
    <row r="386" spans="1:24" ht="13" x14ac:dyDescent="0.15">
      <c r="A386" t="s">
        <v>1112</v>
      </c>
      <c r="B386" t="s">
        <v>1116</v>
      </c>
      <c r="C386" t="str">
        <f>HYPERLINK("https://www.mcguirewoods.com/people/a/frank-b-atkinson", "ORG WEBSITE")</f>
        <v>ORG WEBSITE</v>
      </c>
      <c r="D386" t="s">
        <v>23</v>
      </c>
      <c r="E386" t="s">
        <v>1117</v>
      </c>
      <c r="F386" t="s">
        <v>1118</v>
      </c>
      <c r="G386" t="b">
        <v>0</v>
      </c>
      <c r="I386">
        <v>2018</v>
      </c>
      <c r="J386" t="s">
        <v>1119</v>
      </c>
      <c r="K386" t="s">
        <v>34</v>
      </c>
      <c r="L386" t="s">
        <v>884</v>
      </c>
      <c r="M386" t="s">
        <v>1114</v>
      </c>
      <c r="N386" t="s">
        <v>239</v>
      </c>
      <c r="T386" t="s">
        <v>1115</v>
      </c>
      <c r="U386" t="str">
        <f t="array" ref="U386">INDEX(org_to_crp!$B$2:$B$455, MATCH(F386, org_to_crp!$A$2:$A$455))</f>
        <v>G5210</v>
      </c>
      <c r="V386" t="str">
        <f>LOOKUP(Table1[[#This Row],[ORG]],org_to_crp!A:A,org_to_crp!C:C)</f>
        <v>ADVERTISING &amp; PUBLIC RELATIONS SERVICES</v>
      </c>
      <c r="W386" t="str">
        <f>LOOKUP(Table1[[#This Row],[ORG]],org_to_crp!A:A,org_to_crp!D:D)</f>
        <v>MISC BUSINESS</v>
      </c>
      <c r="X386" t="b">
        <f>LOOKUP(Table1[[#This Row],[ORG]],org_to_crp!A:A,org_to_crp!E:E)</f>
        <v>0</v>
      </c>
    </row>
    <row r="387" spans="1:24" ht="13" x14ac:dyDescent="0.15">
      <c r="A387" t="s">
        <v>1112</v>
      </c>
      <c r="B387" t="s">
        <v>1116</v>
      </c>
      <c r="C387" t="str">
        <f>HYPERLINK("https://www.mcguirewoods.com/people/a/frank-b-atkinson", "ORG WEBSITE")</f>
        <v>ORG WEBSITE</v>
      </c>
      <c r="D387" t="s">
        <v>23</v>
      </c>
      <c r="E387" t="s">
        <v>1117</v>
      </c>
      <c r="F387" t="s">
        <v>1118</v>
      </c>
      <c r="G387" t="b">
        <v>0</v>
      </c>
      <c r="H387" t="s">
        <v>1120</v>
      </c>
      <c r="I387">
        <v>2018</v>
      </c>
      <c r="J387" t="s">
        <v>1121</v>
      </c>
      <c r="K387" t="s">
        <v>34</v>
      </c>
      <c r="L387" t="s">
        <v>884</v>
      </c>
      <c r="M387" t="s">
        <v>1114</v>
      </c>
      <c r="N387" t="s">
        <v>239</v>
      </c>
      <c r="T387" t="s">
        <v>1115</v>
      </c>
      <c r="U387" t="str">
        <f t="array" ref="U387">INDEX(org_to_crp!$B$2:$B$455, MATCH(F387, org_to_crp!$A$2:$A$455))</f>
        <v>G5210</v>
      </c>
      <c r="V387" t="str">
        <f>LOOKUP(Table1[[#This Row],[ORG]],org_to_crp!A:A,org_to_crp!C:C)</f>
        <v>ADVERTISING &amp; PUBLIC RELATIONS SERVICES</v>
      </c>
      <c r="W387" t="str">
        <f>LOOKUP(Table1[[#This Row],[ORG]],org_to_crp!A:A,org_to_crp!D:D)</f>
        <v>MISC BUSINESS</v>
      </c>
      <c r="X387" t="b">
        <f>LOOKUP(Table1[[#This Row],[ORG]],org_to_crp!A:A,org_to_crp!E:E)</f>
        <v>0</v>
      </c>
    </row>
    <row r="388" spans="1:24" ht="13" x14ac:dyDescent="0.15">
      <c r="A388" t="s">
        <v>1112</v>
      </c>
      <c r="B388" t="s">
        <v>1116</v>
      </c>
      <c r="C388" t="str">
        <f>HYPERLINK("https://www.mcguirewoods.com/people/a/frank-b-atkinson", "ORG WEBSITE")</f>
        <v>ORG WEBSITE</v>
      </c>
      <c r="D388" t="s">
        <v>23</v>
      </c>
      <c r="E388" t="s">
        <v>1117</v>
      </c>
      <c r="F388" t="s">
        <v>1122</v>
      </c>
      <c r="G388" t="b">
        <v>0</v>
      </c>
      <c r="I388">
        <v>2018</v>
      </c>
      <c r="J388" t="s">
        <v>1123</v>
      </c>
      <c r="K388" t="s">
        <v>27</v>
      </c>
      <c r="L388" t="s">
        <v>884</v>
      </c>
      <c r="M388" t="s">
        <v>1114</v>
      </c>
      <c r="N388" t="s">
        <v>239</v>
      </c>
      <c r="T388" t="s">
        <v>1115</v>
      </c>
      <c r="U388" t="str">
        <f t="array" ref="U388">INDEX(org_to_crp!$B$2:$B$455, MATCH(F388, org_to_crp!$A$2:$A$455))</f>
        <v>X4200</v>
      </c>
      <c r="V388" t="str">
        <f>LOOKUP(Table1[[#This Row],[ORG]],org_to_crp!A:A,org_to_crp!C:C)</f>
        <v xml:space="preserve">MUSEUMS, ART GALLERIES, LIBRARIES, ETC. </v>
      </c>
      <c r="W388" t="str">
        <f>LOOKUP(Table1[[#This Row],[ORG]],org_to_crp!A:A,org_to_crp!D:D)</f>
        <v>OTHER</v>
      </c>
      <c r="X388" t="b">
        <f>LOOKUP(Table1[[#This Row],[ORG]],org_to_crp!A:A,org_to_crp!E:E)</f>
        <v>0</v>
      </c>
    </row>
    <row r="389" spans="1:24" ht="13" x14ac:dyDescent="0.15">
      <c r="A389" t="s">
        <v>1112</v>
      </c>
      <c r="B389" t="s">
        <v>22</v>
      </c>
      <c r="C389" t="str">
        <f>HYPERLINK("https://www.mcguirewoods.com/people/a/frank-b-atkinson", "ORG WEBSITE")</f>
        <v>ORG WEBSITE</v>
      </c>
      <c r="D389" t="s">
        <v>23</v>
      </c>
      <c r="E389" t="s">
        <v>1117</v>
      </c>
      <c r="F389" t="s">
        <v>1124</v>
      </c>
      <c r="G389" t="b">
        <v>0</v>
      </c>
      <c r="I389">
        <v>2018</v>
      </c>
      <c r="J389" t="s">
        <v>81</v>
      </c>
      <c r="K389" t="s">
        <v>27</v>
      </c>
      <c r="L389" t="s">
        <v>884</v>
      </c>
      <c r="M389" t="s">
        <v>1114</v>
      </c>
      <c r="N389" t="s">
        <v>239</v>
      </c>
      <c r="T389" t="s">
        <v>1115</v>
      </c>
      <c r="U389" t="str">
        <f t="array" ref="U389">INDEX(org_to_crp!$B$2:$B$455, MATCH(F389, org_to_crp!$A$2:$A$455))</f>
        <v>X4100</v>
      </c>
      <c r="V389" t="str">
        <f>LOOKUP(Table1[[#This Row],[ORG]],org_to_crp!A:A,org_to_crp!C:C)</f>
        <v>NON-PROFIT FOUNDATIONS</v>
      </c>
      <c r="W389" t="str">
        <f>LOOKUP(Table1[[#This Row],[ORG]],org_to_crp!A:A,org_to_crp!D:D)</f>
        <v>OTHER</v>
      </c>
      <c r="X389" t="b">
        <f>LOOKUP(Table1[[#This Row],[ORG]],org_to_crp!A:A,org_to_crp!E:E)</f>
        <v>0</v>
      </c>
    </row>
    <row r="390" spans="1:24" ht="13" x14ac:dyDescent="0.15">
      <c r="A390" t="s">
        <v>1291</v>
      </c>
      <c r="B390" t="s">
        <v>22</v>
      </c>
      <c r="C390" t="s">
        <v>65</v>
      </c>
      <c r="D390" t="s">
        <v>23</v>
      </c>
      <c r="E390" t="s">
        <v>1292</v>
      </c>
      <c r="F390" t="s">
        <v>1293</v>
      </c>
      <c r="G390" t="b">
        <v>0</v>
      </c>
      <c r="I390">
        <v>2018</v>
      </c>
      <c r="J390" t="s">
        <v>1294</v>
      </c>
      <c r="K390" t="s">
        <v>34</v>
      </c>
      <c r="L390" t="s">
        <v>988</v>
      </c>
      <c r="M390" t="s">
        <v>1295</v>
      </c>
      <c r="R390">
        <v>742524057</v>
      </c>
      <c r="S390" t="b">
        <v>0</v>
      </c>
      <c r="T390" t="s">
        <v>1296</v>
      </c>
      <c r="U390" t="str">
        <f t="array" ref="U390">INDEX(org_to_crp!$B$2:$B$455, MATCH(F390, org_to_crp!$A$2:$A$455))</f>
        <v>H5200</v>
      </c>
      <c r="V390" t="str">
        <f>LOOKUP(Table1[[#This Row],[ORG]],org_to_crp!A:A,org_to_crp!C:C)</f>
        <v>TECHNICAL, BUSINESS, AND VOCATIONAL SCHOOL AND SVCS</v>
      </c>
      <c r="W390" t="str">
        <f>LOOKUP(Table1[[#This Row],[ORG]],org_to_crp!A:A,org_to_crp!D:D)</f>
        <v>OTHER</v>
      </c>
      <c r="X390" t="b">
        <f>LOOKUP(Table1[[#This Row],[ORG]],org_to_crp!A:A,org_to_crp!E:E)</f>
        <v>0</v>
      </c>
    </row>
    <row r="391" spans="1:24" ht="13" x14ac:dyDescent="0.15">
      <c r="A391" t="s">
        <v>1291</v>
      </c>
      <c r="B391" t="s">
        <v>22</v>
      </c>
      <c r="C391" t="s">
        <v>31</v>
      </c>
      <c r="D391" t="s">
        <v>23</v>
      </c>
      <c r="E391" t="s">
        <v>1292</v>
      </c>
      <c r="F391" t="s">
        <v>125</v>
      </c>
      <c r="G391" t="b">
        <v>1</v>
      </c>
      <c r="I391">
        <v>2018</v>
      </c>
      <c r="J391" t="s">
        <v>81</v>
      </c>
      <c r="K391" t="s">
        <v>27</v>
      </c>
      <c r="L391" t="s">
        <v>988</v>
      </c>
      <c r="M391" t="s">
        <v>1295</v>
      </c>
      <c r="R391">
        <v>742524057</v>
      </c>
      <c r="S391" t="b">
        <v>0</v>
      </c>
      <c r="T391" t="s">
        <v>1296</v>
      </c>
      <c r="U391" t="str">
        <f t="array" ref="U391">INDEX(org_to_crp!$B$2:$B$455, MATCH(F391, org_to_crp!$A$2:$A$455))</f>
        <v>J9000</v>
      </c>
      <c r="V391" t="str">
        <f>LOOKUP(Table1[[#This Row],[ORG]],org_to_crp!A:A,org_to_crp!C:C)</f>
        <v>OTHER SINGLE-ISSUE OR IDEOLOGICAL GROUPS</v>
      </c>
      <c r="W391" t="str">
        <f>LOOKUP(Table1[[#This Row],[ORG]],org_to_crp!A:A,org_to_crp!D:D)</f>
        <v>IDEOLOGICAL/SINGLE-ISSUE</v>
      </c>
      <c r="X391" t="b">
        <f>LOOKUP(Table1[[#This Row],[ORG]],org_to_crp!A:A,org_to_crp!E:E)</f>
        <v>0</v>
      </c>
    </row>
    <row r="392" spans="1:24" ht="13" x14ac:dyDescent="0.15">
      <c r="A392" t="s">
        <v>1112</v>
      </c>
      <c r="B392" t="s">
        <v>22</v>
      </c>
      <c r="D392" t="s">
        <v>23</v>
      </c>
      <c r="E392" t="s">
        <v>1178</v>
      </c>
      <c r="F392" t="s">
        <v>74</v>
      </c>
      <c r="G392" t="b">
        <v>1</v>
      </c>
      <c r="I392">
        <v>2018</v>
      </c>
      <c r="J392" t="s">
        <v>585</v>
      </c>
      <c r="L392" t="s">
        <v>334</v>
      </c>
      <c r="M392" t="s">
        <v>1179</v>
      </c>
      <c r="R392">
        <v>133649537</v>
      </c>
      <c r="S392" t="b">
        <v>0</v>
      </c>
      <c r="T392" t="s">
        <v>1180</v>
      </c>
      <c r="U392" t="str">
        <f t="array" ref="U392">INDEX(org_to_crp!$B$2:$B$455, MATCH(F392, org_to_crp!$A$2:$A$455))</f>
        <v>J9000</v>
      </c>
      <c r="V392" t="str">
        <f>LOOKUP(Table1[[#This Row],[ORG]],org_to_crp!A:A,org_to_crp!C:C)</f>
        <v>OTHER SINGLE-ISSUE OR IDEOLOGICAL GROUPS</v>
      </c>
      <c r="W392" t="str">
        <f>LOOKUP(Table1[[#This Row],[ORG]],org_to_crp!A:A,org_to_crp!D:D)</f>
        <v>IDEOLOGICAL/SINGLE-ISSUE</v>
      </c>
      <c r="X392" t="b">
        <f>LOOKUP(Table1[[#This Row],[ORG]],org_to_crp!A:A,org_to_crp!E:E)</f>
        <v>0</v>
      </c>
    </row>
    <row r="393" spans="1:24" ht="13" x14ac:dyDescent="0.15">
      <c r="A393" t="s">
        <v>1112</v>
      </c>
      <c r="B393" t="s">
        <v>1181</v>
      </c>
      <c r="D393" t="s">
        <v>23</v>
      </c>
      <c r="E393" t="s">
        <v>1182</v>
      </c>
      <c r="F393" t="s">
        <v>1183</v>
      </c>
      <c r="I393">
        <v>2020</v>
      </c>
      <c r="J393" t="s">
        <v>1184</v>
      </c>
      <c r="L393" t="s">
        <v>334</v>
      </c>
      <c r="M393" t="s">
        <v>1179</v>
      </c>
      <c r="N393" t="s">
        <v>618</v>
      </c>
      <c r="T393" t="s">
        <v>1180</v>
      </c>
      <c r="U393" t="str">
        <f t="array" ref="U393">INDEX(org_to_crp!$B$2:$B$455, MATCH(F393, org_to_crp!$A$2:$A$455))</f>
        <v>H5100</v>
      </c>
      <c r="V393" t="str">
        <f>LOOKUP(Table1[[#This Row],[ORG]],org_to_crp!A:A,org_to_crp!C:C)</f>
        <v>SCHOOLS &amp; COLLEGES</v>
      </c>
      <c r="W393" t="str">
        <f>LOOKUP(Table1[[#This Row],[ORG]],org_to_crp!A:A,org_to_crp!D:D)</f>
        <v>OTHER</v>
      </c>
      <c r="X393" t="b">
        <f>LOOKUP(Table1[[#This Row],[ORG]],org_to_crp!A:A,org_to_crp!E:E)</f>
        <v>0</v>
      </c>
    </row>
    <row r="394" spans="1:24" ht="13" x14ac:dyDescent="0.15">
      <c r="A394" t="s">
        <v>1112</v>
      </c>
      <c r="B394" t="s">
        <v>1185</v>
      </c>
      <c r="C394" t="s">
        <v>1186</v>
      </c>
      <c r="D394" t="s">
        <v>23</v>
      </c>
      <c r="E394" t="s">
        <v>1182</v>
      </c>
      <c r="F394" t="s">
        <v>1187</v>
      </c>
      <c r="I394">
        <v>2018</v>
      </c>
      <c r="J394" t="s">
        <v>1188</v>
      </c>
      <c r="L394" t="s">
        <v>334</v>
      </c>
      <c r="M394" t="s">
        <v>1179</v>
      </c>
      <c r="N394" t="s">
        <v>618</v>
      </c>
      <c r="T394" t="s">
        <v>1180</v>
      </c>
      <c r="U394" t="str">
        <f t="array" ref="U394">INDEX(org_to_crp!$B$2:$B$455, MATCH(F394, org_to_crp!$A$2:$A$455))</f>
        <v>H5000</v>
      </c>
      <c r="V394" t="str">
        <f>LOOKUP(Table1[[#This Row],[ORG]],org_to_crp!A:A,org_to_crp!C:C)</f>
        <v>CONSTRUCTION &amp; PUBLIC WORKS</v>
      </c>
      <c r="W394" t="str">
        <f>LOOKUP(Table1[[#This Row],[ORG]],org_to_crp!A:A,org_to_crp!D:D)</f>
        <v>CONSTRUCTION</v>
      </c>
      <c r="X394" t="b">
        <f>LOOKUP(Table1[[#This Row],[ORG]],org_to_crp!A:A,org_to_crp!E:E)</f>
        <v>0</v>
      </c>
    </row>
    <row r="395" spans="1:24" ht="13" x14ac:dyDescent="0.15">
      <c r="A395" t="s">
        <v>1112</v>
      </c>
      <c r="B395" t="s">
        <v>1181</v>
      </c>
      <c r="C395" t="s">
        <v>1189</v>
      </c>
      <c r="D395" t="s">
        <v>23</v>
      </c>
      <c r="E395" t="s">
        <v>1182</v>
      </c>
      <c r="F395" t="s">
        <v>1190</v>
      </c>
      <c r="I395">
        <v>2018</v>
      </c>
      <c r="J395" t="s">
        <v>1191</v>
      </c>
      <c r="L395" t="s">
        <v>334</v>
      </c>
      <c r="M395" t="s">
        <v>1179</v>
      </c>
      <c r="N395" t="s">
        <v>618</v>
      </c>
      <c r="T395" t="s">
        <v>1180</v>
      </c>
      <c r="U395" t="str">
        <f t="array" ref="U395">INDEX(org_to_crp!$B$2:$B$455, MATCH(F395, org_to_crp!$A$2:$A$455))</f>
        <v>C1000</v>
      </c>
      <c r="V395" t="str">
        <f>LOOKUP(Table1[[#This Row],[ORG]],org_to_crp!A:A,org_to_crp!C:C)</f>
        <v>PRINTING AND PUBLISHING (PRINTED &amp; ONLINE)</v>
      </c>
      <c r="W395" t="str">
        <f>LOOKUP(Table1[[#This Row],[ORG]],org_to_crp!A:A,org_to_crp!D:D)</f>
        <v>COMMUNICATIONS/ELECTRONICS</v>
      </c>
      <c r="X395" t="b">
        <f>LOOKUP(Table1[[#This Row],[ORG]],org_to_crp!A:A,org_to_crp!E:E)</f>
        <v>0</v>
      </c>
    </row>
    <row r="396" spans="1:24" ht="13" x14ac:dyDescent="0.15">
      <c r="A396" t="s">
        <v>1112</v>
      </c>
      <c r="B396" t="s">
        <v>1181</v>
      </c>
      <c r="C396" t="s">
        <v>1189</v>
      </c>
      <c r="D396" t="s">
        <v>23</v>
      </c>
      <c r="E396" t="s">
        <v>1182</v>
      </c>
      <c r="F396" t="s">
        <v>1192</v>
      </c>
      <c r="I396">
        <v>2018</v>
      </c>
      <c r="J396" t="s">
        <v>1191</v>
      </c>
      <c r="L396" t="s">
        <v>334</v>
      </c>
      <c r="M396" t="s">
        <v>1179</v>
      </c>
      <c r="N396" t="s">
        <v>618</v>
      </c>
      <c r="T396" t="s">
        <v>1180</v>
      </c>
      <c r="U396" t="str">
        <f t="array" ref="U396">INDEX(org_to_crp!$B$2:$B$455, MATCH(F396, org_to_crp!$A$2:$A$455))</f>
        <v>M2000</v>
      </c>
      <c r="V396" t="str">
        <f>LOOKUP(Table1[[#This Row],[ORG]],org_to_crp!A:A,org_to_crp!C:C)</f>
        <v>HEAVY INDUSTRIAL MANUFACTURING</v>
      </c>
      <c r="W396" t="str">
        <f>LOOKUP(Table1[[#This Row],[ORG]],org_to_crp!A:A,org_to_crp!D:D)</f>
        <v>MISC BUSINESS</v>
      </c>
      <c r="X396" t="b">
        <f>LOOKUP(Table1[[#This Row],[ORG]],org_to_crp!A:A,org_to_crp!E:E)</f>
        <v>0</v>
      </c>
    </row>
    <row r="397" spans="1:24" ht="13" x14ac:dyDescent="0.15">
      <c r="A397" t="s">
        <v>1112</v>
      </c>
      <c r="B397" t="s">
        <v>1181</v>
      </c>
      <c r="C397" t="s">
        <v>1193</v>
      </c>
      <c r="D397" t="s">
        <v>23</v>
      </c>
      <c r="E397" t="s">
        <v>1182</v>
      </c>
      <c r="F397" t="s">
        <v>1194</v>
      </c>
      <c r="I397">
        <v>2018</v>
      </c>
      <c r="J397" t="s">
        <v>1191</v>
      </c>
      <c r="L397" t="s">
        <v>334</v>
      </c>
      <c r="M397" t="s">
        <v>1179</v>
      </c>
      <c r="N397" t="s">
        <v>618</v>
      </c>
      <c r="T397" t="s">
        <v>1180</v>
      </c>
      <c r="U397" t="str">
        <f t="array" ref="U397">INDEX(org_to_crp!$B$2:$B$455, MATCH(F397, org_to_crp!$A$2:$A$455))</f>
        <v>B0000</v>
      </c>
      <c r="V397" t="str">
        <f>LOOKUP(Table1[[#This Row],[ORG]],org_to_crp!A:A,org_to_crp!C:C)</f>
        <v>CONSTRUCTION &amp; PUBLIC WORKS</v>
      </c>
      <c r="W397" t="str">
        <f>LOOKUP(Table1[[#This Row],[ORG]],org_to_crp!A:A,org_to_crp!D:D)</f>
        <v>CONSTRUCTION</v>
      </c>
      <c r="X397" t="b">
        <f>LOOKUP(Table1[[#This Row],[ORG]],org_to_crp!A:A,org_to_crp!E:E)</f>
        <v>0</v>
      </c>
    </row>
    <row r="398" spans="1:24" ht="13" x14ac:dyDescent="0.15">
      <c r="A398" t="s">
        <v>1112</v>
      </c>
      <c r="B398" t="s">
        <v>1181</v>
      </c>
      <c r="C398" t="s">
        <v>1189</v>
      </c>
      <c r="D398" t="s">
        <v>23</v>
      </c>
      <c r="E398" t="s">
        <v>1182</v>
      </c>
      <c r="F398" t="s">
        <v>1195</v>
      </c>
      <c r="I398">
        <v>2018</v>
      </c>
      <c r="J398" t="s">
        <v>1191</v>
      </c>
      <c r="L398" t="s">
        <v>334</v>
      </c>
      <c r="M398" t="s">
        <v>1179</v>
      </c>
      <c r="N398" t="s">
        <v>618</v>
      </c>
      <c r="T398" t="s">
        <v>1180</v>
      </c>
      <c r="U398" t="str">
        <f t="array" ref="U398">INDEX(org_to_crp!$B$2:$B$455, MATCH(F398, org_to_crp!$A$2:$A$455))</f>
        <v>A0000</v>
      </c>
      <c r="V398" t="str">
        <f>LOOKUP(Table1[[#This Row],[ORG]],org_to_crp!A:A,org_to_crp!C:C)</f>
        <v>AGRICULTURE</v>
      </c>
      <c r="W398" t="str">
        <f>LOOKUP(Table1[[#This Row],[ORG]],org_to_crp!A:A,org_to_crp!D:D)</f>
        <v>AGRIBUSINESS</v>
      </c>
      <c r="X398" t="b">
        <f>LOOKUP(Table1[[#This Row],[ORG]],org_to_crp!A:A,org_to_crp!E:E)</f>
        <v>0</v>
      </c>
    </row>
    <row r="399" spans="1:24" ht="13" x14ac:dyDescent="0.15">
      <c r="A399" t="s">
        <v>480</v>
      </c>
      <c r="B399" t="s">
        <v>22</v>
      </c>
      <c r="C399" t="s">
        <v>1016</v>
      </c>
      <c r="D399" t="s">
        <v>23</v>
      </c>
      <c r="E399" t="s">
        <v>1017</v>
      </c>
      <c r="F399" t="s">
        <v>371</v>
      </c>
      <c r="G399" t="b">
        <v>1</v>
      </c>
      <c r="I399">
        <v>2018</v>
      </c>
      <c r="J399" t="s">
        <v>484</v>
      </c>
      <c r="K399" t="s">
        <v>27</v>
      </c>
      <c r="L399" t="s">
        <v>1018</v>
      </c>
      <c r="M399" t="s">
        <v>1019</v>
      </c>
      <c r="R399">
        <v>521351785</v>
      </c>
      <c r="S399" t="b">
        <v>1</v>
      </c>
      <c r="T399" t="s">
        <v>1020</v>
      </c>
      <c r="U399" t="str">
        <f t="array" ref="U399">INDEX(org_to_crp!$B$2:$B$455, MATCH(F399, org_to_crp!$A$2:$A$455))</f>
        <v>J9000</v>
      </c>
      <c r="V399" t="str">
        <f>LOOKUP(Table1[[#This Row],[ORG]],org_to_crp!A:A,org_to_crp!C:C)</f>
        <v>OTHER SINGLE-ISSUE OR IDEOLOGICAL GROUPS</v>
      </c>
      <c r="W399" t="str">
        <f>LOOKUP(Table1[[#This Row],[ORG]],org_to_crp!A:A,org_to_crp!D:D)</f>
        <v>IDEOLOGICAL/SINGLE-ISSUE</v>
      </c>
      <c r="X399" t="b">
        <f>LOOKUP(Table1[[#This Row],[ORG]],org_to_crp!A:A,org_to_crp!E:E)</f>
        <v>0</v>
      </c>
    </row>
    <row r="400" spans="1:24" ht="13" x14ac:dyDescent="0.15">
      <c r="A400" t="s">
        <v>480</v>
      </c>
      <c r="B400" t="s">
        <v>61</v>
      </c>
      <c r="D400" t="s">
        <v>23</v>
      </c>
      <c r="E400" t="s">
        <v>1017</v>
      </c>
      <c r="F400" t="s">
        <v>1021</v>
      </c>
      <c r="G400" t="b">
        <v>0</v>
      </c>
      <c r="I400">
        <v>2018</v>
      </c>
      <c r="J400" t="s">
        <v>1022</v>
      </c>
      <c r="K400" t="s">
        <v>72</v>
      </c>
      <c r="L400" t="s">
        <v>1018</v>
      </c>
      <c r="M400" t="s">
        <v>1019</v>
      </c>
      <c r="R400">
        <v>621787442</v>
      </c>
      <c r="S400" t="b">
        <v>1</v>
      </c>
      <c r="T400" t="s">
        <v>1020</v>
      </c>
      <c r="U400" t="str">
        <f t="array" ref="U400">INDEX(org_to_crp!$B$2:$B$455, MATCH(F400, org_to_crp!$A$2:$A$455))</f>
        <v>E1620</v>
      </c>
      <c r="V400" t="str">
        <f>LOOKUP(Table1[[#This Row],[ORG]],org_to_crp!A:A,org_to_crp!C:C)</f>
        <v>GAS &amp; ELECTRIC UTILITIES</v>
      </c>
      <c r="W400" t="str">
        <f>LOOKUP(Table1[[#This Row],[ORG]],org_to_crp!A:A,org_to_crp!D:D)</f>
        <v>ENERGY &amp; NATURAL RESOURCES</v>
      </c>
      <c r="X400" t="b">
        <f>LOOKUP(Table1[[#This Row],[ORG]],org_to_crp!A:A,org_to_crp!E:E)</f>
        <v>1</v>
      </c>
    </row>
    <row r="401" spans="1:24" ht="13" x14ac:dyDescent="0.15">
      <c r="A401" t="s">
        <v>21</v>
      </c>
      <c r="B401" t="s">
        <v>22</v>
      </c>
      <c r="C401" t="s">
        <v>31</v>
      </c>
      <c r="D401" t="s">
        <v>23</v>
      </c>
      <c r="E401" t="s">
        <v>1800</v>
      </c>
      <c r="F401" t="s">
        <v>1133</v>
      </c>
      <c r="G401" t="b">
        <v>1</v>
      </c>
      <c r="I401">
        <v>2018</v>
      </c>
      <c r="J401" t="s">
        <v>1801</v>
      </c>
      <c r="K401" t="s">
        <v>34</v>
      </c>
      <c r="L401" t="s">
        <v>1802</v>
      </c>
      <c r="M401" t="s">
        <v>1803</v>
      </c>
      <c r="N401" t="s">
        <v>1804</v>
      </c>
      <c r="P401" t="s">
        <v>336</v>
      </c>
      <c r="R401">
        <v>363235550</v>
      </c>
      <c r="S401" t="b">
        <v>0</v>
      </c>
      <c r="T401" t="s">
        <v>1805</v>
      </c>
      <c r="U401" t="str">
        <f t="array" ref="U401">INDEX(org_to_crp!$B$2:$B$455, MATCH(F401, org_to_crp!$A$2:$A$455))</f>
        <v>J9000</v>
      </c>
      <c r="V401" t="str">
        <f>LOOKUP(Table1[[#This Row],[ORG]],org_to_crp!A:A,org_to_crp!C:C)</f>
        <v>OTHER SINGLE-ISSUE OR IDEOLOGICAL GROUPS</v>
      </c>
      <c r="W401" t="str">
        <f>LOOKUP(Table1[[#This Row],[ORG]],org_to_crp!A:A,org_to_crp!D:D)</f>
        <v>IDEOLOGICAL/SINGLE-ISSUE</v>
      </c>
      <c r="X401" t="b">
        <f>LOOKUP(Table1[[#This Row],[ORG]],org_to_crp!A:A,org_to_crp!E:E)</f>
        <v>0</v>
      </c>
    </row>
    <row r="402" spans="1:24" ht="13" x14ac:dyDescent="0.15">
      <c r="A402" t="s">
        <v>21</v>
      </c>
      <c r="B402" t="s">
        <v>65</v>
      </c>
      <c r="C402" t="s">
        <v>31</v>
      </c>
      <c r="D402" t="s">
        <v>23</v>
      </c>
      <c r="E402" t="s">
        <v>1800</v>
      </c>
      <c r="F402" t="s">
        <v>1226</v>
      </c>
      <c r="G402" t="b">
        <v>0</v>
      </c>
      <c r="H402" t="s">
        <v>1857</v>
      </c>
      <c r="I402">
        <v>2018</v>
      </c>
      <c r="J402" t="s">
        <v>1858</v>
      </c>
      <c r="K402" t="s">
        <v>72</v>
      </c>
      <c r="L402" t="s">
        <v>1802</v>
      </c>
      <c r="M402" t="s">
        <v>1803</v>
      </c>
      <c r="N402" t="s">
        <v>1804</v>
      </c>
      <c r="P402" t="s">
        <v>336</v>
      </c>
      <c r="R402">
        <v>363235550</v>
      </c>
      <c r="S402" t="b">
        <v>0</v>
      </c>
      <c r="T402" t="s">
        <v>1805</v>
      </c>
      <c r="U402" t="str">
        <f t="array" ref="U402">INDEX(org_to_crp!$B$2:$B$455, MATCH(F402, org_to_crp!$A$2:$A$455))</f>
        <v>H5100</v>
      </c>
      <c r="V402" t="str">
        <f>LOOKUP(Table1[[#This Row],[ORG]],org_to_crp!A:A,org_to_crp!C:C)</f>
        <v>SCHOOLS &amp; COLLEGES</v>
      </c>
      <c r="W402" t="str">
        <f>LOOKUP(Table1[[#This Row],[ORG]],org_to_crp!A:A,org_to_crp!D:D)</f>
        <v>OTHER</v>
      </c>
      <c r="X402" t="b">
        <f>LOOKUP(Table1[[#This Row],[ORG]],org_to_crp!A:A,org_to_crp!E:E)</f>
        <v>0</v>
      </c>
    </row>
    <row r="403" spans="1:24" ht="13" x14ac:dyDescent="0.15">
      <c r="A403" t="s">
        <v>21</v>
      </c>
      <c r="B403" t="s">
        <v>22</v>
      </c>
      <c r="C403" t="s">
        <v>31</v>
      </c>
      <c r="D403" t="s">
        <v>23</v>
      </c>
      <c r="E403" t="s">
        <v>1779</v>
      </c>
      <c r="F403" t="s">
        <v>686</v>
      </c>
      <c r="G403" t="b">
        <v>0</v>
      </c>
      <c r="I403">
        <v>2018</v>
      </c>
      <c r="J403" t="s">
        <v>75</v>
      </c>
      <c r="K403" t="s">
        <v>27</v>
      </c>
      <c r="L403" t="s">
        <v>1781</v>
      </c>
      <c r="M403" t="s">
        <v>1782</v>
      </c>
      <c r="N403" t="s">
        <v>239</v>
      </c>
      <c r="R403">
        <v>251113452</v>
      </c>
      <c r="S403" t="b">
        <v>1</v>
      </c>
      <c r="T403" t="s">
        <v>1805</v>
      </c>
      <c r="U403" t="str">
        <f t="array" ref="U403">INDEX(org_to_crp!$B$2:$B$455, MATCH(F403, org_to_crp!$A$2:$A$455))</f>
        <v>X4100</v>
      </c>
      <c r="V403" t="str">
        <f>LOOKUP(Table1[[#This Row],[ORG]],org_to_crp!A:A,org_to_crp!C:C)</f>
        <v>NON-PROFIT FOUNDATIONS</v>
      </c>
      <c r="W403" t="str">
        <f>LOOKUP(Table1[[#This Row],[ORG]],org_to_crp!A:A,org_to_crp!D:D)</f>
        <v>OTHER</v>
      </c>
      <c r="X403" t="b">
        <f>LOOKUP(Table1[[#This Row],[ORG]],org_to_crp!A:A,org_to_crp!E:E)</f>
        <v>0</v>
      </c>
    </row>
    <row r="404" spans="1:24" ht="13" x14ac:dyDescent="0.15">
      <c r="A404" t="s">
        <v>480</v>
      </c>
      <c r="B404" t="s">
        <v>22</v>
      </c>
      <c r="C404" t="s">
        <v>877</v>
      </c>
      <c r="D404" t="s">
        <v>23</v>
      </c>
      <c r="E404" t="s">
        <v>878</v>
      </c>
      <c r="F404" t="s">
        <v>869</v>
      </c>
      <c r="G404" t="b">
        <v>1</v>
      </c>
      <c r="I404">
        <v>2018</v>
      </c>
      <c r="J404" t="s">
        <v>692</v>
      </c>
      <c r="K404" t="s">
        <v>27</v>
      </c>
      <c r="L404" t="s">
        <v>156</v>
      </c>
      <c r="M404" t="s">
        <v>879</v>
      </c>
      <c r="R404">
        <v>521349353</v>
      </c>
      <c r="S404" t="b">
        <v>1</v>
      </c>
      <c r="T404" t="s">
        <v>880</v>
      </c>
      <c r="U404" t="str">
        <f t="array" ref="U404">INDEX(org_to_crp!$B$2:$B$455, MATCH(F404, org_to_crp!$A$2:$A$455))</f>
        <v>J9000</v>
      </c>
      <c r="V404" t="str">
        <f>LOOKUP(Table1[[#This Row],[ORG]],org_to_crp!A:A,org_to_crp!C:C)</f>
        <v>OTHER SINGLE-ISSUE OR IDEOLOGICAL GROUPS</v>
      </c>
      <c r="W404" t="str">
        <f>LOOKUP(Table1[[#This Row],[ORG]],org_to_crp!A:A,org_to_crp!D:D)</f>
        <v>IDEOLOGICAL/SINGLE-ISSUE</v>
      </c>
      <c r="X404" t="b">
        <f>LOOKUP(Table1[[#This Row],[ORG]],org_to_crp!A:A,org_to_crp!E:E)</f>
        <v>0</v>
      </c>
    </row>
    <row r="405" spans="1:24" ht="13" x14ac:dyDescent="0.15">
      <c r="A405" t="s">
        <v>480</v>
      </c>
      <c r="B405" t="s">
        <v>877</v>
      </c>
      <c r="D405" t="s">
        <v>23</v>
      </c>
      <c r="E405" t="s">
        <v>878</v>
      </c>
      <c r="F405" t="s">
        <v>881</v>
      </c>
      <c r="G405" t="b">
        <v>0</v>
      </c>
      <c r="I405">
        <v>2018</v>
      </c>
      <c r="J405" t="s">
        <v>692</v>
      </c>
      <c r="K405" t="s">
        <v>27</v>
      </c>
      <c r="L405" t="s">
        <v>156</v>
      </c>
      <c r="M405" t="s">
        <v>879</v>
      </c>
      <c r="R405">
        <v>131378390</v>
      </c>
      <c r="S405" t="b">
        <v>1</v>
      </c>
      <c r="T405" t="s">
        <v>880</v>
      </c>
      <c r="U405" t="str">
        <f t="array" ref="U405">INDEX(org_to_crp!$B$2:$B$455, MATCH(F405, org_to_crp!$A$2:$A$455))</f>
        <v>C1520</v>
      </c>
      <c r="V405" t="str">
        <f>LOOKUP(Table1[[#This Row],[ORG]],org_to_crp!A:A,org_to_crp!C:C)</f>
        <v>COMPUTER SOFTWARE</v>
      </c>
      <c r="W405" t="str">
        <f>LOOKUP(Table1[[#This Row],[ORG]],org_to_crp!A:A,org_to_crp!D:D)</f>
        <v>COMMUNICATIONS/ELECTRONICS</v>
      </c>
      <c r="X405" t="b">
        <f>LOOKUP(Table1[[#This Row],[ORG]],org_to_crp!A:A,org_to_crp!E:E)</f>
        <v>0</v>
      </c>
    </row>
    <row r="406" spans="1:24" ht="13" x14ac:dyDescent="0.15">
      <c r="A406" t="s">
        <v>1291</v>
      </c>
      <c r="B406" t="s">
        <v>79</v>
      </c>
      <c r="C406" t="s">
        <v>31</v>
      </c>
      <c r="D406" t="s">
        <v>23</v>
      </c>
      <c r="E406" t="s">
        <v>1762</v>
      </c>
      <c r="F406" t="s">
        <v>1763</v>
      </c>
      <c r="G406" t="b">
        <v>0</v>
      </c>
      <c r="I406">
        <v>2018</v>
      </c>
      <c r="J406" t="s">
        <v>112</v>
      </c>
      <c r="K406" t="s">
        <v>27</v>
      </c>
      <c r="L406" t="s">
        <v>1764</v>
      </c>
      <c r="M406" t="s">
        <v>1765</v>
      </c>
      <c r="N406" t="s">
        <v>190</v>
      </c>
      <c r="R406">
        <v>363309812</v>
      </c>
      <c r="S406" t="b">
        <v>0</v>
      </c>
      <c r="T406" t="s">
        <v>1766</v>
      </c>
      <c r="U406" t="str">
        <f t="array" ref="U406">INDEX(org_to_crp!$B$2:$B$455, MATCH(F406, org_to_crp!$A$2:$A$455))</f>
        <v>B6000</v>
      </c>
      <c r="V406" t="str">
        <f>LOOKUP(Table1[[#This Row],[ORG]],org_to_crp!A:A,org_to_crp!C:C)</f>
        <v>CONSTRUCTION EQUIPMENT</v>
      </c>
      <c r="W406" t="str">
        <f>LOOKUP(Table1[[#This Row],[ORG]],org_to_crp!A:A,org_to_crp!D:D)</f>
        <v>CONSTRUCTION</v>
      </c>
      <c r="X406" t="b">
        <f>LOOKUP(Table1[[#This Row],[ORG]],org_to_crp!A:A,org_to_crp!E:E)</f>
        <v>0</v>
      </c>
    </row>
    <row r="407" spans="1:24" ht="13" x14ac:dyDescent="0.15">
      <c r="A407" t="s">
        <v>1291</v>
      </c>
      <c r="B407" t="s">
        <v>22</v>
      </c>
      <c r="C407" t="s">
        <v>31</v>
      </c>
      <c r="D407" t="s">
        <v>23</v>
      </c>
      <c r="E407" t="s">
        <v>1762</v>
      </c>
      <c r="F407" t="s">
        <v>655</v>
      </c>
      <c r="G407" t="b">
        <v>1</v>
      </c>
      <c r="I407">
        <v>2018</v>
      </c>
      <c r="J407" t="s">
        <v>1876</v>
      </c>
      <c r="K407" t="s">
        <v>409</v>
      </c>
      <c r="L407" t="s">
        <v>1764</v>
      </c>
      <c r="M407" t="s">
        <v>1765</v>
      </c>
      <c r="N407" t="s">
        <v>190</v>
      </c>
      <c r="R407">
        <v>363309812</v>
      </c>
      <c r="S407" t="b">
        <v>0</v>
      </c>
      <c r="T407" t="s">
        <v>1766</v>
      </c>
      <c r="U407" t="str">
        <f t="array" ref="U407">INDEX(org_to_crp!$B$2:$B$455, MATCH(F407, org_to_crp!$A$2:$A$455))</f>
        <v>J9000</v>
      </c>
      <c r="V407" t="str">
        <f>LOOKUP(Table1[[#This Row],[ORG]],org_to_crp!A:A,org_to_crp!C:C)</f>
        <v>OTHER SINGLE-ISSUE OR IDEOLOGICAL GROUPS</v>
      </c>
      <c r="W407" t="str">
        <f>LOOKUP(Table1[[#This Row],[ORG]],org_to_crp!A:A,org_to_crp!D:D)</f>
        <v>IDEOLOGICAL/SINGLE-ISSUE</v>
      </c>
      <c r="X407" t="b">
        <f>LOOKUP(Table1[[#This Row],[ORG]],org_to_crp!A:A,org_to_crp!E:E)</f>
        <v>0</v>
      </c>
    </row>
    <row r="408" spans="1:24" ht="13" x14ac:dyDescent="0.15">
      <c r="A408" t="s">
        <v>1291</v>
      </c>
      <c r="B408" t="s">
        <v>65</v>
      </c>
      <c r="C408" t="s">
        <v>31</v>
      </c>
      <c r="D408" t="s">
        <v>23</v>
      </c>
      <c r="E408" t="s">
        <v>1762</v>
      </c>
      <c r="F408" t="s">
        <v>2180</v>
      </c>
      <c r="G408" t="b">
        <v>0</v>
      </c>
      <c r="I408">
        <v>2018</v>
      </c>
      <c r="J408" t="s">
        <v>137</v>
      </c>
      <c r="K408" t="s">
        <v>72</v>
      </c>
      <c r="L408" t="s">
        <v>1764</v>
      </c>
      <c r="M408" t="s">
        <v>1765</v>
      </c>
      <c r="N408" t="s">
        <v>190</v>
      </c>
      <c r="R408">
        <v>363309812</v>
      </c>
      <c r="S408" t="b">
        <v>0</v>
      </c>
      <c r="T408" t="s">
        <v>1766</v>
      </c>
      <c r="U408" t="str">
        <f t="array" ref="U408">INDEX(org_to_crp!$B$2:$B$455, MATCH(F408, org_to_crp!$A$2:$A$455))</f>
        <v>J9000</v>
      </c>
      <c r="V408" t="str">
        <f>LOOKUP(Table1[[#This Row],[ORG]],org_to_crp!A:A,org_to_crp!C:C)</f>
        <v>OTHER SINGLE-ISSUE OR IDEOLOGICAL GROUPS</v>
      </c>
      <c r="W408" t="str">
        <f>LOOKUP(Table1[[#This Row],[ORG]],org_to_crp!A:A,org_to_crp!D:D)</f>
        <v>IDEOLOGICAL/SINGLE-ISSUE</v>
      </c>
      <c r="X408" t="b">
        <f>LOOKUP(Table1[[#This Row],[ORG]],org_to_crp!A:A,org_to_crp!E:E)</f>
        <v>0</v>
      </c>
    </row>
    <row r="409" spans="1:24" ht="13" x14ac:dyDescent="0.15">
      <c r="A409" t="s">
        <v>1291</v>
      </c>
      <c r="B409" t="s">
        <v>22</v>
      </c>
      <c r="C409" t="s">
        <v>31</v>
      </c>
      <c r="D409" t="s">
        <v>23</v>
      </c>
      <c r="E409" t="s">
        <v>1411</v>
      </c>
      <c r="F409" t="s">
        <v>531</v>
      </c>
      <c r="G409" t="b">
        <v>1</v>
      </c>
      <c r="I409">
        <v>2018</v>
      </c>
      <c r="J409" t="s">
        <v>81</v>
      </c>
      <c r="K409" t="s">
        <v>27</v>
      </c>
      <c r="L409" t="s">
        <v>521</v>
      </c>
      <c r="M409" t="s">
        <v>892</v>
      </c>
      <c r="N409" t="s">
        <v>0</v>
      </c>
      <c r="R409">
        <v>753148958</v>
      </c>
      <c r="S409" t="b">
        <v>0</v>
      </c>
      <c r="T409" t="s">
        <v>1412</v>
      </c>
      <c r="U409" t="str">
        <f t="array" ref="U409">INDEX(org_to_crp!$B$2:$B$455, MATCH(F409, org_to_crp!$A$2:$A$455))</f>
        <v>J9000</v>
      </c>
      <c r="V409" t="str">
        <f>LOOKUP(Table1[[#This Row],[ORG]],org_to_crp!A:A,org_to_crp!C:C)</f>
        <v>OTHER SINGLE-ISSUE OR IDEOLOGICAL GROUPS</v>
      </c>
      <c r="W409" t="str">
        <f>LOOKUP(Table1[[#This Row],[ORG]],org_to_crp!A:A,org_to_crp!D:D)</f>
        <v>IDEOLOGICAL/SINGLE-ISSUE</v>
      </c>
      <c r="X409" t="b">
        <f>LOOKUP(Table1[[#This Row],[ORG]],org_to_crp!A:A,org_to_crp!E:E)</f>
        <v>0</v>
      </c>
    </row>
    <row r="410" spans="1:24" ht="13" x14ac:dyDescent="0.15">
      <c r="A410" t="s">
        <v>1291</v>
      </c>
      <c r="B410" t="s">
        <v>79</v>
      </c>
      <c r="C410" t="s">
        <v>65</v>
      </c>
      <c r="D410" t="s">
        <v>23</v>
      </c>
      <c r="E410" t="s">
        <v>1411</v>
      </c>
      <c r="F410" t="s">
        <v>2181</v>
      </c>
      <c r="G410" t="b">
        <v>0</v>
      </c>
      <c r="I410">
        <v>2018</v>
      </c>
      <c r="J410" t="s">
        <v>81</v>
      </c>
      <c r="K410" t="s">
        <v>27</v>
      </c>
      <c r="L410" t="s">
        <v>521</v>
      </c>
      <c r="M410" t="s">
        <v>892</v>
      </c>
      <c r="N410" t="s">
        <v>0</v>
      </c>
      <c r="R410">
        <v>753148958</v>
      </c>
      <c r="S410" t="b">
        <v>0</v>
      </c>
      <c r="T410" t="s">
        <v>1412</v>
      </c>
      <c r="U410" t="str">
        <f t="array" ref="U410">INDEX(org_to_crp!$B$2:$B$455, MATCH(F410, org_to_crp!$A$2:$A$455))</f>
        <v>H2100</v>
      </c>
      <c r="V410" t="str">
        <f>LOOKUP(Table1[[#This Row],[ORG]],org_to_crp!A:A,org_to_crp!C:C)</f>
        <v xml:space="preserve">HOSPITALS </v>
      </c>
      <c r="W410" t="str">
        <f>LOOKUP(Table1[[#This Row],[ORG]],org_to_crp!A:A,org_to_crp!D:D)</f>
        <v>HEALTH</v>
      </c>
      <c r="X410" t="b">
        <f>LOOKUP(Table1[[#This Row],[ORG]],org_to_crp!A:A,org_to_crp!E:E)</f>
        <v>0</v>
      </c>
    </row>
    <row r="411" spans="1:24" ht="13" x14ac:dyDescent="0.15">
      <c r="A411" t="s">
        <v>1291</v>
      </c>
      <c r="B411" t="s">
        <v>22</v>
      </c>
      <c r="C411" t="s">
        <v>61</v>
      </c>
      <c r="D411" t="s">
        <v>23</v>
      </c>
      <c r="E411" t="s">
        <v>2225</v>
      </c>
      <c r="F411" t="s">
        <v>125</v>
      </c>
      <c r="G411" t="b">
        <v>1</v>
      </c>
      <c r="I411">
        <v>2018</v>
      </c>
      <c r="J411" t="s">
        <v>231</v>
      </c>
      <c r="K411" t="s">
        <v>43</v>
      </c>
      <c r="L411" t="s">
        <v>2226</v>
      </c>
      <c r="M411" t="s">
        <v>2227</v>
      </c>
      <c r="R411">
        <v>742524057</v>
      </c>
      <c r="S411" t="b">
        <v>0</v>
      </c>
      <c r="T411" t="s">
        <v>2228</v>
      </c>
      <c r="U411" t="str">
        <f t="array" ref="U411">INDEX(org_to_crp!$B$2:$B$455, MATCH(F411, org_to_crp!$A$2:$A$455))</f>
        <v>J9000</v>
      </c>
      <c r="V411" t="str">
        <f>LOOKUP(Table1[[#This Row],[ORG]],org_to_crp!A:A,org_to_crp!C:C)</f>
        <v>OTHER SINGLE-ISSUE OR IDEOLOGICAL GROUPS</v>
      </c>
      <c r="W411" t="str">
        <f>LOOKUP(Table1[[#This Row],[ORG]],org_to_crp!A:A,org_to_crp!D:D)</f>
        <v>IDEOLOGICAL/SINGLE-ISSUE</v>
      </c>
      <c r="X411" t="b">
        <f>LOOKUP(Table1[[#This Row],[ORG]],org_to_crp!A:A,org_to_crp!E:E)</f>
        <v>0</v>
      </c>
    </row>
    <row r="412" spans="1:24" ht="13" x14ac:dyDescent="0.15">
      <c r="A412" t="s">
        <v>480</v>
      </c>
      <c r="B412" t="s">
        <v>22</v>
      </c>
      <c r="C412" t="s">
        <v>481</v>
      </c>
      <c r="D412" t="s">
        <v>23</v>
      </c>
      <c r="E412" t="s">
        <v>490</v>
      </c>
      <c r="F412" t="s">
        <v>483</v>
      </c>
      <c r="G412" t="b">
        <v>1</v>
      </c>
      <c r="I412">
        <v>2018</v>
      </c>
      <c r="J412" t="s">
        <v>491</v>
      </c>
      <c r="K412" t="s">
        <v>43</v>
      </c>
      <c r="L412" t="s">
        <v>492</v>
      </c>
      <c r="M412" t="s">
        <v>493</v>
      </c>
      <c r="Q412" t="s">
        <v>100</v>
      </c>
      <c r="R412">
        <v>760149778</v>
      </c>
      <c r="S412" t="b">
        <v>1</v>
      </c>
      <c r="T412" t="s">
        <v>494</v>
      </c>
      <c r="U412" t="str">
        <f t="array" ref="U412">INDEX(org_to_crp!$B$2:$B$455, MATCH(F412, org_to_crp!$A$2:$A$455))</f>
        <v>J9000</v>
      </c>
      <c r="V412" t="str">
        <f>LOOKUP(Table1[[#This Row],[ORG]],org_to_crp!A:A,org_to_crp!C:C)</f>
        <v>OTHER SINGLE-ISSUE OR IDEOLOGICAL GROUPS</v>
      </c>
      <c r="W412" t="str">
        <f>LOOKUP(Table1[[#This Row],[ORG]],org_to_crp!A:A,org_to_crp!D:D)</f>
        <v>IDEOLOGICAL/SINGLE-ISSUE</v>
      </c>
      <c r="X412" t="b">
        <f>LOOKUP(Table1[[#This Row],[ORG]],org_to_crp!A:A,org_to_crp!E:E)</f>
        <v>0</v>
      </c>
    </row>
    <row r="413" spans="1:24" ht="13" x14ac:dyDescent="0.15">
      <c r="B413" t="s">
        <v>495</v>
      </c>
      <c r="D413" t="s">
        <v>23</v>
      </c>
      <c r="E413" t="s">
        <v>496</v>
      </c>
      <c r="F413" t="s">
        <v>216</v>
      </c>
      <c r="G413" t="b">
        <v>1</v>
      </c>
      <c r="I413">
        <v>2018</v>
      </c>
      <c r="J413" t="s">
        <v>497</v>
      </c>
      <c r="K413" t="s">
        <v>72</v>
      </c>
      <c r="L413" t="s">
        <v>492</v>
      </c>
      <c r="M413" t="s">
        <v>493</v>
      </c>
      <c r="N413" t="s">
        <v>375</v>
      </c>
      <c r="Q413" t="s">
        <v>100</v>
      </c>
      <c r="S413" t="b">
        <v>1</v>
      </c>
      <c r="T413" t="s">
        <v>494</v>
      </c>
      <c r="U413" t="str">
        <f t="array" ref="U413">INDEX(org_to_crp!$B$2:$B$455, MATCH(F413, org_to_crp!$A$2:$A$455))</f>
        <v>J9000</v>
      </c>
      <c r="V413" t="str">
        <f>LOOKUP(Table1[[#This Row],[ORG]],org_to_crp!A:A,org_to_crp!C:C)</f>
        <v>OTHER SINGLE-ISSUE OR IDEOLOGICAL GROUPS</v>
      </c>
      <c r="W413" t="str">
        <f>LOOKUP(Table1[[#This Row],[ORG]],org_to_crp!A:A,org_to_crp!D:D)</f>
        <v>IDEOLOGICAL/SINGLE-ISSUE</v>
      </c>
      <c r="X413" t="b">
        <f>LOOKUP(Table1[[#This Row],[ORG]],org_to_crp!A:A,org_to_crp!E:E)</f>
        <v>0</v>
      </c>
    </row>
    <row r="414" spans="1:24" ht="13" x14ac:dyDescent="0.15">
      <c r="A414" t="s">
        <v>21</v>
      </c>
      <c r="B414" t="s">
        <v>61</v>
      </c>
      <c r="D414" t="s">
        <v>23</v>
      </c>
      <c r="E414" t="s">
        <v>1947</v>
      </c>
      <c r="F414" t="s">
        <v>735</v>
      </c>
      <c r="G414" t="b">
        <v>0</v>
      </c>
      <c r="I414">
        <v>2018</v>
      </c>
      <c r="J414" t="s">
        <v>1948</v>
      </c>
      <c r="K414" t="s">
        <v>72</v>
      </c>
      <c r="L414" t="s">
        <v>1949</v>
      </c>
      <c r="M414" t="s">
        <v>443</v>
      </c>
      <c r="R414">
        <v>263477125</v>
      </c>
      <c r="S414" t="b">
        <v>0</v>
      </c>
      <c r="T414" t="s">
        <v>1950</v>
      </c>
      <c r="U414" t="str">
        <f t="array" ref="U414">INDEX(org_to_crp!$B$2:$B$455, MATCH(F414, org_to_crp!$A$2:$A$455))</f>
        <v>J9000</v>
      </c>
      <c r="V414" t="str">
        <f>LOOKUP(Table1[[#This Row],[ORG]],org_to_crp!A:A,org_to_crp!C:C)</f>
        <v>OTHER SINGLE-ISSUE OR IDEOLOGICAL GROUPS</v>
      </c>
      <c r="W414" t="str">
        <f>LOOKUP(Table1[[#This Row],[ORG]],org_to_crp!A:A,org_to_crp!D:D)</f>
        <v>IDEOLOGICAL/SINGLE-ISSUE</v>
      </c>
      <c r="X414" t="b">
        <f>LOOKUP(Table1[[#This Row],[ORG]],org_to_crp!A:A,org_to_crp!E:E)</f>
        <v>0</v>
      </c>
    </row>
    <row r="415" spans="1:24" ht="13" x14ac:dyDescent="0.15">
      <c r="A415" t="s">
        <v>21</v>
      </c>
      <c r="B415" t="s">
        <v>61</v>
      </c>
      <c r="D415" t="s">
        <v>23</v>
      </c>
      <c r="E415" t="s">
        <v>1947</v>
      </c>
      <c r="F415" t="s">
        <v>1989</v>
      </c>
      <c r="G415" t="b">
        <v>0</v>
      </c>
      <c r="I415">
        <v>2018</v>
      </c>
      <c r="J415" t="s">
        <v>1990</v>
      </c>
      <c r="K415" t="s">
        <v>43</v>
      </c>
      <c r="L415" t="s">
        <v>1949</v>
      </c>
      <c r="M415" t="s">
        <v>443</v>
      </c>
      <c r="R415">
        <v>263477125</v>
      </c>
      <c r="S415" t="b">
        <v>0</v>
      </c>
      <c r="T415" t="s">
        <v>1950</v>
      </c>
      <c r="U415" t="str">
        <f t="array" ref="U415">INDEX(org_to_crp!$B$2:$B$455, MATCH(F415, org_to_crp!$A$2:$A$455))</f>
        <v>A1300</v>
      </c>
      <c r="V415" t="str">
        <f>LOOKUP(Table1[[#This Row],[ORG]],org_to_crp!A:A,org_to_crp!C:C)</f>
        <v>TOBACCO &amp; TOBACCO PRODUCTS</v>
      </c>
      <c r="W415" t="str">
        <f>LOOKUP(Table1[[#This Row],[ORG]],org_to_crp!A:A,org_to_crp!D:D)</f>
        <v>AGRIBUSINESS</v>
      </c>
      <c r="X415" t="b">
        <f>LOOKUP(Table1[[#This Row],[ORG]],org_to_crp!A:A,org_to_crp!E:E)</f>
        <v>0</v>
      </c>
    </row>
    <row r="416" spans="1:24" ht="13" x14ac:dyDescent="0.15">
      <c r="A416" t="s">
        <v>21</v>
      </c>
      <c r="B416" t="s">
        <v>61</v>
      </c>
      <c r="D416" t="s">
        <v>23</v>
      </c>
      <c r="E416" t="s">
        <v>1947</v>
      </c>
      <c r="F416" t="s">
        <v>1995</v>
      </c>
      <c r="G416" t="b">
        <v>0</v>
      </c>
      <c r="I416">
        <v>2018</v>
      </c>
      <c r="J416" t="s">
        <v>1542</v>
      </c>
      <c r="K416" t="s">
        <v>72</v>
      </c>
      <c r="L416" t="s">
        <v>1949</v>
      </c>
      <c r="M416" t="s">
        <v>443</v>
      </c>
      <c r="R416">
        <v>263477125</v>
      </c>
      <c r="S416" t="b">
        <v>0</v>
      </c>
      <c r="T416" t="s">
        <v>1950</v>
      </c>
      <c r="U416" t="str">
        <f t="array" ref="U416">INDEX(org_to_crp!$B$2:$B$455, MATCH(F416, org_to_crp!$A$2:$A$455))</f>
        <v>H3900</v>
      </c>
      <c r="V416" t="str">
        <f>LOOKUP(Table1[[#This Row],[ORG]],org_to_crp!A:A,org_to_crp!C:C)</f>
        <v>HEALTH CARE CONSULTANTS</v>
      </c>
      <c r="W416" t="str">
        <f>LOOKUP(Table1[[#This Row],[ORG]],org_to_crp!A:A,org_to_crp!D:D)</f>
        <v>HEALTH</v>
      </c>
      <c r="X416" t="b">
        <f>LOOKUP(Table1[[#This Row],[ORG]],org_to_crp!A:A,org_to_crp!E:E)</f>
        <v>0</v>
      </c>
    </row>
    <row r="417" spans="1:24" ht="13" x14ac:dyDescent="0.15">
      <c r="A417" t="s">
        <v>21</v>
      </c>
      <c r="B417" t="s">
        <v>22</v>
      </c>
      <c r="D417" t="s">
        <v>23</v>
      </c>
      <c r="E417" t="s">
        <v>1947</v>
      </c>
      <c r="F417" t="s">
        <v>2120</v>
      </c>
      <c r="G417" t="b">
        <v>1</v>
      </c>
      <c r="I417">
        <v>2018</v>
      </c>
      <c r="J417" t="s">
        <v>81</v>
      </c>
      <c r="K417" t="s">
        <v>27</v>
      </c>
      <c r="L417" t="s">
        <v>1949</v>
      </c>
      <c r="M417" t="s">
        <v>443</v>
      </c>
      <c r="R417">
        <v>263477125</v>
      </c>
      <c r="S417" t="b">
        <v>0</v>
      </c>
      <c r="T417" t="s">
        <v>1950</v>
      </c>
      <c r="U417" t="str">
        <f t="array" ref="U417">INDEX(org_to_crp!$B$2:$B$455, MATCH(F417, org_to_crp!$A$2:$A$455))</f>
        <v>J9000</v>
      </c>
      <c r="V417" t="str">
        <f>LOOKUP(Table1[[#This Row],[ORG]],org_to_crp!A:A,org_to_crp!C:C)</f>
        <v>OTHER SINGLE-ISSUE OR IDEOLOGICAL GROUPS</v>
      </c>
      <c r="W417" t="str">
        <f>LOOKUP(Table1[[#This Row],[ORG]],org_to_crp!A:A,org_to_crp!D:D)</f>
        <v>IDEOLOGICAL/SINGLE-ISSUE</v>
      </c>
      <c r="X417" t="b">
        <f>LOOKUP(Table1[[#This Row],[ORG]],org_to_crp!A:A,org_to_crp!E:E)</f>
        <v>0</v>
      </c>
    </row>
    <row r="418" spans="1:24" ht="13" x14ac:dyDescent="0.15">
      <c r="A418" t="s">
        <v>21</v>
      </c>
      <c r="B418" t="s">
        <v>22</v>
      </c>
      <c r="C418" t="s">
        <v>31</v>
      </c>
      <c r="D418" t="s">
        <v>23</v>
      </c>
      <c r="E418" t="s">
        <v>241</v>
      </c>
      <c r="F418" t="s">
        <v>242</v>
      </c>
      <c r="G418" t="b">
        <v>1</v>
      </c>
      <c r="I418">
        <v>2018</v>
      </c>
      <c r="J418" t="s">
        <v>75</v>
      </c>
      <c r="K418" t="s">
        <v>27</v>
      </c>
      <c r="L418" t="s">
        <v>94</v>
      </c>
      <c r="M418" t="s">
        <v>243</v>
      </c>
      <c r="N418" t="s">
        <v>190</v>
      </c>
      <c r="Q418" t="s">
        <v>169</v>
      </c>
      <c r="R418">
        <v>953298239</v>
      </c>
      <c r="S418" t="b">
        <v>1</v>
      </c>
      <c r="T418" t="s">
        <v>244</v>
      </c>
      <c r="U418" t="str">
        <f t="array" ref="U418">INDEX(org_to_crp!$B$2:$B$455, MATCH(F418, org_to_crp!$A$2:$A$455))</f>
        <v>J9000</v>
      </c>
      <c r="V418" t="str">
        <f>LOOKUP(Table1[[#This Row],[ORG]],org_to_crp!A:A,org_to_crp!C:C)</f>
        <v>OTHER SINGLE-ISSUE OR IDEOLOGICAL GROUPS</v>
      </c>
      <c r="W418" t="str">
        <f>LOOKUP(Table1[[#This Row],[ORG]],org_to_crp!A:A,org_to_crp!D:D)</f>
        <v>IDEOLOGICAL/SINGLE-ISSUE</v>
      </c>
      <c r="X418" t="b">
        <f>LOOKUP(Table1[[#This Row],[ORG]],org_to_crp!A:A,org_to_crp!E:E)</f>
        <v>0</v>
      </c>
    </row>
    <row r="419" spans="1:24" ht="13" x14ac:dyDescent="0.15">
      <c r="A419" t="s">
        <v>21</v>
      </c>
      <c r="B419" t="s">
        <v>22</v>
      </c>
      <c r="C419" t="s">
        <v>65</v>
      </c>
      <c r="D419" t="s">
        <v>23</v>
      </c>
      <c r="E419" t="s">
        <v>241</v>
      </c>
      <c r="F419" t="s">
        <v>245</v>
      </c>
      <c r="G419" t="b">
        <v>0</v>
      </c>
      <c r="I419">
        <v>2018</v>
      </c>
      <c r="J419" t="s">
        <v>81</v>
      </c>
      <c r="K419" t="s">
        <v>27</v>
      </c>
      <c r="L419" t="s">
        <v>94</v>
      </c>
      <c r="M419" t="s">
        <v>243</v>
      </c>
      <c r="N419" t="s">
        <v>190</v>
      </c>
      <c r="Q419" t="s">
        <v>169</v>
      </c>
      <c r="R419">
        <v>942528433</v>
      </c>
      <c r="S419" t="b">
        <v>1</v>
      </c>
      <c r="T419" t="s">
        <v>244</v>
      </c>
      <c r="U419" t="str">
        <f t="array" ref="U419">INDEX(org_to_crp!$B$2:$B$455, MATCH(F419, org_to_crp!$A$2:$A$455))</f>
        <v>J9000</v>
      </c>
      <c r="V419" t="str">
        <f>LOOKUP(Table1[[#This Row],[ORG]],org_to_crp!A:A,org_to_crp!C:C)</f>
        <v>OTHER SINGLE-ISSUE OR IDEOLOGICAL GROUPS</v>
      </c>
      <c r="W419" t="str">
        <f>LOOKUP(Table1[[#This Row],[ORG]],org_to_crp!A:A,org_to_crp!D:D)</f>
        <v>IDEOLOGICAL/SINGLE-ISSUE</v>
      </c>
      <c r="X419" t="b">
        <f>LOOKUP(Table1[[#This Row],[ORG]],org_to_crp!A:A,org_to_crp!E:E)</f>
        <v>0</v>
      </c>
    </row>
    <row r="420" spans="1:24" ht="13" x14ac:dyDescent="0.15">
      <c r="A420" t="s">
        <v>21</v>
      </c>
      <c r="B420" t="s">
        <v>61</v>
      </c>
      <c r="C420" t="s">
        <v>65</v>
      </c>
      <c r="D420" t="s">
        <v>23</v>
      </c>
      <c r="E420" t="s">
        <v>241</v>
      </c>
      <c r="F420" t="s">
        <v>246</v>
      </c>
      <c r="G420" t="b">
        <v>0</v>
      </c>
      <c r="I420">
        <v>2018</v>
      </c>
      <c r="J420" t="s">
        <v>247</v>
      </c>
      <c r="K420" t="s">
        <v>27</v>
      </c>
      <c r="L420" t="s">
        <v>94</v>
      </c>
      <c r="M420" t="s">
        <v>243</v>
      </c>
      <c r="N420" t="s">
        <v>190</v>
      </c>
      <c r="Q420" t="s">
        <v>169</v>
      </c>
      <c r="R420">
        <v>942528433</v>
      </c>
      <c r="S420" t="b">
        <v>1</v>
      </c>
      <c r="T420" t="s">
        <v>244</v>
      </c>
      <c r="U420" t="str">
        <f t="array" ref="U420">INDEX(org_to_crp!$B$2:$B$455, MATCH(F420, org_to_crp!$A$2:$A$455))</f>
        <v>H4100</v>
      </c>
      <c r="V420" t="str">
        <f>LOOKUP(Table1[[#This Row],[ORG]],org_to_crp!A:A,org_to_crp!C:C)</f>
        <v>MEDICAL DEVICES &amp; SUPPLIES</v>
      </c>
      <c r="W420" t="str">
        <f>LOOKUP(Table1[[#This Row],[ORG]],org_to_crp!A:A,org_to_crp!D:D)</f>
        <v>HEALTH</v>
      </c>
      <c r="X420" t="b">
        <f>LOOKUP(Table1[[#This Row],[ORG]],org_to_crp!A:A,org_to_crp!E:E)</f>
        <v>0</v>
      </c>
    </row>
    <row r="421" spans="1:24" ht="13" x14ac:dyDescent="0.15">
      <c r="A421" t="s">
        <v>21</v>
      </c>
      <c r="B421" t="s">
        <v>22</v>
      </c>
      <c r="C421" t="s">
        <v>65</v>
      </c>
      <c r="D421" t="s">
        <v>23</v>
      </c>
      <c r="E421" t="s">
        <v>241</v>
      </c>
      <c r="F421" t="s">
        <v>248</v>
      </c>
      <c r="G421" t="b">
        <v>0</v>
      </c>
      <c r="I421">
        <v>2018</v>
      </c>
      <c r="J421" t="s">
        <v>26</v>
      </c>
      <c r="K421" t="s">
        <v>27</v>
      </c>
      <c r="L421" t="s">
        <v>94</v>
      </c>
      <c r="M421" t="s">
        <v>243</v>
      </c>
      <c r="N421" t="s">
        <v>190</v>
      </c>
      <c r="Q421" t="s">
        <v>169</v>
      </c>
      <c r="R421">
        <v>942528433</v>
      </c>
      <c r="S421" t="b">
        <v>1</v>
      </c>
      <c r="T421" t="s">
        <v>244</v>
      </c>
      <c r="U421" t="str">
        <f t="array" ref="U421">INDEX(org_to_crp!$B$2:$B$455, MATCH(F421, org_to_crp!$A$2:$A$455))</f>
        <v>X4100</v>
      </c>
      <c r="V421" t="str">
        <f>LOOKUP(Table1[[#This Row],[ORG]],org_to_crp!A:A,org_to_crp!C:C)</f>
        <v>NON-PROFIT FOUNDATIONS</v>
      </c>
      <c r="W421" t="str">
        <f>LOOKUP(Table1[[#This Row],[ORG]],org_to_crp!A:A,org_to_crp!D:D)</f>
        <v>OTHER</v>
      </c>
      <c r="X421" t="b">
        <f>LOOKUP(Table1[[#This Row],[ORG]],org_to_crp!A:A,org_to_crp!E:E)</f>
        <v>0</v>
      </c>
    </row>
    <row r="422" spans="1:24" ht="13" x14ac:dyDescent="0.15">
      <c r="A422" t="s">
        <v>480</v>
      </c>
      <c r="B422" t="s">
        <v>22</v>
      </c>
      <c r="C422" t="s">
        <v>575</v>
      </c>
      <c r="D422" t="s">
        <v>23</v>
      </c>
      <c r="E422" t="s">
        <v>615</v>
      </c>
      <c r="F422" t="s">
        <v>216</v>
      </c>
      <c r="G422" t="b">
        <v>1</v>
      </c>
      <c r="I422">
        <v>2018</v>
      </c>
      <c r="J422" t="s">
        <v>585</v>
      </c>
      <c r="K422" t="s">
        <v>27</v>
      </c>
      <c r="L422" t="s">
        <v>616</v>
      </c>
      <c r="M422" t="s">
        <v>617</v>
      </c>
      <c r="N422" t="s">
        <v>618</v>
      </c>
      <c r="R422">
        <v>42121305</v>
      </c>
      <c r="S422" t="b">
        <v>0</v>
      </c>
      <c r="T422" t="s">
        <v>619</v>
      </c>
      <c r="U422" t="str">
        <f t="array" ref="U422">INDEX(org_to_crp!$B$2:$B$455, MATCH(F422, org_to_crp!$A$2:$A$455))</f>
        <v>J9000</v>
      </c>
      <c r="V422" t="str">
        <f>LOOKUP(Table1[[#This Row],[ORG]],org_to_crp!A:A,org_to_crp!C:C)</f>
        <v>OTHER SINGLE-ISSUE OR IDEOLOGICAL GROUPS</v>
      </c>
      <c r="W422" t="str">
        <f>LOOKUP(Table1[[#This Row],[ORG]],org_to_crp!A:A,org_to_crp!D:D)</f>
        <v>IDEOLOGICAL/SINGLE-ISSUE</v>
      </c>
      <c r="X422" t="b">
        <f>LOOKUP(Table1[[#This Row],[ORG]],org_to_crp!A:A,org_to_crp!E:E)</f>
        <v>0</v>
      </c>
    </row>
    <row r="423" spans="1:24" ht="13" x14ac:dyDescent="0.15">
      <c r="A423" t="s">
        <v>21</v>
      </c>
      <c r="B423" t="s">
        <v>65</v>
      </c>
      <c r="C423" t="s">
        <v>31</v>
      </c>
      <c r="D423" t="s">
        <v>23</v>
      </c>
      <c r="E423" t="s">
        <v>1301</v>
      </c>
      <c r="F423" t="s">
        <v>1302</v>
      </c>
      <c r="G423" t="b">
        <v>0</v>
      </c>
      <c r="H423" t="s">
        <v>1303</v>
      </c>
      <c r="I423">
        <v>2018</v>
      </c>
      <c r="J423" t="s">
        <v>81</v>
      </c>
      <c r="K423" t="s">
        <v>27</v>
      </c>
      <c r="L423" t="s">
        <v>1304</v>
      </c>
      <c r="M423" t="s">
        <v>1305</v>
      </c>
      <c r="R423">
        <v>411275875</v>
      </c>
      <c r="S423" t="b">
        <v>0</v>
      </c>
      <c r="T423" t="s">
        <v>1306</v>
      </c>
      <c r="U423" t="str">
        <f t="array" ref="U423">INDEX(org_to_crp!$B$2:$B$455, MATCH(F423, org_to_crp!$A$2:$A$455))</f>
        <v>G0000</v>
      </c>
      <c r="V423" t="str">
        <f>LOOKUP(Table1[[#This Row],[ORG]],org_to_crp!A:A,org_to_crp!C:C)</f>
        <v>GENERAL COMMERCE</v>
      </c>
      <c r="W423" t="str">
        <f>LOOKUP(Table1[[#This Row],[ORG]],org_to_crp!A:A,org_to_crp!D:D)</f>
        <v>MISC BUSINESS</v>
      </c>
      <c r="X423" t="b">
        <f>LOOKUP(Table1[[#This Row],[ORG]],org_to_crp!A:A,org_to_crp!E:E)</f>
        <v>0</v>
      </c>
    </row>
    <row r="424" spans="1:24" ht="13" x14ac:dyDescent="0.15">
      <c r="A424" t="s">
        <v>21</v>
      </c>
      <c r="B424" t="s">
        <v>31</v>
      </c>
      <c r="C424" t="s">
        <v>65</v>
      </c>
      <c r="D424" t="s">
        <v>23</v>
      </c>
      <c r="E424" t="s">
        <v>1301</v>
      </c>
      <c r="F424" t="s">
        <v>1450</v>
      </c>
      <c r="G424" t="b">
        <v>0</v>
      </c>
      <c r="I424">
        <v>2018</v>
      </c>
      <c r="J424" t="s">
        <v>1451</v>
      </c>
      <c r="K424" t="s">
        <v>72</v>
      </c>
      <c r="L424" t="s">
        <v>1304</v>
      </c>
      <c r="M424" t="s">
        <v>1305</v>
      </c>
      <c r="R424">
        <v>411275875</v>
      </c>
      <c r="S424" t="b">
        <v>0</v>
      </c>
      <c r="T424" t="s">
        <v>1306</v>
      </c>
      <c r="U424" t="str">
        <f t="array" ref="U424">INDEX(org_to_crp!$B$2:$B$455, MATCH(F424, org_to_crp!$A$2:$A$455))</f>
        <v>X4110</v>
      </c>
      <c r="V424" t="str">
        <f>LOOKUP(Table1[[#This Row],[ORG]],org_to_crp!A:A,org_to_crp!C:C)</f>
        <v>PHILANTHROPISTS</v>
      </c>
      <c r="W424" t="str">
        <f>LOOKUP(Table1[[#This Row],[ORG]],org_to_crp!A:A,org_to_crp!D:D)</f>
        <v>OTHER</v>
      </c>
      <c r="X424" t="b">
        <f>LOOKUP(Table1[[#This Row],[ORG]],org_to_crp!A:A,org_to_crp!E:E)</f>
        <v>0</v>
      </c>
    </row>
    <row r="425" spans="1:24" ht="13" x14ac:dyDescent="0.15">
      <c r="A425" t="s">
        <v>21</v>
      </c>
      <c r="B425" t="s">
        <v>22</v>
      </c>
      <c r="C425" t="s">
        <v>31</v>
      </c>
      <c r="D425" t="s">
        <v>23</v>
      </c>
      <c r="E425" t="s">
        <v>1301</v>
      </c>
      <c r="F425" t="s">
        <v>661</v>
      </c>
      <c r="G425" t="b">
        <v>1</v>
      </c>
      <c r="I425">
        <v>2018</v>
      </c>
      <c r="J425" t="s">
        <v>1808</v>
      </c>
      <c r="K425" t="s">
        <v>27</v>
      </c>
      <c r="L425" t="s">
        <v>1304</v>
      </c>
      <c r="M425" t="s">
        <v>1305</v>
      </c>
      <c r="R425">
        <v>411275875</v>
      </c>
      <c r="S425" t="b">
        <v>0</v>
      </c>
      <c r="T425" t="s">
        <v>1306</v>
      </c>
      <c r="U425" t="str">
        <f t="array" ref="U425">INDEX(org_to_crp!$B$2:$B$455, MATCH(F425, org_to_crp!$A$2:$A$455))</f>
        <v>J9000</v>
      </c>
      <c r="V425" t="str">
        <f>LOOKUP(Table1[[#This Row],[ORG]],org_to_crp!A:A,org_to_crp!C:C)</f>
        <v>OTHER SINGLE-ISSUE OR IDEOLOGICAL GROUPS</v>
      </c>
      <c r="W425" t="str">
        <f>LOOKUP(Table1[[#This Row],[ORG]],org_to_crp!A:A,org_to_crp!D:D)</f>
        <v>IDEOLOGICAL/SINGLE-ISSUE</v>
      </c>
      <c r="X425" t="b">
        <f>LOOKUP(Table1[[#This Row],[ORG]],org_to_crp!A:A,org_to_crp!E:E)</f>
        <v>0</v>
      </c>
    </row>
    <row r="426" spans="1:24" ht="13" x14ac:dyDescent="0.15">
      <c r="A426" t="s">
        <v>21</v>
      </c>
      <c r="B426" t="s">
        <v>22</v>
      </c>
      <c r="C426" t="s">
        <v>31</v>
      </c>
      <c r="D426" t="s">
        <v>23</v>
      </c>
      <c r="E426" t="s">
        <v>1301</v>
      </c>
      <c r="F426" t="s">
        <v>2173</v>
      </c>
      <c r="G426" t="b">
        <v>0</v>
      </c>
      <c r="I426">
        <v>2018</v>
      </c>
      <c r="J426" t="s">
        <v>75</v>
      </c>
      <c r="K426" t="s">
        <v>27</v>
      </c>
      <c r="L426" t="s">
        <v>1304</v>
      </c>
      <c r="M426" t="s">
        <v>1305</v>
      </c>
      <c r="R426">
        <v>411275875</v>
      </c>
      <c r="S426" t="b">
        <v>0</v>
      </c>
      <c r="T426" t="s">
        <v>1306</v>
      </c>
      <c r="U426" t="str">
        <f t="array" ref="U426">INDEX(org_to_crp!$B$2:$B$455, MATCH(F426, org_to_crp!$A$2:$A$455))</f>
        <v>X4100</v>
      </c>
      <c r="V426" t="str">
        <f>LOOKUP(Table1[[#This Row],[ORG]],org_to_crp!A:A,org_to_crp!C:C)</f>
        <v>NON-PROFIT FOUNDATIONS</v>
      </c>
      <c r="W426" t="str">
        <f>LOOKUP(Table1[[#This Row],[ORG]],org_to_crp!A:A,org_to_crp!D:D)</f>
        <v>OTHER</v>
      </c>
      <c r="X426" t="b">
        <f>LOOKUP(Table1[[#This Row],[ORG]],org_to_crp!A:A,org_to_crp!E:E)</f>
        <v>0</v>
      </c>
    </row>
    <row r="427" spans="1:24" ht="13" x14ac:dyDescent="0.15">
      <c r="A427" t="s">
        <v>21</v>
      </c>
      <c r="B427" t="s">
        <v>22</v>
      </c>
      <c r="C427" t="s">
        <v>61</v>
      </c>
      <c r="D427" t="s">
        <v>23</v>
      </c>
      <c r="E427" t="s">
        <v>1378</v>
      </c>
      <c r="F427" t="s">
        <v>1024</v>
      </c>
      <c r="G427" t="b">
        <v>1</v>
      </c>
      <c r="I427">
        <v>2018</v>
      </c>
      <c r="J427" t="s">
        <v>1379</v>
      </c>
      <c r="K427" t="s">
        <v>43</v>
      </c>
      <c r="L427" t="s">
        <v>1380</v>
      </c>
      <c r="M427" t="s">
        <v>1381</v>
      </c>
      <c r="R427">
        <v>520140979</v>
      </c>
      <c r="S427" t="b">
        <v>0</v>
      </c>
      <c r="T427" t="s">
        <v>1382</v>
      </c>
      <c r="U427" t="str">
        <f t="array" ref="U427">INDEX(org_to_crp!$B$2:$B$455, MATCH(F427, org_to_crp!$A$2:$A$455))</f>
        <v>J9000</v>
      </c>
      <c r="V427" t="str">
        <f>LOOKUP(Table1[[#This Row],[ORG]],org_to_crp!A:A,org_to_crp!C:C)</f>
        <v>OTHER SINGLE-ISSUE OR IDEOLOGICAL GROUPS</v>
      </c>
      <c r="W427" t="str">
        <f>LOOKUP(Table1[[#This Row],[ORG]],org_to_crp!A:A,org_to_crp!D:D)</f>
        <v>IDEOLOGICAL/SINGLE-ISSUE</v>
      </c>
      <c r="X427" t="b">
        <f>LOOKUP(Table1[[#This Row],[ORG]],org_to_crp!A:A,org_to_crp!E:E)</f>
        <v>0</v>
      </c>
    </row>
    <row r="428" spans="1:24" ht="13" x14ac:dyDescent="0.15">
      <c r="A428" t="s">
        <v>21</v>
      </c>
      <c r="B428" t="s">
        <v>61</v>
      </c>
      <c r="D428" t="s">
        <v>23</v>
      </c>
      <c r="E428" t="s">
        <v>1378</v>
      </c>
      <c r="F428" t="s">
        <v>1855</v>
      </c>
      <c r="G428" t="b">
        <v>0</v>
      </c>
      <c r="I428">
        <v>2018</v>
      </c>
      <c r="J428" t="s">
        <v>1856</v>
      </c>
      <c r="K428" t="s">
        <v>72</v>
      </c>
      <c r="L428" t="s">
        <v>1380</v>
      </c>
      <c r="M428" t="s">
        <v>1381</v>
      </c>
      <c r="R428">
        <v>520140979</v>
      </c>
      <c r="S428" t="b">
        <v>0</v>
      </c>
      <c r="T428" t="s">
        <v>1382</v>
      </c>
      <c r="U428" t="str">
        <f t="array" ref="U428">INDEX(org_to_crp!$B$2:$B$455, MATCH(F428, org_to_crp!$A$2:$A$455))</f>
        <v>H5100</v>
      </c>
      <c r="V428" t="str">
        <f>LOOKUP(Table1[[#This Row],[ORG]],org_to_crp!A:A,org_to_crp!C:C)</f>
        <v>SCHOOLS &amp; COLLEGES</v>
      </c>
      <c r="W428" t="str">
        <f>LOOKUP(Table1[[#This Row],[ORG]],org_to_crp!A:A,org_to_crp!D:D)</f>
        <v>OTHER</v>
      </c>
      <c r="X428" t="b">
        <f>LOOKUP(Table1[[#This Row],[ORG]],org_to_crp!A:A,org_to_crp!E:E)</f>
        <v>0</v>
      </c>
    </row>
    <row r="429" spans="1:24" ht="13" x14ac:dyDescent="0.15">
      <c r="A429" t="s">
        <v>21</v>
      </c>
      <c r="B429" t="s">
        <v>22</v>
      </c>
      <c r="C429" t="s">
        <v>31</v>
      </c>
      <c r="D429" t="s">
        <v>23</v>
      </c>
      <c r="E429" t="s">
        <v>55</v>
      </c>
      <c r="F429" t="s">
        <v>41</v>
      </c>
      <c r="G429" t="b">
        <v>1</v>
      </c>
      <c r="I429">
        <v>2018</v>
      </c>
      <c r="J429" t="s">
        <v>56</v>
      </c>
      <c r="K429" t="s">
        <v>34</v>
      </c>
      <c r="L429" t="s">
        <v>57</v>
      </c>
      <c r="M429" t="s">
        <v>58</v>
      </c>
      <c r="N429" t="s">
        <v>59</v>
      </c>
      <c r="R429">
        <v>541436224</v>
      </c>
      <c r="S429" t="b">
        <v>1</v>
      </c>
      <c r="T429" t="s">
        <v>60</v>
      </c>
      <c r="U429" t="str">
        <f t="array" ref="U429">INDEX(org_to_crp!$B$2:$B$455, MATCH(F429, org_to_crp!$A$2:$A$455))</f>
        <v>J9000</v>
      </c>
      <c r="V429" t="str">
        <f>LOOKUP(Table1[[#This Row],[ORG]],org_to_crp!A:A,org_to_crp!C:C)</f>
        <v>OTHER SINGLE-ISSUE OR IDEOLOGICAL GROUPS</v>
      </c>
      <c r="W429" t="str">
        <f>LOOKUP(Table1[[#This Row],[ORG]],org_to_crp!A:A,org_to_crp!D:D)</f>
        <v>IDEOLOGICAL/SINGLE-ISSUE</v>
      </c>
      <c r="X429" t="b">
        <f>LOOKUP(Table1[[#This Row],[ORG]],org_to_crp!A:A,org_to_crp!E:E)</f>
        <v>0</v>
      </c>
    </row>
    <row r="430" spans="1:24" ht="13" x14ac:dyDescent="0.15">
      <c r="A430" t="s">
        <v>21</v>
      </c>
      <c r="B430" t="s">
        <v>61</v>
      </c>
      <c r="C430" t="s">
        <v>62</v>
      </c>
      <c r="D430" t="s">
        <v>23</v>
      </c>
      <c r="E430" t="s">
        <v>55</v>
      </c>
      <c r="F430" t="s">
        <v>63</v>
      </c>
      <c r="G430" t="b">
        <v>0</v>
      </c>
      <c r="I430">
        <v>2018</v>
      </c>
      <c r="J430" t="s">
        <v>64</v>
      </c>
      <c r="K430" t="s">
        <v>34</v>
      </c>
      <c r="L430" t="s">
        <v>57</v>
      </c>
      <c r="M430" t="s">
        <v>58</v>
      </c>
      <c r="N430" t="s">
        <v>59</v>
      </c>
      <c r="S430" t="b">
        <v>1</v>
      </c>
      <c r="T430" t="s">
        <v>60</v>
      </c>
      <c r="U430" t="str">
        <f t="array" ref="U430">INDEX(org_to_crp!$B$2:$B$455, MATCH(F430, org_to_crp!$A$2:$A$455))</f>
        <v>F5000</v>
      </c>
      <c r="V430" t="str">
        <f>LOOKUP(Table1[[#This Row],[ORG]],org_to_crp!A:A,org_to_crp!C:C)</f>
        <v>FINANCIAL SERVICES &amp; CONSULTING</v>
      </c>
      <c r="W430" t="str">
        <f>LOOKUP(Table1[[#This Row],[ORG]],org_to_crp!A:A,org_to_crp!D:D)</f>
        <v>FINANCE, INSURANCE, AND REAL ESTATE</v>
      </c>
      <c r="X430" t="b">
        <f>LOOKUP(Table1[[#This Row],[ORG]],org_to_crp!A:A,org_to_crp!E:E)</f>
        <v>0</v>
      </c>
    </row>
    <row r="431" spans="1:24" ht="13" x14ac:dyDescent="0.15">
      <c r="A431" t="s">
        <v>21</v>
      </c>
      <c r="B431" t="s">
        <v>22</v>
      </c>
      <c r="C431" t="s">
        <v>65</v>
      </c>
      <c r="D431" t="s">
        <v>23</v>
      </c>
      <c r="E431" t="s">
        <v>55</v>
      </c>
      <c r="F431" t="s">
        <v>66</v>
      </c>
      <c r="G431" t="b">
        <v>0</v>
      </c>
      <c r="I431">
        <v>2018</v>
      </c>
      <c r="J431" t="s">
        <v>67</v>
      </c>
      <c r="K431" t="s">
        <v>27</v>
      </c>
      <c r="L431" t="s">
        <v>57</v>
      </c>
      <c r="M431" t="s">
        <v>58</v>
      </c>
      <c r="N431" t="s">
        <v>59</v>
      </c>
      <c r="S431" t="b">
        <v>1</v>
      </c>
      <c r="T431" t="s">
        <v>60</v>
      </c>
      <c r="U431" t="str">
        <f t="array" ref="U431">INDEX(org_to_crp!$B$2:$B$455, MATCH(F431, org_to_crp!$A$2:$A$455))</f>
        <v>J9000</v>
      </c>
      <c r="V431" t="str">
        <f>LOOKUP(Table1[[#This Row],[ORG]],org_to_crp!A:A,org_to_crp!C:C)</f>
        <v>OTHER SINGLE-ISSUE OR IDEOLOGICAL GROUPS</v>
      </c>
      <c r="W431" t="str">
        <f>LOOKUP(Table1[[#This Row],[ORG]],org_to_crp!A:A,org_to_crp!D:D)</f>
        <v>IDEOLOGICAL/SINGLE-ISSUE</v>
      </c>
      <c r="X431" t="b">
        <f>LOOKUP(Table1[[#This Row],[ORG]],org_to_crp!A:A,org_to_crp!E:E)</f>
        <v>0</v>
      </c>
    </row>
    <row r="432" spans="1:24" ht="13" x14ac:dyDescent="0.15">
      <c r="A432" t="s">
        <v>21</v>
      </c>
      <c r="B432" t="s">
        <v>61</v>
      </c>
      <c r="D432" t="s">
        <v>23</v>
      </c>
      <c r="E432" t="s">
        <v>55</v>
      </c>
      <c r="F432" t="s">
        <v>68</v>
      </c>
      <c r="G432" t="b">
        <v>0</v>
      </c>
      <c r="I432">
        <v>2018</v>
      </c>
      <c r="J432" t="s">
        <v>69</v>
      </c>
      <c r="K432" t="s">
        <v>27</v>
      </c>
      <c r="L432" t="s">
        <v>57</v>
      </c>
      <c r="M432" t="s">
        <v>58</v>
      </c>
      <c r="N432" t="s">
        <v>59</v>
      </c>
      <c r="S432" t="b">
        <v>1</v>
      </c>
      <c r="T432" t="s">
        <v>60</v>
      </c>
      <c r="U432" t="str">
        <f t="array" ref="U432">INDEX(org_to_crp!$B$2:$B$455, MATCH(F432, org_to_crp!$A$2:$A$455))</f>
        <v>T9400</v>
      </c>
      <c r="V432" t="str">
        <f>LOOKUP(Table1[[#This Row],[ORG]],org_to_crp!A:A,org_to_crp!C:C)</f>
        <v>TRAVEL AGENTS</v>
      </c>
      <c r="W432" t="str">
        <f>LOOKUP(Table1[[#This Row],[ORG]],org_to_crp!A:A,org_to_crp!D:D)</f>
        <v>MISC BUSINESS</v>
      </c>
      <c r="X432" t="b">
        <f>LOOKUP(Table1[[#This Row],[ORG]],org_to_crp!A:A,org_to_crp!E:E)</f>
        <v>0</v>
      </c>
    </row>
    <row r="433" spans="1:24" ht="13" x14ac:dyDescent="0.15">
      <c r="A433" t="s">
        <v>21</v>
      </c>
      <c r="B433" t="s">
        <v>61</v>
      </c>
      <c r="C433" t="s">
        <v>65</v>
      </c>
      <c r="D433" t="s">
        <v>23</v>
      </c>
      <c r="E433" t="s">
        <v>55</v>
      </c>
      <c r="F433" t="s">
        <v>63</v>
      </c>
      <c r="G433" t="b">
        <v>0</v>
      </c>
      <c r="H433" t="s">
        <v>70</v>
      </c>
      <c r="I433">
        <v>2018</v>
      </c>
      <c r="J433" t="s">
        <v>71</v>
      </c>
      <c r="K433" t="s">
        <v>72</v>
      </c>
      <c r="L433" t="s">
        <v>57</v>
      </c>
      <c r="M433" t="s">
        <v>58</v>
      </c>
      <c r="N433" t="s">
        <v>59</v>
      </c>
      <c r="S433" t="b">
        <v>1</v>
      </c>
      <c r="T433" t="s">
        <v>60</v>
      </c>
      <c r="U433" t="str">
        <f t="array" ref="U433">INDEX(org_to_crp!$B$2:$B$455, MATCH(F433, org_to_crp!$A$2:$A$455))</f>
        <v>F5000</v>
      </c>
      <c r="V433" t="str">
        <f>LOOKUP(Table1[[#This Row],[ORG]],org_to_crp!A:A,org_to_crp!C:C)</f>
        <v>FINANCIAL SERVICES &amp; CONSULTING</v>
      </c>
      <c r="W433" t="str">
        <f>LOOKUP(Table1[[#This Row],[ORG]],org_to_crp!A:A,org_to_crp!D:D)</f>
        <v>FINANCE, INSURANCE, AND REAL ESTATE</v>
      </c>
      <c r="X433" t="b">
        <f>LOOKUP(Table1[[#This Row],[ORG]],org_to_crp!A:A,org_to_crp!E:E)</f>
        <v>0</v>
      </c>
    </row>
    <row r="434" spans="1:24" ht="13" x14ac:dyDescent="0.15">
      <c r="A434" t="s">
        <v>21</v>
      </c>
      <c r="B434" t="s">
        <v>65</v>
      </c>
      <c r="C434" t="s">
        <v>61</v>
      </c>
      <c r="D434" t="s">
        <v>23</v>
      </c>
      <c r="E434" t="s">
        <v>1888</v>
      </c>
      <c r="F434" t="s">
        <v>1889</v>
      </c>
      <c r="G434" t="b">
        <v>0</v>
      </c>
      <c r="I434">
        <v>2018</v>
      </c>
      <c r="J434" t="s">
        <v>1890</v>
      </c>
      <c r="K434" t="s">
        <v>409</v>
      </c>
      <c r="L434" t="s">
        <v>145</v>
      </c>
      <c r="M434" t="s">
        <v>1891</v>
      </c>
      <c r="N434" t="s">
        <v>239</v>
      </c>
      <c r="R434">
        <v>132912529</v>
      </c>
      <c r="S434" t="b">
        <v>0</v>
      </c>
      <c r="T434" t="s">
        <v>1892</v>
      </c>
      <c r="U434" t="str">
        <f t="array" ref="U434">INDEX(org_to_crp!$B$2:$B$455, MATCH(F434, org_to_crp!$A$2:$A$455))</f>
        <v>H5100</v>
      </c>
      <c r="V434" t="str">
        <f>LOOKUP(Table1[[#This Row],[ORG]],org_to_crp!A:A,org_to_crp!C:C)</f>
        <v>SCHOOLS &amp; COLLEGES</v>
      </c>
      <c r="W434" t="str">
        <f>LOOKUP(Table1[[#This Row],[ORG]],org_to_crp!A:A,org_to_crp!D:D)</f>
        <v>OTHER</v>
      </c>
      <c r="X434" t="b">
        <f>LOOKUP(Table1[[#This Row],[ORG]],org_to_crp!A:A,org_to_crp!E:E)</f>
        <v>0</v>
      </c>
    </row>
    <row r="435" spans="1:24" ht="13" x14ac:dyDescent="0.15">
      <c r="A435" t="s">
        <v>21</v>
      </c>
      <c r="B435" t="s">
        <v>22</v>
      </c>
      <c r="C435" t="s">
        <v>61</v>
      </c>
      <c r="D435" t="s">
        <v>23</v>
      </c>
      <c r="E435" t="s">
        <v>1888</v>
      </c>
      <c r="F435" t="s">
        <v>360</v>
      </c>
      <c r="G435" t="b">
        <v>1</v>
      </c>
      <c r="I435">
        <v>2018</v>
      </c>
      <c r="J435" t="s">
        <v>75</v>
      </c>
      <c r="K435" t="s">
        <v>27</v>
      </c>
      <c r="L435" t="s">
        <v>145</v>
      </c>
      <c r="M435" t="s">
        <v>1891</v>
      </c>
      <c r="N435" t="s">
        <v>239</v>
      </c>
      <c r="R435">
        <v>132912529</v>
      </c>
      <c r="S435" t="b">
        <v>0</v>
      </c>
      <c r="T435" t="s">
        <v>1892</v>
      </c>
      <c r="U435" t="str">
        <f t="array" ref="U435">INDEX(org_to_crp!$B$2:$B$455, MATCH(F435, org_to_crp!$A$2:$A$455))</f>
        <v>J9000</v>
      </c>
      <c r="V435" t="str">
        <f>LOOKUP(Table1[[#This Row],[ORG]],org_to_crp!A:A,org_to_crp!C:C)</f>
        <v>OTHER SINGLE-ISSUE OR IDEOLOGICAL GROUPS</v>
      </c>
      <c r="W435" t="str">
        <f>LOOKUP(Table1[[#This Row],[ORG]],org_to_crp!A:A,org_to_crp!D:D)</f>
        <v>IDEOLOGICAL/SINGLE-ISSUE</v>
      </c>
      <c r="X435" t="b">
        <f>LOOKUP(Table1[[#This Row],[ORG]],org_to_crp!A:A,org_to_crp!E:E)</f>
        <v>0</v>
      </c>
    </row>
    <row r="436" spans="1:24" ht="13" x14ac:dyDescent="0.15">
      <c r="A436" t="s">
        <v>21</v>
      </c>
      <c r="B436" t="s">
        <v>22</v>
      </c>
      <c r="C436" t="s">
        <v>31</v>
      </c>
      <c r="D436" t="s">
        <v>23</v>
      </c>
      <c r="E436" t="s">
        <v>1747</v>
      </c>
      <c r="F436" t="s">
        <v>1740</v>
      </c>
      <c r="G436" t="b">
        <v>1</v>
      </c>
      <c r="I436">
        <v>2018</v>
      </c>
      <c r="J436" t="s">
        <v>49</v>
      </c>
      <c r="K436" t="s">
        <v>27</v>
      </c>
      <c r="L436" t="s">
        <v>1313</v>
      </c>
      <c r="M436" t="s">
        <v>1748</v>
      </c>
      <c r="R436">
        <v>264239065</v>
      </c>
      <c r="S436" t="b">
        <v>0</v>
      </c>
      <c r="T436" t="s">
        <v>1749</v>
      </c>
      <c r="U436" t="str">
        <f t="array" ref="U436">INDEX(org_to_crp!$B$2:$B$455, MATCH(F436, org_to_crp!$A$2:$A$455))</f>
        <v>X4000</v>
      </c>
      <c r="V436" t="str">
        <f>LOOKUP(Table1[[#This Row],[ORG]],org_to_crp!A:A,org_to_crp!C:C)</f>
        <v>NON-PROFITS</v>
      </c>
      <c r="W436" t="str">
        <f>LOOKUP(Table1[[#This Row],[ORG]],org_to_crp!A:A,org_to_crp!D:D)</f>
        <v>OTHER</v>
      </c>
      <c r="X436" t="b">
        <f>LOOKUP(Table1[[#This Row],[ORG]],org_to_crp!A:A,org_to_crp!E:E)</f>
        <v>0</v>
      </c>
    </row>
    <row r="437" spans="1:24" ht="13" x14ac:dyDescent="0.15">
      <c r="A437" t="s">
        <v>21</v>
      </c>
      <c r="B437" t="s">
        <v>65</v>
      </c>
      <c r="C437" t="s">
        <v>31</v>
      </c>
      <c r="D437" t="s">
        <v>23</v>
      </c>
      <c r="E437" t="s">
        <v>1747</v>
      </c>
      <c r="F437" t="s">
        <v>1988</v>
      </c>
      <c r="G437" t="b">
        <v>0</v>
      </c>
      <c r="I437">
        <v>2018</v>
      </c>
      <c r="J437" t="s">
        <v>1693</v>
      </c>
      <c r="K437" t="s">
        <v>34</v>
      </c>
      <c r="L437" t="s">
        <v>1313</v>
      </c>
      <c r="M437" t="s">
        <v>1748</v>
      </c>
      <c r="R437">
        <v>264239065</v>
      </c>
      <c r="S437" t="b">
        <v>0</v>
      </c>
      <c r="T437" t="s">
        <v>1749</v>
      </c>
      <c r="U437" t="str">
        <f t="array" ref="U437">INDEX(org_to_crp!$B$2:$B$455, MATCH(F437, org_to_crp!$A$2:$A$455))</f>
        <v>J9000</v>
      </c>
      <c r="V437" t="str">
        <f>LOOKUP(Table1[[#This Row],[ORG]],org_to_crp!A:A,org_to_crp!C:C)</f>
        <v>OTHER SINGLE-ISSUE OR IDEOLOGICAL GROUPS</v>
      </c>
      <c r="W437" t="str">
        <f>LOOKUP(Table1[[#This Row],[ORG]],org_to_crp!A:A,org_to_crp!D:D)</f>
        <v>IDEOLOGICAL/SINGLE-ISSUE</v>
      </c>
      <c r="X437" t="b">
        <f>LOOKUP(Table1[[#This Row],[ORG]],org_to_crp!A:A,org_to_crp!E:E)</f>
        <v>0</v>
      </c>
    </row>
    <row r="438" spans="1:24" ht="13" x14ac:dyDescent="0.15">
      <c r="A438" t="s">
        <v>21</v>
      </c>
      <c r="B438" t="s">
        <v>22</v>
      </c>
      <c r="C438" t="s">
        <v>61</v>
      </c>
      <c r="D438" t="s">
        <v>23</v>
      </c>
      <c r="E438" t="s">
        <v>435</v>
      </c>
      <c r="F438" t="s">
        <v>360</v>
      </c>
      <c r="G438" t="b">
        <v>1</v>
      </c>
      <c r="I438">
        <v>2018</v>
      </c>
      <c r="J438" t="s">
        <v>161</v>
      </c>
      <c r="K438" t="s">
        <v>43</v>
      </c>
      <c r="L438" t="s">
        <v>436</v>
      </c>
      <c r="M438" t="s">
        <v>437</v>
      </c>
      <c r="R438">
        <v>132912529</v>
      </c>
      <c r="S438" t="b">
        <v>1</v>
      </c>
      <c r="T438" t="s">
        <v>438</v>
      </c>
      <c r="U438" t="str">
        <f t="array" ref="U438">INDEX(org_to_crp!$B$2:$B$455, MATCH(F438, org_to_crp!$A$2:$A$455))</f>
        <v>J9000</v>
      </c>
      <c r="V438" t="str">
        <f>LOOKUP(Table1[[#This Row],[ORG]],org_to_crp!A:A,org_to_crp!C:C)</f>
        <v>OTHER SINGLE-ISSUE OR IDEOLOGICAL GROUPS</v>
      </c>
      <c r="W438" t="str">
        <f>LOOKUP(Table1[[#This Row],[ORG]],org_to_crp!A:A,org_to_crp!D:D)</f>
        <v>IDEOLOGICAL/SINGLE-ISSUE</v>
      </c>
      <c r="X438" t="b">
        <f>LOOKUP(Table1[[#This Row],[ORG]],org_to_crp!A:A,org_to_crp!E:E)</f>
        <v>0</v>
      </c>
    </row>
    <row r="439" spans="1:24" ht="13" x14ac:dyDescent="0.15">
      <c r="A439" t="s">
        <v>21</v>
      </c>
      <c r="B439" t="s">
        <v>61</v>
      </c>
      <c r="D439" t="s">
        <v>23</v>
      </c>
      <c r="E439" t="s">
        <v>435</v>
      </c>
      <c r="F439" t="s">
        <v>432</v>
      </c>
      <c r="G439" t="b">
        <v>0</v>
      </c>
      <c r="I439">
        <v>2018</v>
      </c>
      <c r="J439" t="s">
        <v>137</v>
      </c>
      <c r="K439" t="s">
        <v>27</v>
      </c>
      <c r="L439" t="s">
        <v>436</v>
      </c>
      <c r="M439" t="s">
        <v>437</v>
      </c>
      <c r="S439" t="b">
        <v>1</v>
      </c>
      <c r="T439" t="s">
        <v>438</v>
      </c>
      <c r="U439" t="str">
        <f t="array" ref="U439">INDEX(org_to_crp!$B$2:$B$455, MATCH(F439, org_to_crp!$A$2:$A$455))</f>
        <v>J9000</v>
      </c>
      <c r="V439" t="str">
        <f>LOOKUP(Table1[[#This Row],[ORG]],org_to_crp!A:A,org_to_crp!C:C)</f>
        <v>OTHER SINGLE-ISSUE OR IDEOLOGICAL GROUPS</v>
      </c>
      <c r="W439" t="str">
        <f>LOOKUP(Table1[[#This Row],[ORG]],org_to_crp!A:A,org_to_crp!D:D)</f>
        <v>IDEOLOGICAL/SINGLE-ISSUE</v>
      </c>
      <c r="X439" t="b">
        <f>LOOKUP(Table1[[#This Row],[ORG]],org_to_crp!A:A,org_to_crp!E:E)</f>
        <v>0</v>
      </c>
    </row>
    <row r="440" spans="1:24" ht="13" x14ac:dyDescent="0.15">
      <c r="A440" t="s">
        <v>21</v>
      </c>
      <c r="B440" t="s">
        <v>61</v>
      </c>
      <c r="D440" t="s">
        <v>23</v>
      </c>
      <c r="E440" t="s">
        <v>435</v>
      </c>
      <c r="F440" t="s">
        <v>439</v>
      </c>
      <c r="G440" t="b">
        <v>0</v>
      </c>
      <c r="I440">
        <v>2018</v>
      </c>
      <c r="J440" t="s">
        <v>137</v>
      </c>
      <c r="K440" t="s">
        <v>27</v>
      </c>
      <c r="L440" t="s">
        <v>436</v>
      </c>
      <c r="M440" t="s">
        <v>437</v>
      </c>
      <c r="S440" t="b">
        <v>1</v>
      </c>
      <c r="T440" t="s">
        <v>438</v>
      </c>
      <c r="U440" t="str">
        <f t="array" ref="U440">INDEX(org_to_crp!$B$2:$B$455, MATCH(F440, org_to_crp!$A$2:$A$455))</f>
        <v>J9000</v>
      </c>
      <c r="V440" t="str">
        <f>LOOKUP(Table1[[#This Row],[ORG]],org_to_crp!A:A,org_to_crp!C:C)</f>
        <v>OTHER SINGLE-ISSUE OR IDEOLOGICAL GROUPS</v>
      </c>
      <c r="W440" t="str">
        <f>LOOKUP(Table1[[#This Row],[ORG]],org_to_crp!A:A,org_to_crp!D:D)</f>
        <v>IDEOLOGICAL/SINGLE-ISSUE</v>
      </c>
      <c r="X440" t="b">
        <f>LOOKUP(Table1[[#This Row],[ORG]],org_to_crp!A:A,org_to_crp!E:E)</f>
        <v>0</v>
      </c>
    </row>
    <row r="441" spans="1:24" ht="13" x14ac:dyDescent="0.15">
      <c r="A441" t="s">
        <v>21</v>
      </c>
      <c r="B441" t="s">
        <v>61</v>
      </c>
      <c r="C441" t="s">
        <v>22</v>
      </c>
      <c r="D441" t="s">
        <v>23</v>
      </c>
      <c r="E441" t="s">
        <v>435</v>
      </c>
      <c r="F441" t="s">
        <v>440</v>
      </c>
      <c r="G441" t="b">
        <v>0</v>
      </c>
      <c r="I441">
        <v>2018</v>
      </c>
      <c r="J441" t="s">
        <v>75</v>
      </c>
      <c r="K441" t="s">
        <v>27</v>
      </c>
      <c r="L441" t="s">
        <v>436</v>
      </c>
      <c r="M441" t="s">
        <v>437</v>
      </c>
      <c r="S441" t="b">
        <v>1</v>
      </c>
      <c r="T441" t="s">
        <v>438</v>
      </c>
      <c r="U441" t="str">
        <f t="array" ref="U441">INDEX(org_to_crp!$B$2:$B$455, MATCH(F441, org_to_crp!$A$2:$A$455))</f>
        <v>J9000</v>
      </c>
      <c r="V441" t="str">
        <f>LOOKUP(Table1[[#This Row],[ORG]],org_to_crp!A:A,org_to_crp!C:C)</f>
        <v>OTHER SINGLE-ISSUE OR IDEOLOGICAL GROUPS</v>
      </c>
      <c r="W441" t="str">
        <f>LOOKUP(Table1[[#This Row],[ORG]],org_to_crp!A:A,org_to_crp!D:D)</f>
        <v>IDEOLOGICAL/SINGLE-ISSUE</v>
      </c>
      <c r="X441" t="b">
        <f>LOOKUP(Table1[[#This Row],[ORG]],org_to_crp!A:A,org_to_crp!E:E)</f>
        <v>0</v>
      </c>
    </row>
    <row r="442" spans="1:24" ht="13" x14ac:dyDescent="0.15">
      <c r="A442" t="s">
        <v>1291</v>
      </c>
      <c r="B442" t="s">
        <v>22</v>
      </c>
      <c r="C442" t="s">
        <v>31</v>
      </c>
      <c r="D442" t="s">
        <v>23</v>
      </c>
      <c r="E442" t="s">
        <v>2309</v>
      </c>
      <c r="F442" t="s">
        <v>41</v>
      </c>
      <c r="G442" t="b">
        <v>1</v>
      </c>
      <c r="I442">
        <v>2018</v>
      </c>
      <c r="J442" t="s">
        <v>937</v>
      </c>
      <c r="K442" t="s">
        <v>27</v>
      </c>
      <c r="L442" t="s">
        <v>2310</v>
      </c>
      <c r="M442" t="s">
        <v>2311</v>
      </c>
      <c r="R442">
        <v>541436224</v>
      </c>
      <c r="T442" t="s">
        <v>2312</v>
      </c>
      <c r="U442" t="str">
        <f t="array" ref="U442">INDEX(org_to_crp!$B$2:$B$455, MATCH(F442, org_to_crp!$A$2:$A$455))</f>
        <v>J9000</v>
      </c>
      <c r="V442" t="str">
        <f>LOOKUP(Table1[[#This Row],[ORG]],org_to_crp!A:A,org_to_crp!C:C)</f>
        <v>OTHER SINGLE-ISSUE OR IDEOLOGICAL GROUPS</v>
      </c>
      <c r="W442" t="str">
        <f>LOOKUP(Table1[[#This Row],[ORG]],org_to_crp!A:A,org_to_crp!D:D)</f>
        <v>IDEOLOGICAL/SINGLE-ISSUE</v>
      </c>
      <c r="X442" t="b">
        <f>LOOKUP(Table1[[#This Row],[ORG]],org_to_crp!A:A,org_to_crp!E:E)</f>
        <v>0</v>
      </c>
    </row>
    <row r="443" spans="1:24" ht="13" x14ac:dyDescent="0.15">
      <c r="A443" t="s">
        <v>1291</v>
      </c>
      <c r="B443" t="s">
        <v>65</v>
      </c>
      <c r="C443" t="s">
        <v>31</v>
      </c>
      <c r="D443" t="s">
        <v>23</v>
      </c>
      <c r="E443" t="s">
        <v>2309</v>
      </c>
      <c r="F443" t="s">
        <v>401</v>
      </c>
      <c r="G443" t="b">
        <v>0</v>
      </c>
      <c r="I443">
        <v>2018</v>
      </c>
      <c r="J443" t="s">
        <v>87</v>
      </c>
      <c r="K443" t="s">
        <v>72</v>
      </c>
      <c r="L443" t="s">
        <v>2310</v>
      </c>
      <c r="M443" t="s">
        <v>2311</v>
      </c>
      <c r="R443">
        <v>541436224</v>
      </c>
      <c r="T443" t="s">
        <v>2312</v>
      </c>
      <c r="U443" t="str">
        <f t="array" ref="U443">INDEX(org_to_crp!$B$2:$B$455, MATCH(F443, org_to_crp!$A$2:$A$455))</f>
        <v>H5100</v>
      </c>
      <c r="V443" t="str">
        <f>LOOKUP(Table1[[#This Row],[ORG]],org_to_crp!A:A,org_to_crp!C:C)</f>
        <v>SCHOOLS &amp; COLLEGES</v>
      </c>
      <c r="W443" t="str">
        <f>LOOKUP(Table1[[#This Row],[ORG]],org_to_crp!A:A,org_to_crp!D:D)</f>
        <v>OTHER</v>
      </c>
      <c r="X443" t="b">
        <f>LOOKUP(Table1[[#This Row],[ORG]],org_to_crp!A:A,org_to_crp!E:E)</f>
        <v>0</v>
      </c>
    </row>
    <row r="444" spans="1:24" ht="13" x14ac:dyDescent="0.15">
      <c r="A444" t="s">
        <v>1291</v>
      </c>
      <c r="B444" t="s">
        <v>65</v>
      </c>
      <c r="C444" t="s">
        <v>31</v>
      </c>
      <c r="D444" t="s">
        <v>23</v>
      </c>
      <c r="E444" t="s">
        <v>2309</v>
      </c>
      <c r="F444" t="s">
        <v>401</v>
      </c>
      <c r="G444" t="b">
        <v>0</v>
      </c>
      <c r="H444" t="s">
        <v>2313</v>
      </c>
      <c r="I444">
        <v>2018</v>
      </c>
      <c r="J444" t="s">
        <v>39</v>
      </c>
      <c r="K444" t="s">
        <v>34</v>
      </c>
      <c r="L444" t="s">
        <v>2310</v>
      </c>
      <c r="M444" t="s">
        <v>2311</v>
      </c>
      <c r="R444">
        <v>541436224</v>
      </c>
      <c r="T444" t="s">
        <v>2312</v>
      </c>
      <c r="U444" t="str">
        <f t="array" ref="U444">INDEX(org_to_crp!$B$2:$B$455, MATCH(F444, org_to_crp!$A$2:$A$455))</f>
        <v>H5100</v>
      </c>
      <c r="V444" t="str">
        <f>LOOKUP(Table1[[#This Row],[ORG]],org_to_crp!A:A,org_to_crp!C:C)</f>
        <v>SCHOOLS &amp; COLLEGES</v>
      </c>
      <c r="W444" t="str">
        <f>LOOKUP(Table1[[#This Row],[ORG]],org_to_crp!A:A,org_to_crp!D:D)</f>
        <v>OTHER</v>
      </c>
      <c r="X444" t="b">
        <f>LOOKUP(Table1[[#This Row],[ORG]],org_to_crp!A:A,org_to_crp!E:E)</f>
        <v>0</v>
      </c>
    </row>
    <row r="445" spans="1:24" ht="13" x14ac:dyDescent="0.15">
      <c r="A445" t="s">
        <v>1291</v>
      </c>
      <c r="B445" t="s">
        <v>65</v>
      </c>
      <c r="C445" t="s">
        <v>31</v>
      </c>
      <c r="D445" t="s">
        <v>23</v>
      </c>
      <c r="E445" t="s">
        <v>2309</v>
      </c>
      <c r="F445" t="s">
        <v>401</v>
      </c>
      <c r="G445" t="b">
        <v>0</v>
      </c>
      <c r="H445" t="s">
        <v>2314</v>
      </c>
      <c r="I445">
        <v>2018</v>
      </c>
      <c r="J445" t="s">
        <v>2315</v>
      </c>
      <c r="K445" t="s">
        <v>34</v>
      </c>
      <c r="L445" t="s">
        <v>2310</v>
      </c>
      <c r="M445" t="s">
        <v>2311</v>
      </c>
      <c r="R445">
        <v>541436224</v>
      </c>
      <c r="T445" t="s">
        <v>2312</v>
      </c>
      <c r="U445" t="str">
        <f t="array" ref="U445">INDEX(org_to_crp!$B$2:$B$455, MATCH(F445, org_to_crp!$A$2:$A$455))</f>
        <v>H5100</v>
      </c>
      <c r="V445" t="str">
        <f>LOOKUP(Table1[[#This Row],[ORG]],org_to_crp!A:A,org_to_crp!C:C)</f>
        <v>SCHOOLS &amp; COLLEGES</v>
      </c>
      <c r="W445" t="str">
        <f>LOOKUP(Table1[[#This Row],[ORG]],org_to_crp!A:A,org_to_crp!D:D)</f>
        <v>OTHER</v>
      </c>
      <c r="X445" t="b">
        <f>LOOKUP(Table1[[#This Row],[ORG]],org_to_crp!A:A,org_to_crp!E:E)</f>
        <v>0</v>
      </c>
    </row>
    <row r="446" spans="1:24" ht="13" x14ac:dyDescent="0.15">
      <c r="A446" t="s">
        <v>1291</v>
      </c>
      <c r="B446" t="s">
        <v>22</v>
      </c>
      <c r="C446" t="s">
        <v>65</v>
      </c>
      <c r="D446" t="s">
        <v>23</v>
      </c>
      <c r="E446" t="s">
        <v>2309</v>
      </c>
      <c r="F446" t="s">
        <v>66</v>
      </c>
      <c r="G446" t="b">
        <v>0</v>
      </c>
      <c r="I446">
        <v>2018</v>
      </c>
      <c r="J446" t="s">
        <v>473</v>
      </c>
      <c r="K446" t="s">
        <v>27</v>
      </c>
      <c r="L446" t="s">
        <v>2310</v>
      </c>
      <c r="M446" t="s">
        <v>2311</v>
      </c>
      <c r="R446">
        <v>541436224</v>
      </c>
      <c r="T446" t="s">
        <v>2312</v>
      </c>
      <c r="U446" t="str">
        <f t="array" ref="U446">INDEX(org_to_crp!$B$2:$B$455, MATCH(F446, org_to_crp!$A$2:$A$455))</f>
        <v>J9000</v>
      </c>
      <c r="V446" t="str">
        <f>LOOKUP(Table1[[#This Row],[ORG]],org_to_crp!A:A,org_to_crp!C:C)</f>
        <v>OTHER SINGLE-ISSUE OR IDEOLOGICAL GROUPS</v>
      </c>
      <c r="W446" t="str">
        <f>LOOKUP(Table1[[#This Row],[ORG]],org_to_crp!A:A,org_to_crp!D:D)</f>
        <v>IDEOLOGICAL/SINGLE-ISSUE</v>
      </c>
      <c r="X446" t="b">
        <f>LOOKUP(Table1[[#This Row],[ORG]],org_to_crp!A:A,org_to_crp!E:E)</f>
        <v>0</v>
      </c>
    </row>
    <row r="447" spans="1:24" ht="13" x14ac:dyDescent="0.15">
      <c r="A447" t="s">
        <v>21</v>
      </c>
      <c r="B447" t="s">
        <v>65</v>
      </c>
      <c r="C447" t="s">
        <v>31</v>
      </c>
      <c r="D447" t="s">
        <v>23</v>
      </c>
      <c r="E447" t="s">
        <v>1525</v>
      </c>
      <c r="F447" t="s">
        <v>1526</v>
      </c>
      <c r="G447" t="b">
        <v>0</v>
      </c>
      <c r="I447">
        <v>2018</v>
      </c>
      <c r="J447" t="s">
        <v>87</v>
      </c>
      <c r="K447" t="s">
        <v>72</v>
      </c>
      <c r="L447" t="s">
        <v>57</v>
      </c>
      <c r="M447" t="s">
        <v>1527</v>
      </c>
      <c r="N447" t="s">
        <v>323</v>
      </c>
      <c r="R447">
        <v>363235550</v>
      </c>
      <c r="S447" t="b">
        <v>0</v>
      </c>
      <c r="T447" t="s">
        <v>1528</v>
      </c>
      <c r="U447" t="str">
        <f t="array" ref="U447">INDEX(org_to_crp!$B$2:$B$455, MATCH(F447, org_to_crp!$A$2:$A$455))</f>
        <v>H5100</v>
      </c>
      <c r="V447" t="str">
        <f>LOOKUP(Table1[[#This Row],[ORG]],org_to_crp!A:A,org_to_crp!C:C)</f>
        <v>SCHOOLS &amp; COLLEGES</v>
      </c>
      <c r="W447" t="str">
        <f>LOOKUP(Table1[[#This Row],[ORG]],org_to_crp!A:A,org_to_crp!D:D)</f>
        <v>OTHER</v>
      </c>
      <c r="X447" t="b">
        <f>LOOKUP(Table1[[#This Row],[ORG]],org_to_crp!A:A,org_to_crp!E:E)</f>
        <v>0</v>
      </c>
    </row>
    <row r="448" spans="1:24" ht="13" x14ac:dyDescent="0.15">
      <c r="A448" t="s">
        <v>21</v>
      </c>
      <c r="B448" t="s">
        <v>22</v>
      </c>
      <c r="C448" t="s">
        <v>31</v>
      </c>
      <c r="D448" t="s">
        <v>23</v>
      </c>
      <c r="E448" t="s">
        <v>1525</v>
      </c>
      <c r="F448" t="s">
        <v>1133</v>
      </c>
      <c r="G448" t="b">
        <v>1</v>
      </c>
      <c r="I448">
        <v>2018</v>
      </c>
      <c r="J448" t="s">
        <v>85</v>
      </c>
      <c r="K448" t="s">
        <v>27</v>
      </c>
      <c r="L448" t="s">
        <v>57</v>
      </c>
      <c r="M448" t="s">
        <v>1527</v>
      </c>
      <c r="R448">
        <v>363235550</v>
      </c>
      <c r="S448" t="b">
        <v>0</v>
      </c>
      <c r="T448" t="s">
        <v>1528</v>
      </c>
      <c r="U448" t="str">
        <f t="array" ref="U448">INDEX(org_to_crp!$B$2:$B$455, MATCH(F448, org_to_crp!$A$2:$A$455))</f>
        <v>J9000</v>
      </c>
      <c r="V448" t="str">
        <f>LOOKUP(Table1[[#This Row],[ORG]],org_to_crp!A:A,org_to_crp!C:C)</f>
        <v>OTHER SINGLE-ISSUE OR IDEOLOGICAL GROUPS</v>
      </c>
      <c r="W448" t="str">
        <f>LOOKUP(Table1[[#This Row],[ORG]],org_to_crp!A:A,org_to_crp!D:D)</f>
        <v>IDEOLOGICAL/SINGLE-ISSUE</v>
      </c>
      <c r="X448" t="b">
        <f>LOOKUP(Table1[[#This Row],[ORG]],org_to_crp!A:A,org_to_crp!E:E)</f>
        <v>0</v>
      </c>
    </row>
    <row r="449" spans="1:24" ht="13" x14ac:dyDescent="0.15">
      <c r="A449" t="s">
        <v>480</v>
      </c>
      <c r="B449" t="s">
        <v>22</v>
      </c>
      <c r="C449" t="s">
        <v>481</v>
      </c>
      <c r="D449" t="s">
        <v>23</v>
      </c>
      <c r="E449" t="s">
        <v>503</v>
      </c>
      <c r="F449" t="s">
        <v>483</v>
      </c>
      <c r="G449" t="b">
        <v>1</v>
      </c>
      <c r="I449">
        <v>2018</v>
      </c>
      <c r="J449" t="s">
        <v>504</v>
      </c>
      <c r="K449" t="s">
        <v>27</v>
      </c>
      <c r="L449" t="s">
        <v>505</v>
      </c>
      <c r="M449" t="s">
        <v>506</v>
      </c>
      <c r="R449">
        <v>760149778</v>
      </c>
      <c r="S449" t="b">
        <v>1</v>
      </c>
      <c r="T449" t="s">
        <v>507</v>
      </c>
      <c r="U449" t="str">
        <f t="array" ref="U449">INDEX(org_to_crp!$B$2:$B$455, MATCH(F449, org_to_crp!$A$2:$A$455))</f>
        <v>J9000</v>
      </c>
      <c r="V449" t="str">
        <f>LOOKUP(Table1[[#This Row],[ORG]],org_to_crp!A:A,org_to_crp!C:C)</f>
        <v>OTHER SINGLE-ISSUE OR IDEOLOGICAL GROUPS</v>
      </c>
      <c r="W449" t="str">
        <f>LOOKUP(Table1[[#This Row],[ORG]],org_to_crp!A:A,org_to_crp!D:D)</f>
        <v>IDEOLOGICAL/SINGLE-ISSUE</v>
      </c>
      <c r="X449" t="b">
        <f>LOOKUP(Table1[[#This Row],[ORG]],org_to_crp!A:A,org_to_crp!E:E)</f>
        <v>0</v>
      </c>
    </row>
    <row r="450" spans="1:24" ht="13" x14ac:dyDescent="0.15">
      <c r="A450" t="s">
        <v>480</v>
      </c>
      <c r="B450" t="s">
        <v>22</v>
      </c>
      <c r="C450" t="s">
        <v>508</v>
      </c>
      <c r="D450" t="s">
        <v>23</v>
      </c>
      <c r="E450" t="s">
        <v>503</v>
      </c>
      <c r="F450" t="s">
        <v>509</v>
      </c>
      <c r="G450" t="b">
        <v>1</v>
      </c>
      <c r="I450">
        <v>2018</v>
      </c>
      <c r="J450" t="s">
        <v>26</v>
      </c>
      <c r="K450" t="s">
        <v>27</v>
      </c>
      <c r="L450" t="s">
        <v>505</v>
      </c>
      <c r="M450" t="s">
        <v>506</v>
      </c>
      <c r="R450">
        <v>237432162</v>
      </c>
      <c r="S450" t="b">
        <v>1</v>
      </c>
      <c r="T450" t="s">
        <v>507</v>
      </c>
      <c r="U450" t="str">
        <f t="array" ref="U450">INDEX(org_to_crp!$B$2:$B$455, MATCH(F450, org_to_crp!$A$2:$A$455))</f>
        <v>J9000</v>
      </c>
      <c r="V450" t="str">
        <f>LOOKUP(Table1[[#This Row],[ORG]],org_to_crp!A:A,org_to_crp!C:C)</f>
        <v>OTHER SINGLE-ISSUE OR IDEOLOGICAL GROUPS</v>
      </c>
      <c r="W450" t="str">
        <f>LOOKUP(Table1[[#This Row],[ORG]],org_to_crp!A:A,org_to_crp!D:D)</f>
        <v>IDEOLOGICAL/SINGLE-ISSUE</v>
      </c>
      <c r="X450" t="b">
        <f>LOOKUP(Table1[[#This Row],[ORG]],org_to_crp!A:A,org_to_crp!E:E)</f>
        <v>0</v>
      </c>
    </row>
    <row r="451" spans="1:24" ht="13" x14ac:dyDescent="0.15">
      <c r="A451" t="s">
        <v>480</v>
      </c>
      <c r="B451" t="s">
        <v>61</v>
      </c>
      <c r="D451" t="s">
        <v>23</v>
      </c>
      <c r="E451" t="s">
        <v>510</v>
      </c>
      <c r="F451" t="s">
        <v>511</v>
      </c>
      <c r="G451" t="b">
        <v>0</v>
      </c>
      <c r="I451">
        <v>2018</v>
      </c>
      <c r="J451" t="s">
        <v>491</v>
      </c>
      <c r="K451" t="s">
        <v>43</v>
      </c>
      <c r="L451" t="s">
        <v>505</v>
      </c>
      <c r="M451" t="s">
        <v>512</v>
      </c>
      <c r="S451" t="b">
        <v>1</v>
      </c>
      <c r="T451" t="s">
        <v>507</v>
      </c>
      <c r="U451" t="str">
        <f t="array" ref="U451">INDEX(org_to_crp!$B$2:$B$455, MATCH(F451, org_to_crp!$A$2:$A$455))</f>
        <v>E1000</v>
      </c>
      <c r="V451" t="str">
        <f>LOOKUP(Table1[[#This Row],[ORG]],org_to_crp!A:A,org_to_crp!C:C)</f>
        <v xml:space="preserve">ENERGY PRODUCTION &amp; DISTRIBUTION </v>
      </c>
      <c r="W451" t="str">
        <f>LOOKUP(Table1[[#This Row],[ORG]],org_to_crp!A:A,org_to_crp!D:D)</f>
        <v>ENERGY &amp; NATURAL RESOURCES</v>
      </c>
      <c r="X451" t="b">
        <f>LOOKUP(Table1[[#This Row],[ORG]],org_to_crp!A:A,org_to_crp!E:E)</f>
        <v>1</v>
      </c>
    </row>
    <row r="452" spans="1:24" ht="13" x14ac:dyDescent="0.15">
      <c r="A452" t="s">
        <v>480</v>
      </c>
      <c r="B452" t="s">
        <v>61</v>
      </c>
      <c r="D452" t="s">
        <v>23</v>
      </c>
      <c r="E452" t="s">
        <v>510</v>
      </c>
      <c r="F452" t="s">
        <v>513</v>
      </c>
      <c r="G452" t="b">
        <v>0</v>
      </c>
      <c r="I452">
        <v>2018</v>
      </c>
      <c r="J452" t="s">
        <v>491</v>
      </c>
      <c r="K452" t="s">
        <v>43</v>
      </c>
      <c r="L452" t="s">
        <v>505</v>
      </c>
      <c r="M452" t="s">
        <v>512</v>
      </c>
      <c r="R452">
        <v>802091076</v>
      </c>
      <c r="S452" t="b">
        <v>1</v>
      </c>
      <c r="T452" t="s">
        <v>507</v>
      </c>
      <c r="U452" t="str">
        <f t="array" ref="U452">INDEX(org_to_crp!$B$2:$B$455, MATCH(F452, org_to_crp!$A$2:$A$455))</f>
        <v>F2600</v>
      </c>
      <c r="V452" t="str">
        <f>LOOKUP(Table1[[#This Row],[ORG]],org_to_crp!A:A,org_to_crp!C:C)</f>
        <v>PRIVATE EQUITY &amp; INVESTMENT FIRMS</v>
      </c>
      <c r="W452" t="str">
        <f>LOOKUP(Table1[[#This Row],[ORG]],org_to_crp!A:A,org_to_crp!D:D)</f>
        <v>FINANCE, INSURANCE, AND REAL ESTATE</v>
      </c>
      <c r="X452" t="b">
        <f>LOOKUP(Table1[[#This Row],[ORG]],org_to_crp!A:A,org_to_crp!E:E)</f>
        <v>0</v>
      </c>
    </row>
    <row r="453" spans="1:24" ht="13" x14ac:dyDescent="0.15">
      <c r="A453" t="s">
        <v>480</v>
      </c>
      <c r="B453" t="s">
        <v>61</v>
      </c>
      <c r="D453" t="s">
        <v>23</v>
      </c>
      <c r="E453" t="s">
        <v>510</v>
      </c>
      <c r="F453" t="s">
        <v>514</v>
      </c>
      <c r="G453" t="b">
        <v>0</v>
      </c>
      <c r="I453">
        <v>2015</v>
      </c>
      <c r="J453" t="s">
        <v>515</v>
      </c>
      <c r="K453" t="s">
        <v>43</v>
      </c>
      <c r="L453" t="s">
        <v>505</v>
      </c>
      <c r="M453" t="s">
        <v>512</v>
      </c>
      <c r="R453">
        <v>132773955</v>
      </c>
      <c r="S453" t="b">
        <v>1</v>
      </c>
      <c r="T453" t="s">
        <v>507</v>
      </c>
      <c r="U453" t="str">
        <f t="array" ref="U453">INDEX(org_to_crp!$B$2:$B$455, MATCH(F453, org_to_crp!$A$2:$A$455))</f>
        <v>E1120</v>
      </c>
      <c r="V453" t="str">
        <f>LOOKUP(Table1[[#This Row],[ORG]],org_to_crp!A:A,org_to_crp!C:C)</f>
        <v>INDEPENDENT OIL &amp; GAS PRODUCERS</v>
      </c>
      <c r="W453" t="str">
        <f>LOOKUP(Table1[[#This Row],[ORG]],org_to_crp!A:A,org_to_crp!D:D)</f>
        <v>ENERGY &amp; NATURAL RESOURCES</v>
      </c>
      <c r="X453" t="b">
        <f>LOOKUP(Table1[[#This Row],[ORG]],org_to_crp!A:A,org_to_crp!E:E)</f>
        <v>1</v>
      </c>
    </row>
    <row r="454" spans="1:24" ht="13" x14ac:dyDescent="0.15">
      <c r="A454" t="s">
        <v>480</v>
      </c>
      <c r="B454" t="s">
        <v>61</v>
      </c>
      <c r="D454" t="s">
        <v>23</v>
      </c>
      <c r="E454" t="s">
        <v>510</v>
      </c>
      <c r="F454" t="s">
        <v>516</v>
      </c>
      <c r="G454" t="b">
        <v>0</v>
      </c>
      <c r="I454">
        <v>2018</v>
      </c>
      <c r="J454" t="s">
        <v>517</v>
      </c>
      <c r="K454" t="s">
        <v>27</v>
      </c>
      <c r="L454" t="s">
        <v>505</v>
      </c>
      <c r="M454" t="s">
        <v>512</v>
      </c>
      <c r="R454">
        <v>480891418</v>
      </c>
      <c r="S454" t="b">
        <v>1</v>
      </c>
      <c r="T454" t="s">
        <v>507</v>
      </c>
      <c r="U454" t="str">
        <f t="array" ref="U454">INDEX(org_to_crp!$B$2:$B$455, MATCH(F454, org_to_crp!$A$2:$A$455))</f>
        <v>H5000</v>
      </c>
      <c r="V454" t="str">
        <f>LOOKUP(Table1[[#This Row],[ORG]],org_to_crp!A:A,org_to_crp!C:C)</f>
        <v>EDUCATION</v>
      </c>
      <c r="W454" t="str">
        <f>LOOKUP(Table1[[#This Row],[ORG]],org_to_crp!A:A,org_to_crp!D:D)</f>
        <v>OTHER</v>
      </c>
      <c r="X454" t="b">
        <f>LOOKUP(Table1[[#This Row],[ORG]],org_to_crp!A:A,org_to_crp!E:E)</f>
        <v>0</v>
      </c>
    </row>
    <row r="455" spans="1:24" ht="13" x14ac:dyDescent="0.15">
      <c r="A455" t="s">
        <v>480</v>
      </c>
      <c r="B455" t="s">
        <v>61</v>
      </c>
      <c r="D455" t="s">
        <v>23</v>
      </c>
      <c r="E455" t="s">
        <v>510</v>
      </c>
      <c r="F455" t="s">
        <v>518</v>
      </c>
      <c r="G455" t="b">
        <v>0</v>
      </c>
      <c r="I455">
        <v>2018</v>
      </c>
      <c r="J455" t="s">
        <v>517</v>
      </c>
      <c r="K455" t="s">
        <v>27</v>
      </c>
      <c r="L455" t="s">
        <v>505</v>
      </c>
      <c r="M455" t="s">
        <v>512</v>
      </c>
      <c r="R455">
        <v>804088926</v>
      </c>
      <c r="S455" t="b">
        <v>1</v>
      </c>
      <c r="T455" t="s">
        <v>507</v>
      </c>
      <c r="U455" t="str">
        <f t="array" ref="U455">INDEX(org_to_crp!$B$2:$B$455, MATCH(F455, org_to_crp!$A$2:$A$455))</f>
        <v>G1100</v>
      </c>
      <c r="V455" t="str">
        <f>LOOKUP(Table1[[#This Row],[ORG]],org_to_crp!A:A,org_to_crp!C:C)</f>
        <v>CHAMBERS OF COMMERCE</v>
      </c>
      <c r="W455" t="str">
        <f>LOOKUP(Table1[[#This Row],[ORG]],org_to_crp!A:A,org_to_crp!D:D)</f>
        <v>MISC BUSINESS</v>
      </c>
      <c r="X455" t="b">
        <f>LOOKUP(Table1[[#This Row],[ORG]],org_to_crp!A:A,org_to_crp!E:E)</f>
        <v>0</v>
      </c>
    </row>
    <row r="456" spans="1:24" ht="13" x14ac:dyDescent="0.15">
      <c r="A456" t="s">
        <v>21</v>
      </c>
      <c r="B456" t="s">
        <v>22</v>
      </c>
      <c r="C456" t="s">
        <v>31</v>
      </c>
      <c r="D456" t="s">
        <v>23</v>
      </c>
      <c r="E456" t="s">
        <v>2010</v>
      </c>
      <c r="F456" t="s">
        <v>360</v>
      </c>
      <c r="G456" t="b">
        <v>1</v>
      </c>
      <c r="I456">
        <v>2018</v>
      </c>
      <c r="J456" t="s">
        <v>75</v>
      </c>
      <c r="K456" t="s">
        <v>27</v>
      </c>
      <c r="L456" t="s">
        <v>2011</v>
      </c>
      <c r="M456" t="s">
        <v>2012</v>
      </c>
      <c r="N456" t="s">
        <v>77</v>
      </c>
      <c r="R456">
        <v>132912529</v>
      </c>
      <c r="S456" t="b">
        <v>0</v>
      </c>
      <c r="T456" t="s">
        <v>2013</v>
      </c>
      <c r="U456" t="str">
        <f t="array" ref="U456">INDEX(org_to_crp!$B$2:$B$455, MATCH(F456, org_to_crp!$A$2:$A$455))</f>
        <v>J9000</v>
      </c>
      <c r="V456" t="str">
        <f>LOOKUP(Table1[[#This Row],[ORG]],org_to_crp!A:A,org_to_crp!C:C)</f>
        <v>OTHER SINGLE-ISSUE OR IDEOLOGICAL GROUPS</v>
      </c>
      <c r="W456" t="str">
        <f>LOOKUP(Table1[[#This Row],[ORG]],org_to_crp!A:A,org_to_crp!D:D)</f>
        <v>IDEOLOGICAL/SINGLE-ISSUE</v>
      </c>
      <c r="X456" t="b">
        <f>LOOKUP(Table1[[#This Row],[ORG]],org_to_crp!A:A,org_to_crp!E:E)</f>
        <v>0</v>
      </c>
    </row>
    <row r="457" spans="1:24" ht="13" x14ac:dyDescent="0.15">
      <c r="A457" t="s">
        <v>480</v>
      </c>
      <c r="B457" t="s">
        <v>22</v>
      </c>
      <c r="C457" t="s">
        <v>659</v>
      </c>
      <c r="D457" t="s">
        <v>23</v>
      </c>
      <c r="E457" t="s">
        <v>707</v>
      </c>
      <c r="F457" t="s">
        <v>661</v>
      </c>
      <c r="G457" t="b">
        <v>1</v>
      </c>
      <c r="I457">
        <v>2018</v>
      </c>
      <c r="J457" t="s">
        <v>708</v>
      </c>
      <c r="K457" t="s">
        <v>43</v>
      </c>
      <c r="L457" t="s">
        <v>521</v>
      </c>
      <c r="M457" t="s">
        <v>709</v>
      </c>
      <c r="R457">
        <v>411275875</v>
      </c>
      <c r="S457" t="b">
        <v>1</v>
      </c>
      <c r="T457" t="s">
        <v>710</v>
      </c>
      <c r="U457" t="str">
        <f t="array" ref="U457">INDEX(org_to_crp!$B$2:$B$455, MATCH(F457, org_to_crp!$A$2:$A$455))</f>
        <v>J9000</v>
      </c>
      <c r="V457" t="str">
        <f>LOOKUP(Table1[[#This Row],[ORG]],org_to_crp!A:A,org_to_crp!C:C)</f>
        <v>OTHER SINGLE-ISSUE OR IDEOLOGICAL GROUPS</v>
      </c>
      <c r="W457" t="str">
        <f>LOOKUP(Table1[[#This Row],[ORG]],org_to_crp!A:A,org_to_crp!D:D)</f>
        <v>IDEOLOGICAL/SINGLE-ISSUE</v>
      </c>
      <c r="X457" t="b">
        <f>LOOKUP(Table1[[#This Row],[ORG]],org_to_crp!A:A,org_to_crp!E:E)</f>
        <v>0</v>
      </c>
    </row>
    <row r="458" spans="1:24" ht="13" x14ac:dyDescent="0.15">
      <c r="A458" t="s">
        <v>480</v>
      </c>
      <c r="B458" t="s">
        <v>524</v>
      </c>
      <c r="C458" t="s">
        <v>711</v>
      </c>
      <c r="D458" t="s">
        <v>23</v>
      </c>
      <c r="E458" t="s">
        <v>712</v>
      </c>
      <c r="F458" t="s">
        <v>713</v>
      </c>
      <c r="G458" t="b">
        <v>0</v>
      </c>
      <c r="I458">
        <v>2018</v>
      </c>
      <c r="J458" t="s">
        <v>653</v>
      </c>
      <c r="K458" t="s">
        <v>72</v>
      </c>
      <c r="L458" t="s">
        <v>521</v>
      </c>
      <c r="M458" t="s">
        <v>709</v>
      </c>
      <c r="N458" t="s">
        <v>714</v>
      </c>
      <c r="P458" t="s">
        <v>677</v>
      </c>
      <c r="R458" t="s">
        <v>715</v>
      </c>
      <c r="S458" t="b">
        <v>1</v>
      </c>
      <c r="T458" t="s">
        <v>710</v>
      </c>
      <c r="U458" t="str">
        <f t="array" ref="U458">INDEX(org_to_crp!$B$2:$B$455, MATCH(F458, org_to_crp!$A$2:$A$455))</f>
        <v>J9000</v>
      </c>
      <c r="V458" t="str">
        <f>LOOKUP(Table1[[#This Row],[ORG]],org_to_crp!A:A,org_to_crp!C:C)</f>
        <v>OTHER SINGLE-ISSUE OR IDEOLOGICAL GROUPS</v>
      </c>
      <c r="W458" t="str">
        <f>LOOKUP(Table1[[#This Row],[ORG]],org_to_crp!A:A,org_to_crp!D:D)</f>
        <v>IDEOLOGICAL/SINGLE-ISSUE</v>
      </c>
      <c r="X458" t="b">
        <f>LOOKUP(Table1[[#This Row],[ORG]],org_to_crp!A:A,org_to_crp!E:E)</f>
        <v>0</v>
      </c>
    </row>
    <row r="459" spans="1:24" ht="13" x14ac:dyDescent="0.15">
      <c r="A459" t="s">
        <v>480</v>
      </c>
      <c r="B459" t="s">
        <v>524</v>
      </c>
      <c r="C459" t="s">
        <v>716</v>
      </c>
      <c r="D459" t="s">
        <v>23</v>
      </c>
      <c r="E459" t="s">
        <v>712</v>
      </c>
      <c r="F459" t="s">
        <v>717</v>
      </c>
      <c r="G459" t="b">
        <v>0</v>
      </c>
      <c r="I459">
        <v>2018</v>
      </c>
      <c r="J459" t="s">
        <v>718</v>
      </c>
      <c r="K459" t="s">
        <v>27</v>
      </c>
      <c r="L459" t="s">
        <v>521</v>
      </c>
      <c r="M459" t="s">
        <v>709</v>
      </c>
      <c r="N459" t="s">
        <v>714</v>
      </c>
      <c r="P459" t="s">
        <v>677</v>
      </c>
      <c r="R459">
        <v>201687786</v>
      </c>
      <c r="S459" t="b">
        <v>1</v>
      </c>
      <c r="T459" t="s">
        <v>710</v>
      </c>
      <c r="U459" t="str">
        <f t="array" ref="U459">INDEX(org_to_crp!$B$2:$B$455, MATCH(F459, org_to_crp!$A$2:$A$455))</f>
        <v>H5000</v>
      </c>
      <c r="V459" t="str">
        <f>LOOKUP(Table1[[#This Row],[ORG]],org_to_crp!A:A,org_to_crp!C:C)</f>
        <v>OTHER SINGLE-ISSUE OR IDEOLOGICAL GROUPS</v>
      </c>
      <c r="W459" t="str">
        <f>LOOKUP(Table1[[#This Row],[ORG]],org_to_crp!A:A,org_to_crp!D:D)</f>
        <v>IDEOLOGICAL/SINGLE-ISSUE</v>
      </c>
      <c r="X459" t="b">
        <f>LOOKUP(Table1[[#This Row],[ORG]],org_to_crp!A:A,org_to_crp!E:E)</f>
        <v>0</v>
      </c>
    </row>
    <row r="460" spans="1:24" ht="13" x14ac:dyDescent="0.15">
      <c r="A460" t="s">
        <v>480</v>
      </c>
      <c r="B460" t="s">
        <v>22</v>
      </c>
      <c r="C460" t="s">
        <v>745</v>
      </c>
      <c r="D460" t="s">
        <v>23</v>
      </c>
      <c r="E460" t="s">
        <v>765</v>
      </c>
      <c r="F460" t="s">
        <v>735</v>
      </c>
      <c r="G460" t="b">
        <v>1</v>
      </c>
      <c r="I460">
        <v>2018</v>
      </c>
      <c r="J460" t="s">
        <v>766</v>
      </c>
      <c r="K460" t="s">
        <v>43</v>
      </c>
      <c r="L460" t="s">
        <v>767</v>
      </c>
      <c r="M460" t="s">
        <v>768</v>
      </c>
      <c r="R460">
        <v>131945157</v>
      </c>
      <c r="S460" t="b">
        <v>0</v>
      </c>
      <c r="T460" t="s">
        <v>769</v>
      </c>
      <c r="U460" t="str">
        <f t="array" ref="U460">INDEX(org_to_crp!$B$2:$B$455, MATCH(F460, org_to_crp!$A$2:$A$455))</f>
        <v>J9000</v>
      </c>
      <c r="V460" t="str">
        <f>LOOKUP(Table1[[#This Row],[ORG]],org_to_crp!A:A,org_to_crp!C:C)</f>
        <v>OTHER SINGLE-ISSUE OR IDEOLOGICAL GROUPS</v>
      </c>
      <c r="W460" t="str">
        <f>LOOKUP(Table1[[#This Row],[ORG]],org_to_crp!A:A,org_to_crp!D:D)</f>
        <v>IDEOLOGICAL/SINGLE-ISSUE</v>
      </c>
      <c r="X460" t="b">
        <f>LOOKUP(Table1[[#This Row],[ORG]],org_to_crp!A:A,org_to_crp!E:E)</f>
        <v>0</v>
      </c>
    </row>
    <row r="461" spans="1:24" ht="13" x14ac:dyDescent="0.15">
      <c r="A461" t="s">
        <v>480</v>
      </c>
      <c r="B461" t="s">
        <v>22</v>
      </c>
      <c r="C461" t="s">
        <v>306</v>
      </c>
      <c r="D461" t="s">
        <v>23</v>
      </c>
      <c r="E461" t="s">
        <v>948</v>
      </c>
      <c r="F461" t="s">
        <v>509</v>
      </c>
      <c r="G461" t="b">
        <v>1</v>
      </c>
      <c r="I461">
        <v>2018</v>
      </c>
      <c r="J461" t="s">
        <v>26</v>
      </c>
      <c r="K461" t="s">
        <v>27</v>
      </c>
      <c r="L461" t="s">
        <v>188</v>
      </c>
      <c r="M461" t="s">
        <v>949</v>
      </c>
      <c r="N461" t="s">
        <v>323</v>
      </c>
      <c r="R461">
        <v>237432162</v>
      </c>
      <c r="S461" t="b">
        <v>1</v>
      </c>
      <c r="T461" t="s">
        <v>950</v>
      </c>
      <c r="U461" t="str">
        <f t="array" ref="U461">INDEX(org_to_crp!$B$2:$B$455, MATCH(F461, org_to_crp!$A$2:$A$455))</f>
        <v>J9000</v>
      </c>
      <c r="V461" t="str">
        <f>LOOKUP(Table1[[#This Row],[ORG]],org_to_crp!A:A,org_to_crp!C:C)</f>
        <v>OTHER SINGLE-ISSUE OR IDEOLOGICAL GROUPS</v>
      </c>
      <c r="W461" t="str">
        <f>LOOKUP(Table1[[#This Row],[ORG]],org_to_crp!A:A,org_to_crp!D:D)</f>
        <v>IDEOLOGICAL/SINGLE-ISSUE</v>
      </c>
      <c r="X461" t="b">
        <f>LOOKUP(Table1[[#This Row],[ORG]],org_to_crp!A:A,org_to_crp!E:E)</f>
        <v>0</v>
      </c>
    </row>
    <row r="462" spans="1:24" ht="13" x14ac:dyDescent="0.15">
      <c r="A462" t="s">
        <v>480</v>
      </c>
      <c r="B462" t="s">
        <v>61</v>
      </c>
      <c r="D462" t="s">
        <v>23</v>
      </c>
      <c r="E462" t="s">
        <v>951</v>
      </c>
      <c r="F462" t="s">
        <v>952</v>
      </c>
      <c r="G462" t="b">
        <v>0</v>
      </c>
      <c r="I462">
        <v>2018</v>
      </c>
      <c r="J462" t="s">
        <v>504</v>
      </c>
      <c r="K462" t="s">
        <v>27</v>
      </c>
      <c r="L462" t="s">
        <v>188</v>
      </c>
      <c r="M462" t="s">
        <v>949</v>
      </c>
      <c r="R462">
        <v>363975580</v>
      </c>
      <c r="S462" t="b">
        <v>1</v>
      </c>
      <c r="T462" t="s">
        <v>950</v>
      </c>
      <c r="U462" t="str">
        <f t="array" ref="U462">INDEX(org_to_crp!$B$2:$B$455, MATCH(F462, org_to_crp!$A$2:$A$455))</f>
        <v>J9000</v>
      </c>
      <c r="V462" t="str">
        <f>LOOKUP(Table1[[#This Row],[ORG]],org_to_crp!A:A,org_to_crp!C:C)</f>
        <v>OTHER SINGLE-ISSUE OR IDEOLOGICAL GROUPS</v>
      </c>
      <c r="W462" t="str">
        <f>LOOKUP(Table1[[#This Row],[ORG]],org_to_crp!A:A,org_to_crp!D:D)</f>
        <v>IDEOLOGICAL/SINGLE-ISSUE</v>
      </c>
      <c r="X462" t="b">
        <f>LOOKUP(Table1[[#This Row],[ORG]],org_to_crp!A:A,org_to_crp!E:E)</f>
        <v>0</v>
      </c>
    </row>
    <row r="463" spans="1:24" ht="13" x14ac:dyDescent="0.15">
      <c r="A463" t="s">
        <v>480</v>
      </c>
      <c r="B463" t="s">
        <v>61</v>
      </c>
      <c r="D463" t="s">
        <v>23</v>
      </c>
      <c r="E463" t="s">
        <v>951</v>
      </c>
      <c r="F463" t="s">
        <v>953</v>
      </c>
      <c r="G463" t="b">
        <v>0</v>
      </c>
      <c r="I463">
        <v>2018</v>
      </c>
      <c r="J463" t="s">
        <v>504</v>
      </c>
      <c r="K463" t="s">
        <v>27</v>
      </c>
      <c r="L463" t="s">
        <v>188</v>
      </c>
      <c r="M463" t="s">
        <v>949</v>
      </c>
      <c r="R463">
        <v>521729739</v>
      </c>
      <c r="S463" t="b">
        <v>1</v>
      </c>
      <c r="T463" t="s">
        <v>950</v>
      </c>
      <c r="U463" t="str">
        <f t="array" ref="U463">INDEX(org_to_crp!$B$2:$B$455, MATCH(F463, org_to_crp!$A$2:$A$455))</f>
        <v>J9000</v>
      </c>
      <c r="V463" t="str">
        <f>LOOKUP(Table1[[#This Row],[ORG]],org_to_crp!A:A,org_to_crp!C:C)</f>
        <v>OTHER SINGLE-ISSUE OR IDEOLOGICAL GROUPS</v>
      </c>
      <c r="W463" t="str">
        <f>LOOKUP(Table1[[#This Row],[ORG]],org_to_crp!A:A,org_to_crp!D:D)</f>
        <v>IDEOLOGICAL/SINGLE-ISSUE</v>
      </c>
      <c r="X463" t="b">
        <f>LOOKUP(Table1[[#This Row],[ORG]],org_to_crp!A:A,org_to_crp!E:E)</f>
        <v>0</v>
      </c>
    </row>
    <row r="464" spans="1:24" ht="13" x14ac:dyDescent="0.15">
      <c r="A464" t="s">
        <v>21</v>
      </c>
      <c r="B464" t="s">
        <v>22</v>
      </c>
      <c r="C464" t="s">
        <v>31</v>
      </c>
      <c r="D464" t="s">
        <v>23</v>
      </c>
      <c r="E464" t="s">
        <v>92</v>
      </c>
      <c r="F464" t="s">
        <v>74</v>
      </c>
      <c r="G464" t="b">
        <v>1</v>
      </c>
      <c r="I464">
        <v>2018</v>
      </c>
      <c r="J464" t="s">
        <v>93</v>
      </c>
      <c r="K464" t="s">
        <v>27</v>
      </c>
      <c r="L464" t="s">
        <v>94</v>
      </c>
      <c r="M464" t="s">
        <v>95</v>
      </c>
      <c r="N464" t="s">
        <v>77</v>
      </c>
      <c r="R464">
        <v>133649537</v>
      </c>
      <c r="S464" t="b">
        <v>0</v>
      </c>
      <c r="T464" t="s">
        <v>96</v>
      </c>
      <c r="U464" t="str">
        <f t="array" ref="U464">INDEX(org_to_crp!$B$2:$B$455, MATCH(F464, org_to_crp!$A$2:$A$455))</f>
        <v>J9000</v>
      </c>
      <c r="V464" t="str">
        <f>LOOKUP(Table1[[#This Row],[ORG]],org_to_crp!A:A,org_to_crp!C:C)</f>
        <v>OTHER SINGLE-ISSUE OR IDEOLOGICAL GROUPS</v>
      </c>
      <c r="W464" t="str">
        <f>LOOKUP(Table1[[#This Row],[ORG]],org_to_crp!A:A,org_to_crp!D:D)</f>
        <v>IDEOLOGICAL/SINGLE-ISSUE</v>
      </c>
      <c r="X464" t="b">
        <f>LOOKUP(Table1[[#This Row],[ORG]],org_to_crp!A:A,org_to_crp!E:E)</f>
        <v>0</v>
      </c>
    </row>
    <row r="465" spans="1:24" ht="13" x14ac:dyDescent="0.15">
      <c r="A465" t="s">
        <v>21</v>
      </c>
      <c r="B465" t="s">
        <v>22</v>
      </c>
      <c r="C465" t="s">
        <v>31</v>
      </c>
      <c r="D465" t="s">
        <v>23</v>
      </c>
      <c r="E465" t="s">
        <v>1659</v>
      </c>
      <c r="F465" t="s">
        <v>174</v>
      </c>
      <c r="G465" t="b">
        <v>1</v>
      </c>
      <c r="I465">
        <v>2018</v>
      </c>
      <c r="J465" t="s">
        <v>81</v>
      </c>
      <c r="K465" t="s">
        <v>363</v>
      </c>
      <c r="L465" t="s">
        <v>555</v>
      </c>
      <c r="M465" t="s">
        <v>1660</v>
      </c>
      <c r="R465">
        <v>521462893</v>
      </c>
      <c r="S465" t="b">
        <v>0</v>
      </c>
      <c r="T465" t="s">
        <v>1661</v>
      </c>
      <c r="U465" t="str">
        <f t="array" ref="U465">INDEX(org_to_crp!$B$2:$B$455, MATCH(F465, org_to_crp!$A$2:$A$455))</f>
        <v>J9000</v>
      </c>
      <c r="V465" t="str">
        <f>LOOKUP(Table1[[#This Row],[ORG]],org_to_crp!A:A,org_to_crp!C:C)</f>
        <v>OTHER SINGLE-ISSUE OR IDEOLOGICAL GROUPS</v>
      </c>
      <c r="W465" t="str">
        <f>LOOKUP(Table1[[#This Row],[ORG]],org_to_crp!A:A,org_to_crp!D:D)</f>
        <v>IDEOLOGICAL/SINGLE-ISSUE</v>
      </c>
      <c r="X465" t="b">
        <f>LOOKUP(Table1[[#This Row],[ORG]],org_to_crp!A:A,org_to_crp!E:E)</f>
        <v>0</v>
      </c>
    </row>
    <row r="466" spans="1:24" ht="13" x14ac:dyDescent="0.15">
      <c r="A466" t="s">
        <v>21</v>
      </c>
      <c r="B466" t="s">
        <v>22</v>
      </c>
      <c r="C466" t="s">
        <v>61</v>
      </c>
      <c r="D466" t="s">
        <v>23</v>
      </c>
      <c r="E466" t="s">
        <v>2064</v>
      </c>
      <c r="F466" t="s">
        <v>2051</v>
      </c>
      <c r="G466" t="b">
        <v>1</v>
      </c>
      <c r="I466">
        <v>2018</v>
      </c>
      <c r="J466" t="s">
        <v>2065</v>
      </c>
      <c r="K466" t="s">
        <v>43</v>
      </c>
      <c r="L466" t="s">
        <v>167</v>
      </c>
      <c r="M466" t="s">
        <v>2066</v>
      </c>
      <c r="R466">
        <v>271763901</v>
      </c>
      <c r="S466" t="b">
        <v>0</v>
      </c>
      <c r="T466" t="s">
        <v>2067</v>
      </c>
      <c r="U466" t="str">
        <f t="array" ref="U466">INDEX(org_to_crp!$B$2:$B$455, MATCH(F466, org_to_crp!$A$2:$A$455))</f>
        <v>J9000</v>
      </c>
      <c r="V466" t="str">
        <f>LOOKUP(Table1[[#This Row],[ORG]],org_to_crp!A:A,org_to_crp!C:C)</f>
        <v>OTHER SINGLE-ISSUE OR IDEOLOGICAL GROUPS</v>
      </c>
      <c r="W466" t="str">
        <f>LOOKUP(Table1[[#This Row],[ORG]],org_to_crp!A:A,org_to_crp!D:D)</f>
        <v>IDEOLOGICAL/SINGLE-ISSUE</v>
      </c>
      <c r="X466" t="b">
        <f>LOOKUP(Table1[[#This Row],[ORG]],org_to_crp!A:A,org_to_crp!E:E)</f>
        <v>0</v>
      </c>
    </row>
    <row r="467" spans="1:24" ht="13" x14ac:dyDescent="0.15">
      <c r="A467" t="s">
        <v>1291</v>
      </c>
      <c r="B467" t="s">
        <v>22</v>
      </c>
      <c r="C467" t="s">
        <v>65</v>
      </c>
      <c r="D467" t="s">
        <v>23</v>
      </c>
      <c r="E467" t="s">
        <v>1463</v>
      </c>
      <c r="F467" t="s">
        <v>1464</v>
      </c>
      <c r="G467" t="b">
        <v>0</v>
      </c>
      <c r="I467">
        <v>2018</v>
      </c>
      <c r="J467" t="s">
        <v>75</v>
      </c>
      <c r="K467" t="s">
        <v>27</v>
      </c>
      <c r="L467" t="s">
        <v>1465</v>
      </c>
      <c r="M467" t="s">
        <v>1466</v>
      </c>
      <c r="R467">
        <v>133554791</v>
      </c>
      <c r="S467" t="b">
        <v>1</v>
      </c>
      <c r="T467" t="s">
        <v>1467</v>
      </c>
      <c r="U467" t="str">
        <f t="array" ref="U467">INDEX(org_to_crp!$B$2:$B$455, MATCH(F467, org_to_crp!$A$2:$A$455))</f>
        <v>J9000</v>
      </c>
      <c r="V467" t="str">
        <f>LOOKUP(Table1[[#This Row],[ORG]],org_to_crp!A:A,org_to_crp!C:C)</f>
        <v>OTHER SINGLE-ISSUE OR IDEOLOGICAL GROUPS</v>
      </c>
      <c r="W467" t="str">
        <f>LOOKUP(Table1[[#This Row],[ORG]],org_to_crp!A:A,org_to_crp!D:D)</f>
        <v>IDEOLOGICAL/SINGLE-ISSUE</v>
      </c>
      <c r="X467" t="b">
        <f>LOOKUP(Table1[[#This Row],[ORG]],org_to_crp!A:A,org_to_crp!E:E)</f>
        <v>0</v>
      </c>
    </row>
    <row r="468" spans="1:24" ht="13" x14ac:dyDescent="0.15">
      <c r="A468" t="s">
        <v>1291</v>
      </c>
      <c r="B468" t="s">
        <v>22</v>
      </c>
      <c r="C468" t="s">
        <v>79</v>
      </c>
      <c r="D468" t="s">
        <v>23</v>
      </c>
      <c r="E468" t="s">
        <v>1463</v>
      </c>
      <c r="F468" t="s">
        <v>2168</v>
      </c>
      <c r="G468" t="b">
        <v>1</v>
      </c>
      <c r="I468">
        <v>2018</v>
      </c>
      <c r="J468" t="s">
        <v>75</v>
      </c>
      <c r="K468" t="s">
        <v>27</v>
      </c>
      <c r="L468" t="s">
        <v>1465</v>
      </c>
      <c r="M468" t="s">
        <v>1466</v>
      </c>
      <c r="R468">
        <v>953298239</v>
      </c>
      <c r="S468" t="b">
        <v>1</v>
      </c>
      <c r="T468" t="s">
        <v>1467</v>
      </c>
      <c r="U468" t="str">
        <f t="array" ref="U468">INDEX(org_to_crp!$B$2:$B$455, MATCH(F468, org_to_crp!$A$2:$A$455))</f>
        <v>J9000</v>
      </c>
      <c r="V468" t="str">
        <f>LOOKUP(Table1[[#This Row],[ORG]],org_to_crp!A:A,org_to_crp!C:C)</f>
        <v>OTHER SINGLE-ISSUE OR IDEOLOGICAL GROUPS</v>
      </c>
      <c r="W468" t="str">
        <f>LOOKUP(Table1[[#This Row],[ORG]],org_to_crp!A:A,org_to_crp!D:D)</f>
        <v>IDEOLOGICAL/SINGLE-ISSUE</v>
      </c>
      <c r="X468" t="b">
        <f>LOOKUP(Table1[[#This Row],[ORG]],org_to_crp!A:A,org_to_crp!E:E)</f>
        <v>0</v>
      </c>
    </row>
    <row r="469" spans="1:24" ht="13" x14ac:dyDescent="0.15">
      <c r="A469" t="s">
        <v>1291</v>
      </c>
      <c r="B469" t="s">
        <v>22</v>
      </c>
      <c r="C469" t="s">
        <v>31</v>
      </c>
      <c r="D469" t="s">
        <v>23</v>
      </c>
      <c r="E469" t="s">
        <v>1468</v>
      </c>
      <c r="F469" t="s">
        <v>2168</v>
      </c>
      <c r="G469" t="b">
        <v>1</v>
      </c>
      <c r="I469">
        <v>2018</v>
      </c>
      <c r="J469" t="s">
        <v>75</v>
      </c>
      <c r="K469" t="s">
        <v>27</v>
      </c>
      <c r="L469" t="s">
        <v>528</v>
      </c>
      <c r="M469" t="s">
        <v>1469</v>
      </c>
      <c r="R469">
        <v>953298239</v>
      </c>
      <c r="S469" t="b">
        <v>1</v>
      </c>
      <c r="T469" t="s">
        <v>1467</v>
      </c>
      <c r="U469" t="str">
        <f t="array" ref="U469">INDEX(org_to_crp!$B$2:$B$455, MATCH(F469, org_to_crp!$A$2:$A$455))</f>
        <v>J9000</v>
      </c>
      <c r="V469" t="str">
        <f>LOOKUP(Table1[[#This Row],[ORG]],org_to_crp!A:A,org_to_crp!C:C)</f>
        <v>OTHER SINGLE-ISSUE OR IDEOLOGICAL GROUPS</v>
      </c>
      <c r="W469" t="str">
        <f>LOOKUP(Table1[[#This Row],[ORG]],org_to_crp!A:A,org_to_crp!D:D)</f>
        <v>IDEOLOGICAL/SINGLE-ISSUE</v>
      </c>
      <c r="X469" t="b">
        <f>LOOKUP(Table1[[#This Row],[ORG]],org_to_crp!A:A,org_to_crp!E:E)</f>
        <v>0</v>
      </c>
    </row>
    <row r="470" spans="1:24" ht="13" x14ac:dyDescent="0.15">
      <c r="A470" t="s">
        <v>1112</v>
      </c>
      <c r="B470" t="s">
        <v>22</v>
      </c>
      <c r="D470" t="s">
        <v>23</v>
      </c>
      <c r="E470" t="s">
        <v>1247</v>
      </c>
      <c r="F470" t="s">
        <v>1236</v>
      </c>
      <c r="G470" t="b">
        <v>1</v>
      </c>
      <c r="I470">
        <v>2018</v>
      </c>
      <c r="J470" t="s">
        <v>520</v>
      </c>
      <c r="L470" t="s">
        <v>922</v>
      </c>
      <c r="M470" t="s">
        <v>1248</v>
      </c>
      <c r="R470">
        <v>521455677</v>
      </c>
      <c r="S470" t="b">
        <v>0</v>
      </c>
      <c r="T470" t="s">
        <v>1249</v>
      </c>
      <c r="U470" t="str">
        <f t="array" ref="U470">INDEX(org_to_crp!$B$2:$B$455, MATCH(F470, org_to_crp!$A$2:$A$455))</f>
        <v>J9000</v>
      </c>
      <c r="V470" t="str">
        <f>LOOKUP(Table1[[#This Row],[ORG]],org_to_crp!A:A,org_to_crp!C:C)</f>
        <v>OTHER SINGLE-ISSUE OR IDEOLOGICAL GROUPS</v>
      </c>
      <c r="W470" t="str">
        <f>LOOKUP(Table1[[#This Row],[ORG]],org_to_crp!A:A,org_to_crp!D:D)</f>
        <v>IDEOLOGICAL/SINGLE-ISSUE</v>
      </c>
      <c r="X470" t="b">
        <f>LOOKUP(Table1[[#This Row],[ORG]],org_to_crp!A:A,org_to_crp!E:E)</f>
        <v>0</v>
      </c>
    </row>
    <row r="471" spans="1:24" ht="13" x14ac:dyDescent="0.15">
      <c r="A471" t="s">
        <v>1112</v>
      </c>
      <c r="B471" t="s">
        <v>1185</v>
      </c>
      <c r="C471" t="s">
        <v>1155</v>
      </c>
      <c r="D471" t="s">
        <v>23</v>
      </c>
      <c r="E471" t="s">
        <v>1247</v>
      </c>
      <c r="F471" t="s">
        <v>1250</v>
      </c>
      <c r="I471">
        <v>2018</v>
      </c>
      <c r="J471" t="s">
        <v>1004</v>
      </c>
      <c r="L471" t="s">
        <v>922</v>
      </c>
      <c r="M471" t="s">
        <v>1248</v>
      </c>
      <c r="T471" t="s">
        <v>1249</v>
      </c>
      <c r="U471" t="str">
        <f t="array" ref="U471">INDEX(org_to_crp!$B$2:$B$455, MATCH(F471, org_to_crp!$A$2:$A$455))</f>
        <v>G2000</v>
      </c>
      <c r="V471" t="str">
        <f>LOOKUP(Table1[[#This Row],[ORG]],org_to_crp!A:A,org_to_crp!C:C)</f>
        <v>FOOD &amp; BEVERAGE PRODUCTS AND SERVICES</v>
      </c>
      <c r="W471" t="str">
        <f>LOOKUP(Table1[[#This Row],[ORG]],org_to_crp!A:A,org_to_crp!D:D)</f>
        <v>AGRIBUSINESS</v>
      </c>
      <c r="X471" t="b">
        <f>LOOKUP(Table1[[#This Row],[ORG]],org_to_crp!A:A,org_to_crp!E:E)</f>
        <v>0</v>
      </c>
    </row>
    <row r="472" spans="1:24" ht="13" x14ac:dyDescent="0.15">
      <c r="A472" t="s">
        <v>1112</v>
      </c>
      <c r="B472" t="s">
        <v>22</v>
      </c>
      <c r="D472" t="s">
        <v>23</v>
      </c>
      <c r="E472" t="s">
        <v>1255</v>
      </c>
      <c r="F472" t="s">
        <v>1256</v>
      </c>
      <c r="G472" t="b">
        <v>0</v>
      </c>
      <c r="I472">
        <v>2018</v>
      </c>
      <c r="J472" t="s">
        <v>520</v>
      </c>
      <c r="L472" t="s">
        <v>285</v>
      </c>
      <c r="M472" t="s">
        <v>1252</v>
      </c>
      <c r="R472">
        <v>454678325</v>
      </c>
      <c r="S472" t="b">
        <v>1</v>
      </c>
      <c r="T472" t="s">
        <v>1249</v>
      </c>
      <c r="U472" t="str">
        <f t="array" ref="U472">INDEX(org_to_crp!$B$2:$B$455, MATCH(F472, org_to_crp!$A$2:$A$455))</f>
        <v>X4100</v>
      </c>
      <c r="V472" t="str">
        <f>LOOKUP(Table1[[#This Row],[ORG]],org_to_crp!A:A,org_to_crp!C:C)</f>
        <v>NON-PROFIT FOUNDATIONS</v>
      </c>
      <c r="W472" t="str">
        <f>LOOKUP(Table1[[#This Row],[ORG]],org_to_crp!A:A,org_to_crp!D:D)</f>
        <v>OTHER</v>
      </c>
      <c r="X472" t="b">
        <f>LOOKUP(Table1[[#This Row],[ORG]],org_to_crp!A:A,org_to_crp!E:E)</f>
        <v>0</v>
      </c>
    </row>
    <row r="473" spans="1:24" ht="13" x14ac:dyDescent="0.15">
      <c r="A473" t="s">
        <v>1112</v>
      </c>
      <c r="B473" t="s">
        <v>1171</v>
      </c>
      <c r="C473" t="s">
        <v>1185</v>
      </c>
      <c r="D473" t="s">
        <v>23</v>
      </c>
      <c r="E473" t="s">
        <v>1255</v>
      </c>
      <c r="F473" t="s">
        <v>1257</v>
      </c>
      <c r="I473">
        <v>2018</v>
      </c>
      <c r="J473" t="s">
        <v>112</v>
      </c>
      <c r="L473" t="s">
        <v>285</v>
      </c>
      <c r="M473" t="s">
        <v>1252</v>
      </c>
      <c r="T473" t="s">
        <v>1249</v>
      </c>
      <c r="U473" t="str">
        <f t="array" ref="U473">INDEX(org_to_crp!$B$2:$B$455, MATCH(F473, org_to_crp!$A$2:$A$455))</f>
        <v>G6400</v>
      </c>
      <c r="V473" t="str">
        <f>LOOKUP(Table1[[#This Row],[ORG]],org_to_crp!A:A,org_to_crp!C:C)</f>
        <v>PROFESSIONAL SPORTS, ARENAS &amp; RELATED EQUIP &amp; SVCS</v>
      </c>
      <c r="W473" t="str">
        <f>LOOKUP(Table1[[#This Row],[ORG]],org_to_crp!A:A,org_to_crp!D:D)</f>
        <v>RECREATION/LIVE ENTERTAINMENT</v>
      </c>
      <c r="X473" t="b">
        <f>LOOKUP(Table1[[#This Row],[ORG]],org_to_crp!A:A,org_to_crp!E:E)</f>
        <v>0</v>
      </c>
    </row>
    <row r="474" spans="1:24" ht="13" x14ac:dyDescent="0.15">
      <c r="A474" t="s">
        <v>1112</v>
      </c>
      <c r="B474" t="s">
        <v>1171</v>
      </c>
      <c r="C474" t="s">
        <v>1185</v>
      </c>
      <c r="D474" t="s">
        <v>23</v>
      </c>
      <c r="E474" t="s">
        <v>1255</v>
      </c>
      <c r="F474" t="s">
        <v>1258</v>
      </c>
      <c r="I474">
        <v>2012</v>
      </c>
      <c r="J474" t="s">
        <v>39</v>
      </c>
      <c r="L474" t="s">
        <v>285</v>
      </c>
      <c r="M474" t="s">
        <v>1252</v>
      </c>
      <c r="T474" t="s">
        <v>1249</v>
      </c>
      <c r="U474" t="str">
        <f t="array" ref="U474">INDEX(org_to_crp!$B$2:$B$455, MATCH(F474, org_to_crp!$A$2:$A$455))</f>
        <v>C1400</v>
      </c>
      <c r="V474" t="str">
        <f>LOOKUP(Table1[[#This Row],[ORG]],org_to_crp!A:A,org_to_crp!C:C)</f>
        <v>GREETING CARD PUBLISHING</v>
      </c>
      <c r="W474" t="str">
        <f>LOOKUP(Table1[[#This Row],[ORG]],org_to_crp!A:A,org_to_crp!D:D)</f>
        <v>COMMUNICATIONS/ELECTRONICS</v>
      </c>
      <c r="X474" t="b">
        <f>LOOKUP(Table1[[#This Row],[ORG]],org_to_crp!A:A,org_to_crp!E:E)</f>
        <v>0</v>
      </c>
    </row>
    <row r="475" spans="1:24" ht="13" x14ac:dyDescent="0.15">
      <c r="A475" t="s">
        <v>1112</v>
      </c>
      <c r="B475" t="s">
        <v>1185</v>
      </c>
      <c r="C475" t="s">
        <v>1171</v>
      </c>
      <c r="D475" t="s">
        <v>23</v>
      </c>
      <c r="E475" t="s">
        <v>1255</v>
      </c>
      <c r="F475" t="s">
        <v>1259</v>
      </c>
      <c r="I475">
        <v>2018</v>
      </c>
      <c r="J475" t="s">
        <v>26</v>
      </c>
      <c r="L475" t="s">
        <v>285</v>
      </c>
      <c r="M475" t="s">
        <v>1252</v>
      </c>
      <c r="T475" t="s">
        <v>1249</v>
      </c>
      <c r="U475" t="str">
        <f t="array" ref="U475">INDEX(org_to_crp!$B$2:$B$455, MATCH(F475, org_to_crp!$A$2:$A$455))</f>
        <v>H2100</v>
      </c>
      <c r="V475" t="str">
        <f>LOOKUP(Table1[[#This Row],[ORG]],org_to_crp!A:A,org_to_crp!C:C)</f>
        <v xml:space="preserve">HOSPITALS </v>
      </c>
      <c r="W475" t="str">
        <f>LOOKUP(Table1[[#This Row],[ORG]],org_to_crp!A:A,org_to_crp!D:D)</f>
        <v>HEALTH</v>
      </c>
      <c r="X475" t="b">
        <f>LOOKUP(Table1[[#This Row],[ORG]],org_to_crp!A:A,org_to_crp!E:E)</f>
        <v>0</v>
      </c>
    </row>
    <row r="476" spans="1:24" ht="13" x14ac:dyDescent="0.15">
      <c r="A476" t="s">
        <v>1112</v>
      </c>
      <c r="B476" t="s">
        <v>1185</v>
      </c>
      <c r="C476" t="s">
        <v>1155</v>
      </c>
      <c r="D476" t="s">
        <v>23</v>
      </c>
      <c r="E476" t="s">
        <v>1255</v>
      </c>
      <c r="F476" t="s">
        <v>1260</v>
      </c>
      <c r="I476">
        <v>2018</v>
      </c>
      <c r="J476" t="s">
        <v>1184</v>
      </c>
      <c r="L476" t="s">
        <v>285</v>
      </c>
      <c r="M476" t="s">
        <v>1252</v>
      </c>
      <c r="T476" t="s">
        <v>1249</v>
      </c>
      <c r="U476" t="str">
        <f t="array" ref="U476">INDEX(org_to_crp!$B$2:$B$455, MATCH(F476, org_to_crp!$A$2:$A$455))</f>
        <v>F5000</v>
      </c>
      <c r="V476" t="str">
        <f>LOOKUP(Table1[[#This Row],[ORG]],org_to_crp!A:A,org_to_crp!C:C)</f>
        <v>FINANCIAL SERVICES &amp; CONSULTING</v>
      </c>
      <c r="W476" t="str">
        <f>LOOKUP(Table1[[#This Row],[ORG]],org_to_crp!A:A,org_to_crp!D:D)</f>
        <v>FINANCE, INSURANCE, AND REAL ESTATE</v>
      </c>
      <c r="X476" t="b">
        <f>LOOKUP(Table1[[#This Row],[ORG]],org_to_crp!A:A,org_to_crp!E:E)</f>
        <v>0</v>
      </c>
    </row>
    <row r="477" spans="1:24" ht="13" x14ac:dyDescent="0.15">
      <c r="A477" t="s">
        <v>1112</v>
      </c>
      <c r="B477" t="s">
        <v>1171</v>
      </c>
      <c r="C477" t="s">
        <v>1155</v>
      </c>
      <c r="D477" t="s">
        <v>23</v>
      </c>
      <c r="E477" t="s">
        <v>1255</v>
      </c>
      <c r="F477" t="s">
        <v>1261</v>
      </c>
      <c r="I477">
        <v>2018</v>
      </c>
      <c r="J477" t="s">
        <v>1262</v>
      </c>
      <c r="L477" t="s">
        <v>285</v>
      </c>
      <c r="M477" t="s">
        <v>1252</v>
      </c>
      <c r="T477" t="s">
        <v>1249</v>
      </c>
      <c r="U477" t="str">
        <f t="array" ref="U477">INDEX(org_to_crp!$B$2:$B$455, MATCH(F477, org_to_crp!$A$2:$A$455))</f>
        <v>J9000</v>
      </c>
      <c r="V477" t="str">
        <f>LOOKUP(Table1[[#This Row],[ORG]],org_to_crp!A:A,org_to_crp!C:C)</f>
        <v>OTHER SINGLE-ISSUE OR IDEOLOGICAL GROUPS</v>
      </c>
      <c r="W477" t="str">
        <f>LOOKUP(Table1[[#This Row],[ORG]],org_to_crp!A:A,org_to_crp!D:D)</f>
        <v>IDEOLOGICAL/SINGLE-ISSUE</v>
      </c>
      <c r="X477" t="b">
        <f>LOOKUP(Table1[[#This Row],[ORG]],org_to_crp!A:A,org_to_crp!E:E)</f>
        <v>0</v>
      </c>
    </row>
    <row r="478" spans="1:24" ht="13" x14ac:dyDescent="0.15">
      <c r="A478" t="s">
        <v>1291</v>
      </c>
      <c r="B478" t="s">
        <v>22</v>
      </c>
      <c r="C478" t="s">
        <v>65</v>
      </c>
      <c r="D478" t="s">
        <v>23</v>
      </c>
      <c r="E478" t="s">
        <v>1822</v>
      </c>
      <c r="F478" t="s">
        <v>655</v>
      </c>
      <c r="G478" t="b">
        <v>1</v>
      </c>
      <c r="I478">
        <v>2018</v>
      </c>
      <c r="J478" t="s">
        <v>81</v>
      </c>
      <c r="K478" t="s">
        <v>27</v>
      </c>
      <c r="L478" t="s">
        <v>763</v>
      </c>
      <c r="M478" t="s">
        <v>464</v>
      </c>
      <c r="R478">
        <v>363309812</v>
      </c>
      <c r="S478" t="b">
        <v>1</v>
      </c>
      <c r="T478" t="s">
        <v>1868</v>
      </c>
      <c r="U478" t="str">
        <f t="array" ref="U478">INDEX(org_to_crp!$B$2:$B$455, MATCH(F478, org_to_crp!$A$2:$A$455))</f>
        <v>J9000</v>
      </c>
      <c r="V478" t="str">
        <f>LOOKUP(Table1[[#This Row],[ORG]],org_to_crp!A:A,org_to_crp!C:C)</f>
        <v>OTHER SINGLE-ISSUE OR IDEOLOGICAL GROUPS</v>
      </c>
      <c r="W478" t="str">
        <f>LOOKUP(Table1[[#This Row],[ORG]],org_to_crp!A:A,org_to_crp!D:D)</f>
        <v>IDEOLOGICAL/SINGLE-ISSUE</v>
      </c>
      <c r="X478" t="b">
        <f>LOOKUP(Table1[[#This Row],[ORG]],org_to_crp!A:A,org_to_crp!E:E)</f>
        <v>0</v>
      </c>
    </row>
    <row r="479" spans="1:24" ht="13" x14ac:dyDescent="0.15">
      <c r="A479" t="s">
        <v>1291</v>
      </c>
      <c r="B479" t="s">
        <v>61</v>
      </c>
      <c r="D479" t="s">
        <v>23</v>
      </c>
      <c r="E479" t="s">
        <v>1822</v>
      </c>
      <c r="F479" t="s">
        <v>2301</v>
      </c>
      <c r="G479" t="b">
        <v>0</v>
      </c>
      <c r="I479">
        <v>2018</v>
      </c>
      <c r="J479" t="s">
        <v>2302</v>
      </c>
      <c r="K479" t="s">
        <v>43</v>
      </c>
      <c r="L479" t="s">
        <v>763</v>
      </c>
      <c r="M479" t="s">
        <v>464</v>
      </c>
      <c r="R479">
        <v>363309812</v>
      </c>
      <c r="S479" t="b">
        <v>1</v>
      </c>
      <c r="T479" t="s">
        <v>1868</v>
      </c>
      <c r="U479" t="str">
        <f t="array" ref="U479">INDEX(org_to_crp!$B$2:$B$455, MATCH(F479, org_to_crp!$A$2:$A$455))</f>
        <v>F2300</v>
      </c>
      <c r="V479" t="str">
        <f>LOOKUP(Table1[[#This Row],[ORG]],org_to_crp!A:A,org_to_crp!C:C)</f>
        <v>INVESTMENT BANKING</v>
      </c>
      <c r="W479" t="str">
        <f>LOOKUP(Table1[[#This Row],[ORG]],org_to_crp!A:A,org_to_crp!D:D)</f>
        <v>FINANCE, INSURANCE, AND REAL ESTATE</v>
      </c>
      <c r="X479" t="b">
        <f>LOOKUP(Table1[[#This Row],[ORG]],org_to_crp!A:A,org_to_crp!E:E)</f>
        <v>0</v>
      </c>
    </row>
    <row r="480" spans="1:24" ht="13" x14ac:dyDescent="0.15">
      <c r="A480" t="s">
        <v>480</v>
      </c>
      <c r="B480" t="s">
        <v>22</v>
      </c>
      <c r="C480" t="s">
        <v>61</v>
      </c>
      <c r="D480" t="s">
        <v>23</v>
      </c>
      <c r="E480" t="s">
        <v>916</v>
      </c>
      <c r="F480" t="s">
        <v>509</v>
      </c>
      <c r="G480" t="b">
        <v>1</v>
      </c>
      <c r="I480">
        <v>2018</v>
      </c>
      <c r="J480" t="s">
        <v>917</v>
      </c>
      <c r="K480" t="s">
        <v>43</v>
      </c>
      <c r="L480" t="s">
        <v>918</v>
      </c>
      <c r="M480" t="s">
        <v>919</v>
      </c>
      <c r="R480">
        <v>237432162</v>
      </c>
      <c r="S480" t="b">
        <v>0</v>
      </c>
      <c r="T480" t="s">
        <v>920</v>
      </c>
      <c r="U480" t="str">
        <f t="array" ref="U480">INDEX(org_to_crp!$B$2:$B$455, MATCH(F480, org_to_crp!$A$2:$A$455))</f>
        <v>J9000</v>
      </c>
      <c r="V480" t="str">
        <f>LOOKUP(Table1[[#This Row],[ORG]],org_to_crp!A:A,org_to_crp!C:C)</f>
        <v>OTHER SINGLE-ISSUE OR IDEOLOGICAL GROUPS</v>
      </c>
      <c r="W480" t="str">
        <f>LOOKUP(Table1[[#This Row],[ORG]],org_to_crp!A:A,org_to_crp!D:D)</f>
        <v>IDEOLOGICAL/SINGLE-ISSUE</v>
      </c>
      <c r="X480" t="b">
        <f>LOOKUP(Table1[[#This Row],[ORG]],org_to_crp!A:A,org_to_crp!E:E)</f>
        <v>0</v>
      </c>
    </row>
    <row r="481" spans="1:24" ht="13" x14ac:dyDescent="0.15">
      <c r="A481" t="s">
        <v>1291</v>
      </c>
      <c r="B481" t="s">
        <v>22</v>
      </c>
      <c r="C481" t="s">
        <v>31</v>
      </c>
      <c r="D481" t="s">
        <v>23</v>
      </c>
      <c r="E481" t="s">
        <v>1882</v>
      </c>
      <c r="F481" t="s">
        <v>655</v>
      </c>
      <c r="G481" t="b">
        <v>1</v>
      </c>
      <c r="I481">
        <v>2018</v>
      </c>
      <c r="J481" t="s">
        <v>81</v>
      </c>
      <c r="K481" t="s">
        <v>27</v>
      </c>
      <c r="L481" t="s">
        <v>492</v>
      </c>
      <c r="M481" t="s">
        <v>1883</v>
      </c>
      <c r="N481" t="s">
        <v>77</v>
      </c>
      <c r="R481">
        <v>363309812</v>
      </c>
      <c r="S481" t="b">
        <v>0</v>
      </c>
      <c r="T481" t="s">
        <v>1884</v>
      </c>
      <c r="U481" t="str">
        <f t="array" ref="U481">INDEX(org_to_crp!$B$2:$B$455, MATCH(F481, org_to_crp!$A$2:$A$455))</f>
        <v>J9000</v>
      </c>
      <c r="V481" t="str">
        <f>LOOKUP(Table1[[#This Row],[ORG]],org_to_crp!A:A,org_to_crp!C:C)</f>
        <v>OTHER SINGLE-ISSUE OR IDEOLOGICAL GROUPS</v>
      </c>
      <c r="W481" t="str">
        <f>LOOKUP(Table1[[#This Row],[ORG]],org_to_crp!A:A,org_to_crp!D:D)</f>
        <v>IDEOLOGICAL/SINGLE-ISSUE</v>
      </c>
      <c r="X481" t="b">
        <f>LOOKUP(Table1[[#This Row],[ORG]],org_to_crp!A:A,org_to_crp!E:E)</f>
        <v>0</v>
      </c>
    </row>
    <row r="482" spans="1:24" ht="13" x14ac:dyDescent="0.15">
      <c r="A482" t="s">
        <v>21</v>
      </c>
      <c r="B482" t="s">
        <v>22</v>
      </c>
      <c r="C482" t="s">
        <v>65</v>
      </c>
      <c r="D482" t="s">
        <v>23</v>
      </c>
      <c r="E482" t="s">
        <v>1515</v>
      </c>
      <c r="F482" t="s">
        <v>1516</v>
      </c>
      <c r="G482" t="b">
        <v>0</v>
      </c>
      <c r="I482">
        <v>2018</v>
      </c>
      <c r="J482" t="s">
        <v>112</v>
      </c>
      <c r="K482" t="s">
        <v>27</v>
      </c>
      <c r="L482" t="s">
        <v>1517</v>
      </c>
      <c r="M482" t="s">
        <v>1518</v>
      </c>
      <c r="N482" t="s">
        <v>158</v>
      </c>
      <c r="R482">
        <v>136022018</v>
      </c>
      <c r="S482" t="b">
        <v>1</v>
      </c>
      <c r="T482" t="s">
        <v>1519</v>
      </c>
      <c r="U482" t="str">
        <f t="array" ref="U482">INDEX(org_to_crp!$B$2:$B$455, MATCH(F482, org_to_crp!$A$2:$A$455))</f>
        <v>X4100</v>
      </c>
      <c r="V482" t="str">
        <f>LOOKUP(Table1[[#This Row],[ORG]],org_to_crp!A:A,org_to_crp!C:C)</f>
        <v>NON-PROFIT FOUNDATIONS</v>
      </c>
      <c r="W482" t="str">
        <f>LOOKUP(Table1[[#This Row],[ORG]],org_to_crp!A:A,org_to_crp!D:D)</f>
        <v>OTHER</v>
      </c>
      <c r="X482" t="b">
        <f>LOOKUP(Table1[[#This Row],[ORG]],org_to_crp!A:A,org_to_crp!E:E)</f>
        <v>0</v>
      </c>
    </row>
    <row r="483" spans="1:24" ht="13" x14ac:dyDescent="0.15">
      <c r="A483" t="s">
        <v>21</v>
      </c>
      <c r="B483" t="s">
        <v>22</v>
      </c>
      <c r="C483" t="s">
        <v>65</v>
      </c>
      <c r="D483" t="s">
        <v>23</v>
      </c>
      <c r="E483" t="s">
        <v>1515</v>
      </c>
      <c r="F483" t="s">
        <v>1859</v>
      </c>
      <c r="G483" t="b">
        <v>0</v>
      </c>
      <c r="I483">
        <v>2018</v>
      </c>
      <c r="J483" t="s">
        <v>75</v>
      </c>
      <c r="K483" t="s">
        <v>27</v>
      </c>
      <c r="L483" t="s">
        <v>1517</v>
      </c>
      <c r="M483" t="s">
        <v>1518</v>
      </c>
      <c r="N483" t="s">
        <v>158</v>
      </c>
      <c r="R483">
        <v>136022018</v>
      </c>
      <c r="S483" t="b">
        <v>1</v>
      </c>
      <c r="T483" t="s">
        <v>1519</v>
      </c>
      <c r="U483" t="str">
        <f t="array" ref="U483">INDEX(org_to_crp!$B$2:$B$455, MATCH(F483, org_to_crp!$A$2:$A$455))</f>
        <v>H5000</v>
      </c>
      <c r="V483" t="str">
        <f>LOOKUP(Table1[[#This Row],[ORG]],org_to_crp!A:A,org_to_crp!C:C)</f>
        <v>EDUCATION</v>
      </c>
      <c r="W483" t="str">
        <f>LOOKUP(Table1[[#This Row],[ORG]],org_to_crp!A:A,org_to_crp!D:D)</f>
        <v>OTHER</v>
      </c>
      <c r="X483" t="b">
        <f>LOOKUP(Table1[[#This Row],[ORG]],org_to_crp!A:A,org_to_crp!E:E)</f>
        <v>0</v>
      </c>
    </row>
    <row r="484" spans="1:24" ht="13" x14ac:dyDescent="0.15">
      <c r="A484" t="s">
        <v>21</v>
      </c>
      <c r="B484" t="s">
        <v>22</v>
      </c>
      <c r="C484" t="s">
        <v>31</v>
      </c>
      <c r="D484" t="s">
        <v>23</v>
      </c>
      <c r="E484" t="s">
        <v>1937</v>
      </c>
      <c r="F484" t="s">
        <v>735</v>
      </c>
      <c r="G484" t="b">
        <v>1</v>
      </c>
      <c r="I484">
        <v>2018</v>
      </c>
      <c r="J484" t="s">
        <v>75</v>
      </c>
      <c r="K484" t="s">
        <v>27</v>
      </c>
      <c r="L484" t="s">
        <v>1938</v>
      </c>
      <c r="M484" t="s">
        <v>1939</v>
      </c>
      <c r="N484" t="s">
        <v>59</v>
      </c>
      <c r="R484">
        <v>131945157</v>
      </c>
      <c r="S484" t="b">
        <v>0</v>
      </c>
      <c r="T484" t="s">
        <v>1519</v>
      </c>
      <c r="U484" t="str">
        <f t="array" ref="U484">INDEX(org_to_crp!$B$2:$B$455, MATCH(F484, org_to_crp!$A$2:$A$455))</f>
        <v>J9000</v>
      </c>
      <c r="V484" t="str">
        <f>LOOKUP(Table1[[#This Row],[ORG]],org_to_crp!A:A,org_to_crp!C:C)</f>
        <v>OTHER SINGLE-ISSUE OR IDEOLOGICAL GROUPS</v>
      </c>
      <c r="W484" t="str">
        <f>LOOKUP(Table1[[#This Row],[ORG]],org_to_crp!A:A,org_to_crp!D:D)</f>
        <v>IDEOLOGICAL/SINGLE-ISSUE</v>
      </c>
      <c r="X484" t="b">
        <f>LOOKUP(Table1[[#This Row],[ORG]],org_to_crp!A:A,org_to_crp!E:E)</f>
        <v>0</v>
      </c>
    </row>
    <row r="485" spans="1:24" ht="13" x14ac:dyDescent="0.15">
      <c r="A485" t="s">
        <v>21</v>
      </c>
      <c r="B485" t="s">
        <v>22</v>
      </c>
      <c r="C485" t="s">
        <v>65</v>
      </c>
      <c r="D485" t="s">
        <v>23</v>
      </c>
      <c r="E485" t="s">
        <v>1515</v>
      </c>
      <c r="F485" t="s">
        <v>2022</v>
      </c>
      <c r="G485" t="b">
        <v>0</v>
      </c>
      <c r="I485">
        <v>2018</v>
      </c>
      <c r="J485" t="s">
        <v>75</v>
      </c>
      <c r="K485" t="s">
        <v>27</v>
      </c>
      <c r="L485" t="s">
        <v>1517</v>
      </c>
      <c r="M485" t="s">
        <v>1518</v>
      </c>
      <c r="N485" t="s">
        <v>158</v>
      </c>
      <c r="R485">
        <v>136022018</v>
      </c>
      <c r="S485" t="b">
        <v>1</v>
      </c>
      <c r="T485" t="s">
        <v>1519</v>
      </c>
      <c r="U485" t="str">
        <f t="array" ref="U485">INDEX(org_to_crp!$B$2:$B$455, MATCH(F485, org_to_crp!$A$2:$A$455))</f>
        <v>J9000</v>
      </c>
      <c r="V485" t="str">
        <f>LOOKUP(Table1[[#This Row],[ORG]],org_to_crp!A:A,org_to_crp!C:C)</f>
        <v>OTHER SINGLE-ISSUE OR IDEOLOGICAL GROUPS</v>
      </c>
      <c r="W485" t="str">
        <f>LOOKUP(Table1[[#This Row],[ORG]],org_to_crp!A:A,org_to_crp!D:D)</f>
        <v>IDEOLOGICAL/SINGLE-ISSUE</v>
      </c>
      <c r="X485" t="b">
        <f>LOOKUP(Table1[[#This Row],[ORG]],org_to_crp!A:A,org_to_crp!E:E)</f>
        <v>0</v>
      </c>
    </row>
    <row r="486" spans="1:24" ht="13" x14ac:dyDescent="0.15">
      <c r="A486" t="s">
        <v>21</v>
      </c>
      <c r="B486" t="s">
        <v>22</v>
      </c>
      <c r="C486" t="s">
        <v>65</v>
      </c>
      <c r="D486" t="s">
        <v>23</v>
      </c>
      <c r="E486" t="s">
        <v>1515</v>
      </c>
      <c r="F486" t="s">
        <v>367</v>
      </c>
      <c r="G486" t="b">
        <v>0</v>
      </c>
      <c r="I486">
        <v>2018</v>
      </c>
      <c r="J486" t="s">
        <v>1123</v>
      </c>
      <c r="K486" t="s">
        <v>27</v>
      </c>
      <c r="L486" t="s">
        <v>1517</v>
      </c>
      <c r="M486" t="s">
        <v>1518</v>
      </c>
      <c r="N486" t="s">
        <v>158</v>
      </c>
      <c r="R486">
        <v>136022018</v>
      </c>
      <c r="S486" t="b">
        <v>1</v>
      </c>
      <c r="T486" t="s">
        <v>1519</v>
      </c>
      <c r="U486" t="str">
        <f t="array" ref="U486">INDEX(org_to_crp!$B$2:$B$455, MATCH(F486, org_to_crp!$A$2:$A$455))</f>
        <v>X4200</v>
      </c>
      <c r="V486" t="str">
        <f>LOOKUP(Table1[[#This Row],[ORG]],org_to_crp!A:A,org_to_crp!C:C)</f>
        <v xml:space="preserve">MUSEUMS, ART GALLERIES, LIBRARIES, ETC. </v>
      </c>
      <c r="W486" t="str">
        <f>LOOKUP(Table1[[#This Row],[ORG]],org_to_crp!A:A,org_to_crp!D:D)</f>
        <v>OTHER</v>
      </c>
      <c r="X486" t="b">
        <f>LOOKUP(Table1[[#This Row],[ORG]],org_to_crp!A:A,org_to_crp!E:E)</f>
        <v>0</v>
      </c>
    </row>
    <row r="487" spans="1:24" ht="13" x14ac:dyDescent="0.15">
      <c r="A487" t="s">
        <v>21</v>
      </c>
      <c r="B487" t="s">
        <v>22</v>
      </c>
      <c r="C487" t="s">
        <v>65</v>
      </c>
      <c r="D487" t="s">
        <v>23</v>
      </c>
      <c r="E487" t="s">
        <v>1515</v>
      </c>
      <c r="F487" t="s">
        <v>2303</v>
      </c>
      <c r="G487" t="b">
        <v>0</v>
      </c>
      <c r="I487">
        <v>2018</v>
      </c>
      <c r="J487" t="s">
        <v>93</v>
      </c>
      <c r="K487" t="s">
        <v>27</v>
      </c>
      <c r="L487" t="s">
        <v>1517</v>
      </c>
      <c r="M487" t="s">
        <v>1518</v>
      </c>
      <c r="N487" t="s">
        <v>158</v>
      </c>
      <c r="R487">
        <v>136022018</v>
      </c>
      <c r="S487" t="b">
        <v>1</v>
      </c>
      <c r="T487" t="s">
        <v>1519</v>
      </c>
      <c r="U487" t="str">
        <f t="array" ref="U487">INDEX(org_to_crp!$B$2:$B$455, MATCH(F487, org_to_crp!$A$2:$A$455))</f>
        <v>X4100</v>
      </c>
      <c r="V487" t="str">
        <f>LOOKUP(Table1[[#This Row],[ORG]],org_to_crp!A:A,org_to_crp!C:C)</f>
        <v>NON-PROFIT FOUNDATIONS</v>
      </c>
      <c r="W487" t="str">
        <f>LOOKUP(Table1[[#This Row],[ORG]],org_to_crp!A:A,org_to_crp!D:D)</f>
        <v>OTHER</v>
      </c>
      <c r="X487" t="b">
        <f>LOOKUP(Table1[[#This Row],[ORG]],org_to_crp!A:A,org_to_crp!E:E)</f>
        <v>0</v>
      </c>
    </row>
    <row r="488" spans="1:24" ht="13" x14ac:dyDescent="0.15">
      <c r="A488" t="s">
        <v>21</v>
      </c>
      <c r="B488" t="s">
        <v>61</v>
      </c>
      <c r="D488" t="s">
        <v>23</v>
      </c>
      <c r="E488" t="s">
        <v>1724</v>
      </c>
      <c r="F488" t="s">
        <v>1725</v>
      </c>
      <c r="G488" t="b">
        <v>0</v>
      </c>
      <c r="I488">
        <v>2018</v>
      </c>
      <c r="J488" t="s">
        <v>161</v>
      </c>
      <c r="K488" t="s">
        <v>1726</v>
      </c>
      <c r="L488" t="s">
        <v>521</v>
      </c>
      <c r="M488" t="s">
        <v>1727</v>
      </c>
      <c r="N488" t="s">
        <v>184</v>
      </c>
      <c r="R488">
        <v>953298239</v>
      </c>
      <c r="S488" t="b">
        <v>0</v>
      </c>
      <c r="T488" t="s">
        <v>1728</v>
      </c>
      <c r="U488" t="str">
        <f t="array" ref="U488">INDEX(org_to_crp!$B$2:$B$455, MATCH(F488, org_to_crp!$A$2:$A$455))</f>
        <v>F2600</v>
      </c>
      <c r="V488" t="str">
        <f>LOOKUP(Table1[[#This Row],[ORG]],org_to_crp!A:A,org_to_crp!C:C)</f>
        <v>PRIVATE EQUITY &amp; INVESTMENT FIRMS</v>
      </c>
      <c r="W488" t="str">
        <f>LOOKUP(Table1[[#This Row],[ORG]],org_to_crp!A:A,org_to_crp!D:D)</f>
        <v>FINANCE, INSURANCE, AND REAL ESTATE</v>
      </c>
      <c r="X488" t="b">
        <f>LOOKUP(Table1[[#This Row],[ORG]],org_to_crp!A:A,org_to_crp!E:E)</f>
        <v>0</v>
      </c>
    </row>
    <row r="489" spans="1:24" ht="13" x14ac:dyDescent="0.15">
      <c r="A489" t="s">
        <v>21</v>
      </c>
      <c r="B489" t="s">
        <v>79</v>
      </c>
      <c r="C489" t="s">
        <v>22</v>
      </c>
      <c r="D489" t="s">
        <v>23</v>
      </c>
      <c r="E489" t="s">
        <v>1724</v>
      </c>
      <c r="F489" t="s">
        <v>242</v>
      </c>
      <c r="G489" t="b">
        <v>1</v>
      </c>
      <c r="I489">
        <v>2018</v>
      </c>
      <c r="J489" t="s">
        <v>75</v>
      </c>
      <c r="K489" t="s">
        <v>27</v>
      </c>
      <c r="L489" t="s">
        <v>521</v>
      </c>
      <c r="M489" t="s">
        <v>1727</v>
      </c>
      <c r="N489" t="s">
        <v>184</v>
      </c>
      <c r="R489">
        <v>953298239</v>
      </c>
      <c r="S489" t="b">
        <v>0</v>
      </c>
      <c r="T489" t="s">
        <v>1728</v>
      </c>
      <c r="U489" t="str">
        <f t="array" ref="U489">INDEX(org_to_crp!$B$2:$B$455, MATCH(F489, org_to_crp!$A$2:$A$455))</f>
        <v>J9000</v>
      </c>
      <c r="V489" t="str">
        <f>LOOKUP(Table1[[#This Row],[ORG]],org_to_crp!A:A,org_to_crp!C:C)</f>
        <v>OTHER SINGLE-ISSUE OR IDEOLOGICAL GROUPS</v>
      </c>
      <c r="W489" t="str">
        <f>LOOKUP(Table1[[#This Row],[ORG]],org_to_crp!A:A,org_to_crp!D:D)</f>
        <v>IDEOLOGICAL/SINGLE-ISSUE</v>
      </c>
      <c r="X489" t="b">
        <f>LOOKUP(Table1[[#This Row],[ORG]],org_to_crp!A:A,org_to_crp!E:E)</f>
        <v>0</v>
      </c>
    </row>
    <row r="490" spans="1:24" ht="13" x14ac:dyDescent="0.15">
      <c r="A490" t="s">
        <v>21</v>
      </c>
      <c r="B490" t="s">
        <v>65</v>
      </c>
      <c r="C490" t="s">
        <v>79</v>
      </c>
      <c r="D490" t="s">
        <v>23</v>
      </c>
      <c r="E490" t="s">
        <v>1532</v>
      </c>
      <c r="F490" t="s">
        <v>1533</v>
      </c>
      <c r="G490" t="b">
        <v>0</v>
      </c>
      <c r="I490">
        <v>2018</v>
      </c>
      <c r="J490" t="s">
        <v>104</v>
      </c>
      <c r="K490" t="s">
        <v>72</v>
      </c>
      <c r="L490" t="s">
        <v>1534</v>
      </c>
      <c r="M490" t="s">
        <v>1535</v>
      </c>
      <c r="N490" t="s">
        <v>204</v>
      </c>
      <c r="Q490" t="s">
        <v>100</v>
      </c>
      <c r="R490">
        <v>132912529</v>
      </c>
      <c r="S490" t="b">
        <v>0</v>
      </c>
      <c r="T490" t="s">
        <v>1536</v>
      </c>
      <c r="U490" t="str">
        <f t="array" ref="U490">INDEX(org_to_crp!$B$2:$B$455, MATCH(F490, org_to_crp!$A$2:$A$455))</f>
        <v>C2800</v>
      </c>
      <c r="V490" t="str">
        <f>LOOKUP(Table1[[#This Row],[ORG]],org_to_crp!A:A,org_to_crp!C:C)</f>
        <v>BANDS, ORCHESTRAS &amp; OTHER LIVE MUSIC PRODUCTION</v>
      </c>
      <c r="W490" t="str">
        <f>LOOKUP(Table1[[#This Row],[ORG]],org_to_crp!A:A,org_to_crp!D:D)</f>
        <v>COMMUNICATIONS/ELECTRONICS</v>
      </c>
      <c r="X490" t="b">
        <f>LOOKUP(Table1[[#This Row],[ORG]],org_to_crp!A:A,org_to_crp!E:E)</f>
        <v>0</v>
      </c>
    </row>
    <row r="491" spans="1:24" ht="13" x14ac:dyDescent="0.15">
      <c r="A491" t="s">
        <v>21</v>
      </c>
      <c r="B491" t="s">
        <v>31</v>
      </c>
      <c r="C491" t="s">
        <v>79</v>
      </c>
      <c r="D491" t="s">
        <v>23</v>
      </c>
      <c r="E491" t="s">
        <v>1532</v>
      </c>
      <c r="F491" t="s">
        <v>1694</v>
      </c>
      <c r="G491" t="b">
        <v>0</v>
      </c>
      <c r="I491">
        <v>2018</v>
      </c>
      <c r="J491" t="s">
        <v>1695</v>
      </c>
      <c r="K491" t="s">
        <v>43</v>
      </c>
      <c r="L491" t="s">
        <v>1534</v>
      </c>
      <c r="M491" t="s">
        <v>1535</v>
      </c>
      <c r="N491" t="s">
        <v>204</v>
      </c>
      <c r="Q491" t="s">
        <v>100</v>
      </c>
      <c r="R491">
        <v>132912529</v>
      </c>
      <c r="S491" t="b">
        <v>0</v>
      </c>
      <c r="T491" t="s">
        <v>1536</v>
      </c>
      <c r="U491" t="str">
        <f t="array" ref="U491">INDEX(org_to_crp!$B$2:$B$455, MATCH(F491, org_to_crp!$A$2:$A$455))</f>
        <v>F2600</v>
      </c>
      <c r="V491" t="str">
        <f>LOOKUP(Table1[[#This Row],[ORG]],org_to_crp!A:A,org_to_crp!C:C)</f>
        <v>PRIVATE EQUITY &amp; INVESTMENT FIRMS</v>
      </c>
      <c r="W491" t="str">
        <f>LOOKUP(Table1[[#This Row],[ORG]],org_to_crp!A:A,org_to_crp!D:D)</f>
        <v>FINANCE, INSURANCE, AND REAL ESTATE</v>
      </c>
      <c r="X491" t="b">
        <f>LOOKUP(Table1[[#This Row],[ORG]],org_to_crp!A:A,org_to_crp!E:E)</f>
        <v>0</v>
      </c>
    </row>
    <row r="492" spans="1:24" ht="13" x14ac:dyDescent="0.15">
      <c r="A492" t="s">
        <v>21</v>
      </c>
      <c r="B492" t="s">
        <v>22</v>
      </c>
      <c r="C492" t="s">
        <v>31</v>
      </c>
      <c r="D492" t="s">
        <v>23</v>
      </c>
      <c r="E492" t="s">
        <v>1532</v>
      </c>
      <c r="F492" t="s">
        <v>360</v>
      </c>
      <c r="G492" t="b">
        <v>1</v>
      </c>
      <c r="I492">
        <v>2018</v>
      </c>
      <c r="J492" t="s">
        <v>75</v>
      </c>
      <c r="K492" t="s">
        <v>27</v>
      </c>
      <c r="L492" t="s">
        <v>1534</v>
      </c>
      <c r="M492" t="s">
        <v>1535</v>
      </c>
      <c r="N492" t="s">
        <v>204</v>
      </c>
      <c r="Q492" t="s">
        <v>100</v>
      </c>
      <c r="R492">
        <v>132912529</v>
      </c>
      <c r="S492" t="b">
        <v>0</v>
      </c>
      <c r="T492" t="s">
        <v>1536</v>
      </c>
      <c r="U492" t="str">
        <f t="array" ref="U492">INDEX(org_to_crp!$B$2:$B$455, MATCH(F492, org_to_crp!$A$2:$A$455))</f>
        <v>J9000</v>
      </c>
      <c r="V492" t="str">
        <f>LOOKUP(Table1[[#This Row],[ORG]],org_to_crp!A:A,org_to_crp!C:C)</f>
        <v>OTHER SINGLE-ISSUE OR IDEOLOGICAL GROUPS</v>
      </c>
      <c r="W492" t="str">
        <f>LOOKUP(Table1[[#This Row],[ORG]],org_to_crp!A:A,org_to_crp!D:D)</f>
        <v>IDEOLOGICAL/SINGLE-ISSUE</v>
      </c>
      <c r="X492" t="b">
        <f>LOOKUP(Table1[[#This Row],[ORG]],org_to_crp!A:A,org_to_crp!E:E)</f>
        <v>0</v>
      </c>
    </row>
    <row r="493" spans="1:24" ht="13" x14ac:dyDescent="0.15">
      <c r="A493" t="s">
        <v>21</v>
      </c>
      <c r="B493" t="s">
        <v>22</v>
      </c>
      <c r="C493" t="s">
        <v>61</v>
      </c>
      <c r="D493" t="s">
        <v>23</v>
      </c>
      <c r="E493" t="s">
        <v>1333</v>
      </c>
      <c r="F493" t="s">
        <v>1024</v>
      </c>
      <c r="G493" t="b">
        <v>1</v>
      </c>
      <c r="I493">
        <v>2018</v>
      </c>
      <c r="J493" t="s">
        <v>1334</v>
      </c>
      <c r="K493" t="s">
        <v>72</v>
      </c>
      <c r="L493" t="s">
        <v>232</v>
      </c>
      <c r="M493" t="s">
        <v>1335</v>
      </c>
      <c r="R493">
        <v>520140979</v>
      </c>
      <c r="S493" t="b">
        <v>0</v>
      </c>
      <c r="T493" t="s">
        <v>1336</v>
      </c>
      <c r="U493" t="str">
        <f t="array" ref="U493">INDEX(org_to_crp!$B$2:$B$455, MATCH(F493, org_to_crp!$A$2:$A$455))</f>
        <v>J9000</v>
      </c>
      <c r="V493" t="str">
        <f>LOOKUP(Table1[[#This Row],[ORG]],org_to_crp!A:A,org_to_crp!C:C)</f>
        <v>OTHER SINGLE-ISSUE OR IDEOLOGICAL GROUPS</v>
      </c>
      <c r="W493" t="str">
        <f>LOOKUP(Table1[[#This Row],[ORG]],org_to_crp!A:A,org_to_crp!D:D)</f>
        <v>IDEOLOGICAL/SINGLE-ISSUE</v>
      </c>
      <c r="X493" t="b">
        <f>LOOKUP(Table1[[#This Row],[ORG]],org_to_crp!A:A,org_to_crp!E:E)</f>
        <v>0</v>
      </c>
    </row>
    <row r="494" spans="1:24" ht="13" x14ac:dyDescent="0.15">
      <c r="A494" t="s">
        <v>21</v>
      </c>
      <c r="B494" t="s">
        <v>22</v>
      </c>
      <c r="C494" t="s">
        <v>31</v>
      </c>
      <c r="D494" t="s">
        <v>23</v>
      </c>
      <c r="E494" t="s">
        <v>1580</v>
      </c>
      <c r="F494" t="s">
        <v>172</v>
      </c>
      <c r="G494" t="b">
        <v>1</v>
      </c>
      <c r="I494">
        <v>2018</v>
      </c>
      <c r="J494" t="s">
        <v>112</v>
      </c>
      <c r="K494" t="s">
        <v>27</v>
      </c>
      <c r="L494" t="s">
        <v>1581</v>
      </c>
      <c r="M494" t="s">
        <v>168</v>
      </c>
      <c r="N494" t="s">
        <v>239</v>
      </c>
      <c r="R494">
        <v>860902777</v>
      </c>
      <c r="S494" t="b">
        <v>0</v>
      </c>
      <c r="T494" t="s">
        <v>1582</v>
      </c>
      <c r="U494" t="str">
        <f t="array" ref="U494">INDEX(org_to_crp!$B$2:$B$455, MATCH(F494, org_to_crp!$A$2:$A$455))</f>
        <v>J9000</v>
      </c>
      <c r="V494" t="str">
        <f>LOOKUP(Table1[[#This Row],[ORG]],org_to_crp!A:A,org_to_crp!C:C)</f>
        <v>OTHER SINGLE-ISSUE OR IDEOLOGICAL GROUPS</v>
      </c>
      <c r="W494" t="str">
        <f>LOOKUP(Table1[[#This Row],[ORG]],org_to_crp!A:A,org_to_crp!D:D)</f>
        <v>IDEOLOGICAL/SINGLE-ISSUE</v>
      </c>
      <c r="X494" t="b">
        <f>LOOKUP(Table1[[#This Row],[ORG]],org_to_crp!A:A,org_to_crp!E:E)</f>
        <v>0</v>
      </c>
    </row>
    <row r="495" spans="1:24" ht="13" x14ac:dyDescent="0.15">
      <c r="A495" t="s">
        <v>21</v>
      </c>
      <c r="B495" t="s">
        <v>22</v>
      </c>
      <c r="C495" t="s">
        <v>65</v>
      </c>
      <c r="D495" t="s">
        <v>23</v>
      </c>
      <c r="E495" t="s">
        <v>1580</v>
      </c>
      <c r="F495" t="s">
        <v>174</v>
      </c>
      <c r="G495" t="b">
        <v>0</v>
      </c>
      <c r="I495">
        <v>2018</v>
      </c>
      <c r="J495" t="s">
        <v>137</v>
      </c>
      <c r="K495" t="s">
        <v>27</v>
      </c>
      <c r="L495" t="s">
        <v>1581</v>
      </c>
      <c r="M495" t="s">
        <v>168</v>
      </c>
      <c r="N495" t="s">
        <v>239</v>
      </c>
      <c r="R495">
        <v>860902777</v>
      </c>
      <c r="S495" t="b">
        <v>0</v>
      </c>
      <c r="T495" t="s">
        <v>1582</v>
      </c>
      <c r="U495" t="str">
        <f t="array" ref="U495">INDEX(org_to_crp!$B$2:$B$455, MATCH(F495, org_to_crp!$A$2:$A$455))</f>
        <v>J9000</v>
      </c>
      <c r="V495" t="str">
        <f>LOOKUP(Table1[[#This Row],[ORG]],org_to_crp!A:A,org_to_crp!C:C)</f>
        <v>OTHER SINGLE-ISSUE OR IDEOLOGICAL GROUPS</v>
      </c>
      <c r="W495" t="str">
        <f>LOOKUP(Table1[[#This Row],[ORG]],org_to_crp!A:A,org_to_crp!D:D)</f>
        <v>IDEOLOGICAL/SINGLE-ISSUE</v>
      </c>
      <c r="X495" t="b">
        <f>LOOKUP(Table1[[#This Row],[ORG]],org_to_crp!A:A,org_to_crp!E:E)</f>
        <v>0</v>
      </c>
    </row>
    <row r="496" spans="1:24" ht="13" x14ac:dyDescent="0.15">
      <c r="A496" t="s">
        <v>480</v>
      </c>
      <c r="B496" t="s">
        <v>22</v>
      </c>
      <c r="C496" t="s">
        <v>882</v>
      </c>
      <c r="D496" t="s">
        <v>23</v>
      </c>
      <c r="E496" t="s">
        <v>883</v>
      </c>
      <c r="F496" t="s">
        <v>869</v>
      </c>
      <c r="G496" t="b">
        <v>1</v>
      </c>
      <c r="I496">
        <v>2018</v>
      </c>
      <c r="J496" t="s">
        <v>692</v>
      </c>
      <c r="K496" t="s">
        <v>27</v>
      </c>
      <c r="L496" t="s">
        <v>884</v>
      </c>
      <c r="M496" t="s">
        <v>885</v>
      </c>
      <c r="N496" t="s">
        <v>46</v>
      </c>
      <c r="Q496" t="s">
        <v>886</v>
      </c>
      <c r="R496">
        <v>521349353</v>
      </c>
      <c r="S496" t="b">
        <v>1</v>
      </c>
      <c r="T496" t="s">
        <v>887</v>
      </c>
      <c r="U496" t="str">
        <f t="array" ref="U496">INDEX(org_to_crp!$B$2:$B$455, MATCH(F496, org_to_crp!$A$2:$A$455))</f>
        <v>J9000</v>
      </c>
      <c r="V496" t="str">
        <f>LOOKUP(Table1[[#This Row],[ORG]],org_to_crp!A:A,org_to_crp!C:C)</f>
        <v>OTHER SINGLE-ISSUE OR IDEOLOGICAL GROUPS</v>
      </c>
      <c r="W496" t="str">
        <f>LOOKUP(Table1[[#This Row],[ORG]],org_to_crp!A:A,org_to_crp!D:D)</f>
        <v>IDEOLOGICAL/SINGLE-ISSUE</v>
      </c>
      <c r="X496" t="b">
        <f>LOOKUP(Table1[[#This Row],[ORG]],org_to_crp!A:A,org_to_crp!E:E)</f>
        <v>0</v>
      </c>
    </row>
    <row r="497" spans="1:24" ht="13" x14ac:dyDescent="0.15">
      <c r="A497" t="s">
        <v>480</v>
      </c>
      <c r="B497" t="s">
        <v>524</v>
      </c>
      <c r="C497" t="s">
        <v>888</v>
      </c>
      <c r="D497" t="s">
        <v>23</v>
      </c>
      <c r="E497" t="s">
        <v>883</v>
      </c>
      <c r="F497" t="s">
        <v>889</v>
      </c>
      <c r="G497" t="b">
        <v>0</v>
      </c>
      <c r="I497">
        <v>2018</v>
      </c>
      <c r="J497" t="s">
        <v>890</v>
      </c>
      <c r="K497" t="s">
        <v>43</v>
      </c>
      <c r="L497" t="s">
        <v>884</v>
      </c>
      <c r="M497" t="s">
        <v>885</v>
      </c>
      <c r="N497" t="s">
        <v>46</v>
      </c>
      <c r="Q497" t="s">
        <v>886</v>
      </c>
      <c r="R497">
        <v>202830751</v>
      </c>
      <c r="S497" t="b">
        <v>1</v>
      </c>
      <c r="T497" t="s">
        <v>887</v>
      </c>
      <c r="U497" t="str">
        <f t="array" ref="U497">INDEX(org_to_crp!$B$2:$B$455, MATCH(F497, org_to_crp!$A$2:$A$455))</f>
        <v>F2600</v>
      </c>
      <c r="V497" t="str">
        <f>LOOKUP(Table1[[#This Row],[ORG]],org_to_crp!A:A,org_to_crp!C:C)</f>
        <v>PRIVATE EQUITY &amp; INVESTMENT FIRMS</v>
      </c>
      <c r="W497" t="str">
        <f>LOOKUP(Table1[[#This Row],[ORG]],org_to_crp!A:A,org_to_crp!D:D)</f>
        <v>FINANCE, INSURANCE, AND REAL ESTATE</v>
      </c>
      <c r="X497" t="b">
        <f>LOOKUP(Table1[[#This Row],[ORG]],org_to_crp!A:A,org_to_crp!E:E)</f>
        <v>0</v>
      </c>
    </row>
    <row r="498" spans="1:24" ht="13" x14ac:dyDescent="0.15">
      <c r="A498" t="s">
        <v>1291</v>
      </c>
      <c r="B498" t="s">
        <v>22</v>
      </c>
      <c r="C498" t="s">
        <v>31</v>
      </c>
      <c r="D498" t="s">
        <v>23</v>
      </c>
      <c r="E498" t="s">
        <v>2305</v>
      </c>
      <c r="F498" t="s">
        <v>41</v>
      </c>
      <c r="G498" t="b">
        <v>1</v>
      </c>
      <c r="I498">
        <v>2018</v>
      </c>
      <c r="J498" t="s">
        <v>81</v>
      </c>
      <c r="K498" t="s">
        <v>27</v>
      </c>
      <c r="L498" t="s">
        <v>941</v>
      </c>
      <c r="M498" t="s">
        <v>2306</v>
      </c>
      <c r="N498" t="s">
        <v>77</v>
      </c>
      <c r="R498">
        <v>541436224</v>
      </c>
      <c r="T498" t="s">
        <v>2307</v>
      </c>
      <c r="U498" t="str">
        <f t="array" ref="U498">INDEX(org_to_crp!$B$2:$B$455, MATCH(F498, org_to_crp!$A$2:$A$455))</f>
        <v>J9000</v>
      </c>
      <c r="V498" t="str">
        <f>LOOKUP(Table1[[#This Row],[ORG]],org_to_crp!A:A,org_to_crp!C:C)</f>
        <v>OTHER SINGLE-ISSUE OR IDEOLOGICAL GROUPS</v>
      </c>
      <c r="W498" t="str">
        <f>LOOKUP(Table1[[#This Row],[ORG]],org_to_crp!A:A,org_to_crp!D:D)</f>
        <v>IDEOLOGICAL/SINGLE-ISSUE</v>
      </c>
      <c r="X498" t="b">
        <f>LOOKUP(Table1[[#This Row],[ORG]],org_to_crp!A:A,org_to_crp!E:E)</f>
        <v>0</v>
      </c>
    </row>
    <row r="499" spans="1:24" ht="13" x14ac:dyDescent="0.15">
      <c r="A499" t="s">
        <v>1291</v>
      </c>
      <c r="B499" t="s">
        <v>65</v>
      </c>
      <c r="C499" t="s">
        <v>31</v>
      </c>
      <c r="D499" t="s">
        <v>23</v>
      </c>
      <c r="E499" t="s">
        <v>2305</v>
      </c>
      <c r="F499" t="s">
        <v>401</v>
      </c>
      <c r="G499" t="b">
        <v>0</v>
      </c>
      <c r="I499">
        <v>2018</v>
      </c>
      <c r="J499" t="s">
        <v>87</v>
      </c>
      <c r="K499" t="s">
        <v>72</v>
      </c>
      <c r="L499" t="s">
        <v>941</v>
      </c>
      <c r="M499" t="s">
        <v>2306</v>
      </c>
      <c r="N499" t="s">
        <v>77</v>
      </c>
      <c r="R499">
        <v>541436224</v>
      </c>
      <c r="T499" t="s">
        <v>2307</v>
      </c>
      <c r="U499" t="str">
        <f t="array" ref="U499">INDEX(org_to_crp!$B$2:$B$455, MATCH(F499, org_to_crp!$A$2:$A$455))</f>
        <v>H5100</v>
      </c>
      <c r="V499" t="str">
        <f>LOOKUP(Table1[[#This Row],[ORG]],org_to_crp!A:A,org_to_crp!C:C)</f>
        <v>SCHOOLS &amp; COLLEGES</v>
      </c>
      <c r="W499" t="str">
        <f>LOOKUP(Table1[[#This Row],[ORG]],org_to_crp!A:A,org_to_crp!D:D)</f>
        <v>OTHER</v>
      </c>
      <c r="X499" t="b">
        <f>LOOKUP(Table1[[#This Row],[ORG]],org_to_crp!A:A,org_to_crp!E:E)</f>
        <v>0</v>
      </c>
    </row>
    <row r="500" spans="1:24" ht="13" x14ac:dyDescent="0.15">
      <c r="A500" t="s">
        <v>1291</v>
      </c>
      <c r="B500" t="s">
        <v>65</v>
      </c>
      <c r="C500" t="s">
        <v>31</v>
      </c>
      <c r="D500" t="s">
        <v>23</v>
      </c>
      <c r="E500" t="s">
        <v>2305</v>
      </c>
      <c r="F500" t="s">
        <v>509</v>
      </c>
      <c r="G500" t="b">
        <v>0</v>
      </c>
      <c r="I500">
        <v>2018</v>
      </c>
      <c r="J500" t="s">
        <v>2308</v>
      </c>
      <c r="K500" t="s">
        <v>72</v>
      </c>
      <c r="L500" t="s">
        <v>941</v>
      </c>
      <c r="M500" t="s">
        <v>2306</v>
      </c>
      <c r="N500" t="s">
        <v>77</v>
      </c>
      <c r="R500">
        <v>541436224</v>
      </c>
      <c r="T500" t="s">
        <v>2307</v>
      </c>
      <c r="U500" t="str">
        <f t="array" ref="U500">INDEX(org_to_crp!$B$2:$B$455, MATCH(F500, org_to_crp!$A$2:$A$455))</f>
        <v>J9000</v>
      </c>
      <c r="V500" t="str">
        <f>LOOKUP(Table1[[#This Row],[ORG]],org_to_crp!A:A,org_to_crp!C:C)</f>
        <v>OTHER SINGLE-ISSUE OR IDEOLOGICAL GROUPS</v>
      </c>
      <c r="W500" t="str">
        <f>LOOKUP(Table1[[#This Row],[ORG]],org_to_crp!A:A,org_to_crp!D:D)</f>
        <v>IDEOLOGICAL/SINGLE-ISSUE</v>
      </c>
      <c r="X500" t="b">
        <f>LOOKUP(Table1[[#This Row],[ORG]],org_to_crp!A:A,org_to_crp!E:E)</f>
        <v>0</v>
      </c>
    </row>
    <row r="501" spans="1:24" ht="13" x14ac:dyDescent="0.15">
      <c r="A501" t="s">
        <v>480</v>
      </c>
      <c r="B501" t="s">
        <v>22</v>
      </c>
      <c r="C501" t="s">
        <v>925</v>
      </c>
      <c r="D501" t="s">
        <v>23</v>
      </c>
      <c r="E501" t="s">
        <v>998</v>
      </c>
      <c r="F501" t="s">
        <v>509</v>
      </c>
      <c r="G501" t="b">
        <v>1</v>
      </c>
      <c r="I501">
        <v>2018</v>
      </c>
      <c r="J501" t="s">
        <v>26</v>
      </c>
      <c r="K501" t="s">
        <v>27</v>
      </c>
      <c r="L501" t="s">
        <v>999</v>
      </c>
      <c r="M501" t="s">
        <v>1000</v>
      </c>
      <c r="R501">
        <v>237432162</v>
      </c>
      <c r="S501" t="b">
        <v>1</v>
      </c>
      <c r="T501" t="s">
        <v>1001</v>
      </c>
      <c r="U501" t="str">
        <f t="array" ref="U501">INDEX(org_to_crp!$B$2:$B$455, MATCH(F501, org_to_crp!$A$2:$A$455))</f>
        <v>J9000</v>
      </c>
      <c r="V501" t="str">
        <f>LOOKUP(Table1[[#This Row],[ORG]],org_to_crp!A:A,org_to_crp!C:C)</f>
        <v>OTHER SINGLE-ISSUE OR IDEOLOGICAL GROUPS</v>
      </c>
      <c r="W501" t="str">
        <f>LOOKUP(Table1[[#This Row],[ORG]],org_to_crp!A:A,org_to_crp!D:D)</f>
        <v>IDEOLOGICAL/SINGLE-ISSUE</v>
      </c>
      <c r="X501" t="b">
        <f>LOOKUP(Table1[[#This Row],[ORG]],org_to_crp!A:A,org_to_crp!E:E)</f>
        <v>0</v>
      </c>
    </row>
    <row r="502" spans="1:24" ht="13" x14ac:dyDescent="0.15">
      <c r="A502" t="s">
        <v>480</v>
      </c>
      <c r="B502" t="s">
        <v>524</v>
      </c>
      <c r="C502" t="s">
        <v>925</v>
      </c>
      <c r="D502" t="s">
        <v>23</v>
      </c>
      <c r="E502" t="s">
        <v>1002</v>
      </c>
      <c r="F502" t="s">
        <v>1003</v>
      </c>
      <c r="G502" t="b">
        <v>0</v>
      </c>
      <c r="I502">
        <v>2018</v>
      </c>
      <c r="J502" t="s">
        <v>1004</v>
      </c>
      <c r="K502" t="s">
        <v>43</v>
      </c>
      <c r="L502" t="s">
        <v>999</v>
      </c>
      <c r="M502" t="s">
        <v>1000</v>
      </c>
      <c r="N502" t="s">
        <v>0</v>
      </c>
      <c r="P502" t="s">
        <v>566</v>
      </c>
      <c r="Q502" t="s">
        <v>100</v>
      </c>
      <c r="S502" t="b">
        <v>1</v>
      </c>
      <c r="T502" t="s">
        <v>1001</v>
      </c>
      <c r="U502" t="str">
        <f t="array" ref="U502">INDEX(org_to_crp!$B$2:$B$455, MATCH(F502, org_to_crp!$A$2:$A$455))</f>
        <v>F4000</v>
      </c>
      <c r="V502" t="str">
        <f>LOOKUP(Table1[[#This Row],[ORG]],org_to_crp!A:A,org_to_crp!C:C)</f>
        <v>REAL ESTATE</v>
      </c>
      <c r="W502" t="str">
        <f>LOOKUP(Table1[[#This Row],[ORG]],org_to_crp!A:A,org_to_crp!D:D)</f>
        <v>FINANCE, INSURANCE, AND REAL ESTATE</v>
      </c>
      <c r="X502" t="b">
        <f>LOOKUP(Table1[[#This Row],[ORG]],org_to_crp!A:A,org_to_crp!E:E)</f>
        <v>0</v>
      </c>
    </row>
    <row r="503" spans="1:24" ht="13" x14ac:dyDescent="0.15">
      <c r="A503" t="s">
        <v>480</v>
      </c>
      <c r="B503" t="s">
        <v>524</v>
      </c>
      <c r="C503" t="s">
        <v>1005</v>
      </c>
      <c r="D503" t="s">
        <v>23</v>
      </c>
      <c r="E503" t="s">
        <v>998</v>
      </c>
      <c r="F503" t="s">
        <v>1006</v>
      </c>
      <c r="G503" t="b">
        <v>0</v>
      </c>
      <c r="I503">
        <v>2018</v>
      </c>
      <c r="J503" t="s">
        <v>692</v>
      </c>
      <c r="K503" t="s">
        <v>27</v>
      </c>
      <c r="L503" t="s">
        <v>999</v>
      </c>
      <c r="M503" t="s">
        <v>1000</v>
      </c>
      <c r="R503" t="s">
        <v>1007</v>
      </c>
      <c r="S503" t="b">
        <v>1</v>
      </c>
      <c r="T503" t="s">
        <v>1001</v>
      </c>
      <c r="U503" t="str">
        <f t="array" ref="U503">INDEX(org_to_crp!$B$2:$B$455, MATCH(F503, org_to_crp!$A$2:$A$455))</f>
        <v>X4000</v>
      </c>
      <c r="V503" t="str">
        <f>LOOKUP(Table1[[#This Row],[ORG]],org_to_crp!A:A,org_to_crp!C:C)</f>
        <v>NON-PROFITS</v>
      </c>
      <c r="W503" t="str">
        <f>LOOKUP(Table1[[#This Row],[ORG]],org_to_crp!A:A,org_to_crp!D:D)</f>
        <v>OTHER</v>
      </c>
      <c r="X503" t="b">
        <f>LOOKUP(Table1[[#This Row],[ORG]],org_to_crp!A:A,org_to_crp!E:E)</f>
        <v>0</v>
      </c>
    </row>
    <row r="504" spans="1:24" ht="13" x14ac:dyDescent="0.15">
      <c r="A504" t="s">
        <v>480</v>
      </c>
      <c r="B504" t="s">
        <v>524</v>
      </c>
      <c r="C504" t="s">
        <v>1008</v>
      </c>
      <c r="D504" t="s">
        <v>23</v>
      </c>
      <c r="E504" t="s">
        <v>998</v>
      </c>
      <c r="F504" t="s">
        <v>567</v>
      </c>
      <c r="G504" t="b">
        <v>0</v>
      </c>
      <c r="I504">
        <v>2018</v>
      </c>
      <c r="J504" t="s">
        <v>520</v>
      </c>
      <c r="K504" t="s">
        <v>27</v>
      </c>
      <c r="L504" t="s">
        <v>999</v>
      </c>
      <c r="M504" t="s">
        <v>1000</v>
      </c>
      <c r="R504">
        <v>453732750</v>
      </c>
      <c r="S504" t="b">
        <v>1</v>
      </c>
      <c r="T504" t="s">
        <v>1001</v>
      </c>
      <c r="U504" t="str">
        <f t="array" ref="U504">INDEX(org_to_crp!$B$2:$B$455, MATCH(F504, org_to_crp!$A$2:$A$455))</f>
        <v>J9000</v>
      </c>
      <c r="V504" t="str">
        <f>LOOKUP(Table1[[#This Row],[ORG]],org_to_crp!A:A,org_to_crp!C:C)</f>
        <v>OTHER SINGLE-ISSUE OR IDEOLOGICAL GROUPS</v>
      </c>
      <c r="W504" t="str">
        <f>LOOKUP(Table1[[#This Row],[ORG]],org_to_crp!A:A,org_to_crp!D:D)</f>
        <v>IDEOLOGICAL/SINGLE-ISSUE</v>
      </c>
      <c r="X504" t="b">
        <f>LOOKUP(Table1[[#This Row],[ORG]],org_to_crp!A:A,org_to_crp!E:E)</f>
        <v>0</v>
      </c>
    </row>
    <row r="505" spans="1:24" ht="13" x14ac:dyDescent="0.15">
      <c r="A505" t="s">
        <v>21</v>
      </c>
      <c r="B505" t="s">
        <v>22</v>
      </c>
      <c r="C505" t="s">
        <v>61</v>
      </c>
      <c r="D505" t="s">
        <v>23</v>
      </c>
      <c r="E505" t="s">
        <v>277</v>
      </c>
      <c r="F505" t="s">
        <v>113</v>
      </c>
      <c r="G505" t="b">
        <v>1</v>
      </c>
      <c r="I505">
        <v>2018</v>
      </c>
      <c r="J505" t="s">
        <v>278</v>
      </c>
      <c r="K505" t="s">
        <v>279</v>
      </c>
      <c r="L505" t="s">
        <v>280</v>
      </c>
      <c r="M505" t="s">
        <v>281</v>
      </c>
      <c r="R505">
        <v>530218495</v>
      </c>
      <c r="S505" t="b">
        <v>1</v>
      </c>
      <c r="T505" t="s">
        <v>282</v>
      </c>
      <c r="U505" t="str">
        <f t="array" ref="U505">INDEX(org_to_crp!$B$2:$B$455, MATCH(F505, org_to_crp!$A$2:$A$455))</f>
        <v>J9000</v>
      </c>
      <c r="V505" t="str">
        <f>LOOKUP(Table1[[#This Row],[ORG]],org_to_crp!A:A,org_to_crp!C:C)</f>
        <v>OTHER SINGLE-ISSUE OR IDEOLOGICAL GROUPS</v>
      </c>
      <c r="W505" t="str">
        <f>LOOKUP(Table1[[#This Row],[ORG]],org_to_crp!A:A,org_to_crp!D:D)</f>
        <v>IDEOLOGICAL/SINGLE-ISSUE</v>
      </c>
      <c r="X505" t="b">
        <f>LOOKUP(Table1[[#This Row],[ORG]],org_to_crp!A:A,org_to_crp!E:E)</f>
        <v>0</v>
      </c>
    </row>
    <row r="506" spans="1:24" ht="13" x14ac:dyDescent="0.15">
      <c r="A506" t="s">
        <v>480</v>
      </c>
      <c r="B506" t="s">
        <v>22</v>
      </c>
      <c r="C506" t="s">
        <v>1056</v>
      </c>
      <c r="D506" t="s">
        <v>23</v>
      </c>
      <c r="E506" t="s">
        <v>1057</v>
      </c>
      <c r="F506" t="s">
        <v>1024</v>
      </c>
      <c r="G506" t="b">
        <v>1</v>
      </c>
      <c r="I506">
        <v>2018</v>
      </c>
      <c r="J506" t="s">
        <v>49</v>
      </c>
      <c r="K506" t="s">
        <v>27</v>
      </c>
      <c r="L506" t="s">
        <v>1058</v>
      </c>
      <c r="M506" t="s">
        <v>1059</v>
      </c>
      <c r="P506" t="s">
        <v>1060</v>
      </c>
      <c r="R506">
        <v>520140979</v>
      </c>
      <c r="S506" t="b">
        <v>1</v>
      </c>
      <c r="T506" t="s">
        <v>1061</v>
      </c>
      <c r="U506" t="str">
        <f t="array" ref="U506">INDEX(org_to_crp!$B$2:$B$455, MATCH(F506, org_to_crp!$A$2:$A$455))</f>
        <v>J9000</v>
      </c>
      <c r="V506" t="str">
        <f>LOOKUP(Table1[[#This Row],[ORG]],org_to_crp!A:A,org_to_crp!C:C)</f>
        <v>OTHER SINGLE-ISSUE OR IDEOLOGICAL GROUPS</v>
      </c>
      <c r="W506" t="str">
        <f>LOOKUP(Table1[[#This Row],[ORG]],org_to_crp!A:A,org_to_crp!D:D)</f>
        <v>IDEOLOGICAL/SINGLE-ISSUE</v>
      </c>
      <c r="X506" t="b">
        <f>LOOKUP(Table1[[#This Row],[ORG]],org_to_crp!A:A,org_to_crp!E:E)</f>
        <v>0</v>
      </c>
    </row>
    <row r="507" spans="1:24" ht="13" x14ac:dyDescent="0.15">
      <c r="A507" t="s">
        <v>480</v>
      </c>
      <c r="B507" t="s">
        <v>61</v>
      </c>
      <c r="D507" t="s">
        <v>23</v>
      </c>
      <c r="E507" t="s">
        <v>1062</v>
      </c>
      <c r="F507" t="s">
        <v>1063</v>
      </c>
      <c r="G507" t="b">
        <v>1</v>
      </c>
      <c r="I507">
        <v>2018</v>
      </c>
      <c r="J507" t="s">
        <v>1060</v>
      </c>
      <c r="K507" t="s">
        <v>72</v>
      </c>
      <c r="L507" t="s">
        <v>1058</v>
      </c>
      <c r="M507" t="s">
        <v>1059</v>
      </c>
      <c r="P507" t="s">
        <v>1060</v>
      </c>
      <c r="S507" t="b">
        <v>1</v>
      </c>
      <c r="T507" t="s">
        <v>1061</v>
      </c>
      <c r="U507" t="str">
        <f t="array" ref="U507">INDEX(org_to_crp!$B$2:$B$455, MATCH(F507, org_to_crp!$A$2:$A$455))</f>
        <v>J2400</v>
      </c>
      <c r="V507" t="str">
        <f>LOOKUP(Table1[[#This Row],[ORG]],org_to_crp!A:A,org_to_crp!C:C)</f>
        <v>REPUBLICAN OFFICIALS, CANDIDATES &amp; FORMER MEMBERS</v>
      </c>
      <c r="W507" t="str">
        <f>LOOKUP(Table1[[#This Row],[ORG]],org_to_crp!A:A,org_to_crp!D:D)</f>
        <v>IDEOLOGICAL/SINGLE-ISSUE</v>
      </c>
      <c r="X507" t="b">
        <f>LOOKUP(Table1[[#This Row],[ORG]],org_to_crp!A:A,org_to_crp!E:E)</f>
        <v>0</v>
      </c>
    </row>
    <row r="508" spans="1:24" ht="13" x14ac:dyDescent="0.15">
      <c r="A508" t="s">
        <v>480</v>
      </c>
      <c r="B508" t="s">
        <v>61</v>
      </c>
      <c r="D508" t="s">
        <v>23</v>
      </c>
      <c r="E508" t="s">
        <v>1064</v>
      </c>
      <c r="F508" t="s">
        <v>1065</v>
      </c>
      <c r="G508" t="b">
        <v>0</v>
      </c>
      <c r="I508">
        <v>2018</v>
      </c>
      <c r="J508" t="s">
        <v>1066</v>
      </c>
      <c r="K508" t="s">
        <v>72</v>
      </c>
      <c r="L508" t="s">
        <v>1058</v>
      </c>
      <c r="M508" t="s">
        <v>1059</v>
      </c>
      <c r="R508">
        <v>640470282</v>
      </c>
      <c r="S508" t="b">
        <v>1</v>
      </c>
      <c r="T508" t="s">
        <v>1061</v>
      </c>
      <c r="U508" t="str">
        <f t="array" ref="U508">INDEX(org_to_crp!$B$2:$B$455, MATCH(F508, org_to_crp!$A$2:$A$455))</f>
        <v>K0000</v>
      </c>
      <c r="V508" t="str">
        <f>LOOKUP(Table1[[#This Row],[ORG]],org_to_crp!A:A,org_to_crp!C:C)</f>
        <v>LEGAL SERVICES</v>
      </c>
      <c r="W508" t="str">
        <f>LOOKUP(Table1[[#This Row],[ORG]],org_to_crp!A:A,org_to_crp!D:D)</f>
        <v>LAWYERS &amp; LOBBYISTS</v>
      </c>
      <c r="X508" t="b">
        <f>LOOKUP(Table1[[#This Row],[ORG]],org_to_crp!A:A,org_to_crp!E:E)</f>
        <v>0</v>
      </c>
    </row>
    <row r="509" spans="1:24" ht="13" x14ac:dyDescent="0.15">
      <c r="A509" t="s">
        <v>1112</v>
      </c>
      <c r="B509" t="s">
        <v>22</v>
      </c>
      <c r="D509" t="s">
        <v>23</v>
      </c>
      <c r="E509" t="s">
        <v>1139</v>
      </c>
      <c r="F509" t="s">
        <v>41</v>
      </c>
      <c r="G509" t="b">
        <v>1</v>
      </c>
      <c r="I509">
        <v>2018</v>
      </c>
      <c r="J509" t="s">
        <v>26</v>
      </c>
      <c r="L509" t="s">
        <v>533</v>
      </c>
      <c r="M509" t="s">
        <v>1140</v>
      </c>
      <c r="R509">
        <v>541436224</v>
      </c>
      <c r="S509" t="b">
        <v>0</v>
      </c>
      <c r="T509" t="s">
        <v>1141</v>
      </c>
      <c r="U509" t="str">
        <f t="array" ref="U509">INDEX(org_to_crp!$B$2:$B$455, MATCH(F509, org_to_crp!$A$2:$A$455))</f>
        <v>J9000</v>
      </c>
      <c r="V509" t="str">
        <f>LOOKUP(Table1[[#This Row],[ORG]],org_to_crp!A:A,org_to_crp!C:C)</f>
        <v>OTHER SINGLE-ISSUE OR IDEOLOGICAL GROUPS</v>
      </c>
      <c r="W509" t="str">
        <f>LOOKUP(Table1[[#This Row],[ORG]],org_to_crp!A:A,org_to_crp!D:D)</f>
        <v>IDEOLOGICAL/SINGLE-ISSUE</v>
      </c>
      <c r="X509" t="b">
        <f>LOOKUP(Table1[[#This Row],[ORG]],org_to_crp!A:A,org_to_crp!E:E)</f>
        <v>0</v>
      </c>
    </row>
    <row r="510" spans="1:24" ht="13" x14ac:dyDescent="0.15">
      <c r="A510" t="s">
        <v>1112</v>
      </c>
      <c r="B510" t="s">
        <v>306</v>
      </c>
      <c r="C510" t="str">
        <f>HYPERLINK("https://theihs.org/people/emily-chamlee-wright/", "ORG WEBSITE")</f>
        <v>ORG WEBSITE</v>
      </c>
      <c r="D510" t="s">
        <v>23</v>
      </c>
      <c r="E510" t="s">
        <v>1139</v>
      </c>
      <c r="F510" t="s">
        <v>66</v>
      </c>
      <c r="I510">
        <v>2018</v>
      </c>
      <c r="J510" t="s">
        <v>903</v>
      </c>
      <c r="L510" t="s">
        <v>533</v>
      </c>
      <c r="M510" t="s">
        <v>1140</v>
      </c>
      <c r="T510" t="s">
        <v>1141</v>
      </c>
      <c r="U510" t="str">
        <f t="array" ref="U510">INDEX(org_to_crp!$B$2:$B$455, MATCH(F510, org_to_crp!$A$2:$A$455))</f>
        <v>J9000</v>
      </c>
      <c r="V510" t="str">
        <f>LOOKUP(Table1[[#This Row],[ORG]],org_to_crp!A:A,org_to_crp!C:C)</f>
        <v>OTHER SINGLE-ISSUE OR IDEOLOGICAL GROUPS</v>
      </c>
      <c r="W510" t="str">
        <f>LOOKUP(Table1[[#This Row],[ORG]],org_to_crp!A:A,org_to_crp!D:D)</f>
        <v>IDEOLOGICAL/SINGLE-ISSUE</v>
      </c>
      <c r="X510" t="b">
        <f>LOOKUP(Table1[[#This Row],[ORG]],org_to_crp!A:A,org_to_crp!E:E)</f>
        <v>0</v>
      </c>
    </row>
    <row r="511" spans="1:24" ht="13" x14ac:dyDescent="0.15">
      <c r="A511" t="s">
        <v>21</v>
      </c>
      <c r="B511" t="s">
        <v>22</v>
      </c>
      <c r="D511" t="s">
        <v>23</v>
      </c>
      <c r="E511" t="s">
        <v>187</v>
      </c>
      <c r="F511" t="s">
        <v>144</v>
      </c>
      <c r="G511" t="b">
        <v>1</v>
      </c>
      <c r="I511">
        <v>2018</v>
      </c>
      <c r="J511" t="s">
        <v>166</v>
      </c>
      <c r="K511" t="s">
        <v>72</v>
      </c>
      <c r="L511" t="s">
        <v>188</v>
      </c>
      <c r="M511" t="s">
        <v>189</v>
      </c>
      <c r="N511" t="s">
        <v>190</v>
      </c>
      <c r="R511">
        <v>541645372</v>
      </c>
      <c r="S511" t="b">
        <v>1</v>
      </c>
      <c r="T511" t="s">
        <v>191</v>
      </c>
      <c r="U511" t="str">
        <f t="array" ref="U511">INDEX(org_to_crp!$B$2:$B$455, MATCH(F511, org_to_crp!$A$2:$A$455))</f>
        <v>J9000</v>
      </c>
      <c r="V511" t="str">
        <f>LOOKUP(Table1[[#This Row],[ORG]],org_to_crp!A:A,org_to_crp!C:C)</f>
        <v>OTHER SINGLE-ISSUE OR IDEOLOGICAL GROUPS</v>
      </c>
      <c r="W511" t="str">
        <f>LOOKUP(Table1[[#This Row],[ORG]],org_to_crp!A:A,org_to_crp!D:D)</f>
        <v>IDEOLOGICAL/SINGLE-ISSUE</v>
      </c>
      <c r="X511" t="b">
        <f>LOOKUP(Table1[[#This Row],[ORG]],org_to_crp!A:A,org_to_crp!E:E)</f>
        <v>0</v>
      </c>
    </row>
    <row r="512" spans="1:24" ht="13" x14ac:dyDescent="0.15">
      <c r="A512" t="s">
        <v>21</v>
      </c>
      <c r="B512" t="s">
        <v>22</v>
      </c>
      <c r="C512" t="s">
        <v>31</v>
      </c>
      <c r="D512" t="s">
        <v>23</v>
      </c>
      <c r="E512" t="s">
        <v>97</v>
      </c>
      <c r="F512" t="s">
        <v>74</v>
      </c>
      <c r="G512" t="b">
        <v>1</v>
      </c>
      <c r="I512">
        <v>2018</v>
      </c>
      <c r="J512" t="s">
        <v>75</v>
      </c>
      <c r="K512" t="s">
        <v>27</v>
      </c>
      <c r="L512" t="s">
        <v>98</v>
      </c>
      <c r="M512" t="s">
        <v>99</v>
      </c>
      <c r="N512" t="s">
        <v>46</v>
      </c>
      <c r="Q512" t="s">
        <v>100</v>
      </c>
      <c r="R512">
        <v>133649537</v>
      </c>
      <c r="S512" t="b">
        <v>1</v>
      </c>
      <c r="T512" t="s">
        <v>101</v>
      </c>
      <c r="U512" t="str">
        <f t="array" ref="U512">INDEX(org_to_crp!$B$2:$B$455, MATCH(F512, org_to_crp!$A$2:$A$455))</f>
        <v>J9000</v>
      </c>
      <c r="V512" t="str">
        <f>LOOKUP(Table1[[#This Row],[ORG]],org_to_crp!A:A,org_to_crp!C:C)</f>
        <v>OTHER SINGLE-ISSUE OR IDEOLOGICAL GROUPS</v>
      </c>
      <c r="W512" t="str">
        <f>LOOKUP(Table1[[#This Row],[ORG]],org_to_crp!A:A,org_to_crp!D:D)</f>
        <v>IDEOLOGICAL/SINGLE-ISSUE</v>
      </c>
      <c r="X512" t="b">
        <f>LOOKUP(Table1[[#This Row],[ORG]],org_to_crp!A:A,org_to_crp!E:E)</f>
        <v>0</v>
      </c>
    </row>
    <row r="513" spans="1:24" ht="13" x14ac:dyDescent="0.15">
      <c r="A513" t="s">
        <v>21</v>
      </c>
      <c r="B513" t="s">
        <v>61</v>
      </c>
      <c r="D513" t="s">
        <v>23</v>
      </c>
      <c r="E513" t="s">
        <v>97</v>
      </c>
      <c r="F513" t="s">
        <v>102</v>
      </c>
      <c r="G513" t="b">
        <v>0</v>
      </c>
      <c r="I513">
        <v>2018</v>
      </c>
      <c r="J513" t="s">
        <v>93</v>
      </c>
      <c r="K513" t="s">
        <v>27</v>
      </c>
      <c r="L513" t="s">
        <v>98</v>
      </c>
      <c r="M513" t="s">
        <v>99</v>
      </c>
      <c r="N513" t="s">
        <v>46</v>
      </c>
      <c r="Q513" t="s">
        <v>100</v>
      </c>
      <c r="S513" t="b">
        <v>1</v>
      </c>
      <c r="T513" t="s">
        <v>101</v>
      </c>
      <c r="U513" t="str">
        <f t="array" ref="U513">INDEX(org_to_crp!$B$2:$B$455, MATCH(F513, org_to_crp!$A$2:$A$455))</f>
        <v>F2600</v>
      </c>
      <c r="V513" t="str">
        <f>LOOKUP(Table1[[#This Row],[ORG]],org_to_crp!A:A,org_to_crp!C:C)</f>
        <v>PRIVATE EQUITY &amp; INVESTMENT FIRMS</v>
      </c>
      <c r="W513" t="str">
        <f>LOOKUP(Table1[[#This Row],[ORG]],org_to_crp!A:A,org_to_crp!D:D)</f>
        <v>FINANCE, INSURANCE, AND REAL ESTATE</v>
      </c>
      <c r="X513" t="b">
        <f>LOOKUP(Table1[[#This Row],[ORG]],org_to_crp!A:A,org_to_crp!E:E)</f>
        <v>0</v>
      </c>
    </row>
    <row r="514" spans="1:24" ht="13" x14ac:dyDescent="0.15">
      <c r="A514" t="s">
        <v>21</v>
      </c>
      <c r="B514" t="s">
        <v>61</v>
      </c>
      <c r="D514" t="s">
        <v>23</v>
      </c>
      <c r="E514" t="s">
        <v>97</v>
      </c>
      <c r="F514" t="s">
        <v>103</v>
      </c>
      <c r="G514" t="b">
        <v>0</v>
      </c>
      <c r="I514">
        <v>2018</v>
      </c>
      <c r="J514" t="s">
        <v>104</v>
      </c>
      <c r="K514" t="s">
        <v>72</v>
      </c>
      <c r="L514" t="s">
        <v>98</v>
      </c>
      <c r="M514" t="s">
        <v>99</v>
      </c>
      <c r="N514" t="s">
        <v>46</v>
      </c>
      <c r="Q514" t="s">
        <v>100</v>
      </c>
      <c r="S514" t="b">
        <v>1</v>
      </c>
      <c r="T514" t="s">
        <v>101</v>
      </c>
      <c r="U514" t="str">
        <f t="array" ref="U514">INDEX(org_to_crp!$B$2:$B$455, MATCH(F514, org_to_crp!$A$2:$A$455))</f>
        <v>X3000</v>
      </c>
      <c r="V514" t="str">
        <f>LOOKUP(Table1[[#This Row],[ORG]],org_to_crp!A:A,org_to_crp!C:C)</f>
        <v>CIVIL SERVANT/PUBLIC EMPLOYEE</v>
      </c>
      <c r="W514" t="str">
        <f>LOOKUP(Table1[[#This Row],[ORG]],org_to_crp!A:A,org_to_crp!D:D)</f>
        <v>OTHER</v>
      </c>
      <c r="X514" t="b">
        <f>LOOKUP(Table1[[#This Row],[ORG]],org_to_crp!A:A,org_to_crp!E:E)</f>
        <v>0</v>
      </c>
    </row>
    <row r="515" spans="1:24" ht="13" x14ac:dyDescent="0.15">
      <c r="A515" t="s">
        <v>21</v>
      </c>
      <c r="B515" t="s">
        <v>61</v>
      </c>
      <c r="D515" t="s">
        <v>23</v>
      </c>
      <c r="E515" t="s">
        <v>97</v>
      </c>
      <c r="F515" t="s">
        <v>105</v>
      </c>
      <c r="G515" t="b">
        <v>0</v>
      </c>
      <c r="I515">
        <v>2018</v>
      </c>
      <c r="J515" t="s">
        <v>106</v>
      </c>
      <c r="K515" t="s">
        <v>27</v>
      </c>
      <c r="L515" t="s">
        <v>98</v>
      </c>
      <c r="M515" t="s">
        <v>99</v>
      </c>
      <c r="N515" t="s">
        <v>46</v>
      </c>
      <c r="Q515" t="s">
        <v>100</v>
      </c>
      <c r="S515" t="b">
        <v>1</v>
      </c>
      <c r="T515" t="s">
        <v>101</v>
      </c>
      <c r="U515" t="str">
        <f t="array" ref="U515">INDEX(org_to_crp!$B$2:$B$455, MATCH(F515, org_to_crp!$A$2:$A$455))</f>
        <v>F4100</v>
      </c>
      <c r="V515" t="str">
        <f>LOOKUP(Table1[[#This Row],[ORG]],org_to_crp!A:A,org_to_crp!C:C)</f>
        <v>REAL ESTATE DEVELOPERS &amp; SUBDIVIDERS</v>
      </c>
      <c r="W515" t="str">
        <f>LOOKUP(Table1[[#This Row],[ORG]],org_to_crp!A:A,org_to_crp!D:D)</f>
        <v>FINANCE, INSURANCE, AND REAL ESTATE</v>
      </c>
      <c r="X515" t="b">
        <f>LOOKUP(Table1[[#This Row],[ORG]],org_to_crp!A:A,org_to_crp!E:E)</f>
        <v>0</v>
      </c>
    </row>
    <row r="516" spans="1:24" ht="13" x14ac:dyDescent="0.15">
      <c r="A516" t="s">
        <v>21</v>
      </c>
      <c r="B516" t="s">
        <v>61</v>
      </c>
      <c r="C516" t="s">
        <v>65</v>
      </c>
      <c r="D516" t="s">
        <v>23</v>
      </c>
      <c r="E516" t="s">
        <v>97</v>
      </c>
      <c r="F516" t="s">
        <v>107</v>
      </c>
      <c r="G516" t="b">
        <v>0</v>
      </c>
      <c r="I516">
        <v>2018</v>
      </c>
      <c r="J516" t="s">
        <v>108</v>
      </c>
      <c r="K516" t="s">
        <v>27</v>
      </c>
      <c r="L516" t="s">
        <v>98</v>
      </c>
      <c r="M516" t="s">
        <v>99</v>
      </c>
      <c r="N516" t="s">
        <v>46</v>
      </c>
      <c r="Q516" t="s">
        <v>100</v>
      </c>
      <c r="S516" t="b">
        <v>1</v>
      </c>
      <c r="T516" t="s">
        <v>101</v>
      </c>
      <c r="U516" t="str">
        <f t="array" ref="U516">INDEX(org_to_crp!$B$2:$B$455, MATCH(F516, org_to_crp!$A$2:$A$455))</f>
        <v>H5100</v>
      </c>
      <c r="V516" t="str">
        <f>LOOKUP(Table1[[#This Row],[ORG]],org_to_crp!A:A,org_to_crp!C:C)</f>
        <v>SCHOOLS &amp; COLLEGES</v>
      </c>
      <c r="W516" t="str">
        <f>LOOKUP(Table1[[#This Row],[ORG]],org_to_crp!A:A,org_to_crp!D:D)</f>
        <v>OTHER</v>
      </c>
      <c r="X516" t="b">
        <f>LOOKUP(Table1[[#This Row],[ORG]],org_to_crp!A:A,org_to_crp!E:E)</f>
        <v>0</v>
      </c>
    </row>
    <row r="517" spans="1:24" ht="13" x14ac:dyDescent="0.15">
      <c r="A517" t="s">
        <v>21</v>
      </c>
      <c r="B517" t="s">
        <v>61</v>
      </c>
      <c r="D517" t="s">
        <v>23</v>
      </c>
      <c r="E517" t="s">
        <v>97</v>
      </c>
      <c r="F517" t="s">
        <v>109</v>
      </c>
      <c r="G517" t="b">
        <v>0</v>
      </c>
      <c r="I517">
        <v>2018</v>
      </c>
      <c r="J517" t="s">
        <v>93</v>
      </c>
      <c r="K517" t="s">
        <v>27</v>
      </c>
      <c r="L517" t="s">
        <v>98</v>
      </c>
      <c r="M517" t="s">
        <v>99</v>
      </c>
      <c r="N517" t="s">
        <v>46</v>
      </c>
      <c r="Q517" t="s">
        <v>100</v>
      </c>
      <c r="S517" t="b">
        <v>1</v>
      </c>
      <c r="T517" t="s">
        <v>101</v>
      </c>
      <c r="U517" t="str">
        <f t="array" ref="U517">INDEX(org_to_crp!$B$2:$B$455, MATCH(F517, org_to_crp!$A$2:$A$455))</f>
        <v>H5000</v>
      </c>
      <c r="V517" t="str">
        <f>LOOKUP(Table1[[#This Row],[ORG]],org_to_crp!A:A,org_to_crp!C:C)</f>
        <v>OTHER SINGLE-ISSUE OR IDEOLOGICAL GROUPS</v>
      </c>
      <c r="W517" t="str">
        <f>LOOKUP(Table1[[#This Row],[ORG]],org_to_crp!A:A,org_to_crp!D:D)</f>
        <v>IDEOLOGICAL/SINGLE-ISSUE</v>
      </c>
      <c r="X517" t="b">
        <f>LOOKUP(Table1[[#This Row],[ORG]],org_to_crp!A:A,org_to_crp!E:E)</f>
        <v>0</v>
      </c>
    </row>
    <row r="518" spans="1:24" ht="13" x14ac:dyDescent="0.15">
      <c r="A518" t="s">
        <v>21</v>
      </c>
      <c r="B518" t="s">
        <v>61</v>
      </c>
      <c r="D518" t="s">
        <v>23</v>
      </c>
      <c r="E518" t="s">
        <v>97</v>
      </c>
      <c r="F518" t="s">
        <v>110</v>
      </c>
      <c r="G518" t="b">
        <v>0</v>
      </c>
      <c r="I518">
        <v>2018</v>
      </c>
      <c r="J518" t="s">
        <v>93</v>
      </c>
      <c r="K518" t="s">
        <v>27</v>
      </c>
      <c r="L518" t="s">
        <v>98</v>
      </c>
      <c r="M518" t="s">
        <v>99</v>
      </c>
      <c r="N518" t="s">
        <v>46</v>
      </c>
      <c r="Q518" t="s">
        <v>100</v>
      </c>
      <c r="S518" t="b">
        <v>1</v>
      </c>
      <c r="T518" t="s">
        <v>101</v>
      </c>
      <c r="U518" t="str">
        <f t="array" ref="U518">INDEX(org_to_crp!$B$2:$B$455, MATCH(F518, org_to_crp!$A$2:$A$455))</f>
        <v>J9000</v>
      </c>
      <c r="V518" t="str">
        <f>LOOKUP(Table1[[#This Row],[ORG]],org_to_crp!A:A,org_to_crp!C:C)</f>
        <v>OTHER SINGLE-ISSUE OR IDEOLOGICAL GROUPS</v>
      </c>
      <c r="W518" t="str">
        <f>LOOKUP(Table1[[#This Row],[ORG]],org_to_crp!A:A,org_to_crp!D:D)</f>
        <v>IDEOLOGICAL/SINGLE-ISSUE</v>
      </c>
      <c r="X518" t="b">
        <f>LOOKUP(Table1[[#This Row],[ORG]],org_to_crp!A:A,org_to_crp!E:E)</f>
        <v>0</v>
      </c>
    </row>
    <row r="519" spans="1:24" ht="13" x14ac:dyDescent="0.15">
      <c r="A519" t="s">
        <v>21</v>
      </c>
      <c r="B519" t="s">
        <v>61</v>
      </c>
      <c r="D519" t="s">
        <v>23</v>
      </c>
      <c r="E519" t="s">
        <v>97</v>
      </c>
      <c r="F519" t="s">
        <v>111</v>
      </c>
      <c r="G519" t="b">
        <v>0</v>
      </c>
      <c r="I519">
        <v>2018</v>
      </c>
      <c r="J519" t="s">
        <v>112</v>
      </c>
      <c r="K519" t="s">
        <v>27</v>
      </c>
      <c r="L519" t="s">
        <v>98</v>
      </c>
      <c r="M519" t="s">
        <v>99</v>
      </c>
      <c r="N519" t="s">
        <v>46</v>
      </c>
      <c r="Q519" t="s">
        <v>100</v>
      </c>
      <c r="R519">
        <v>133649537</v>
      </c>
      <c r="S519" t="b">
        <v>1</v>
      </c>
      <c r="T519" t="s">
        <v>101</v>
      </c>
      <c r="U519" t="str">
        <f t="array" ref="U519">INDEX(org_to_crp!$B$2:$B$455, MATCH(F519, org_to_crp!$A$2:$A$455))</f>
        <v>F2600</v>
      </c>
      <c r="V519" t="str">
        <f>LOOKUP(Table1[[#This Row],[ORG]],org_to_crp!A:A,org_to_crp!C:C)</f>
        <v>PRIVATE EQUITY &amp; INVESTMENT FIRMS</v>
      </c>
      <c r="W519" t="str">
        <f>LOOKUP(Table1[[#This Row],[ORG]],org_to_crp!A:A,org_to_crp!D:D)</f>
        <v>FINANCE, INSURANCE, AND REAL ESTATE</v>
      </c>
      <c r="X519" t="b">
        <f>LOOKUP(Table1[[#This Row],[ORG]],org_to_crp!A:A,org_to_crp!E:E)</f>
        <v>0</v>
      </c>
    </row>
    <row r="520" spans="1:24" ht="13" x14ac:dyDescent="0.15">
      <c r="A520" t="s">
        <v>21</v>
      </c>
      <c r="B520" t="s">
        <v>22</v>
      </c>
      <c r="C520" t="s">
        <v>61</v>
      </c>
      <c r="D520" t="s">
        <v>23</v>
      </c>
      <c r="E520" t="s">
        <v>97</v>
      </c>
      <c r="F520" t="s">
        <v>113</v>
      </c>
      <c r="G520" t="b">
        <v>1</v>
      </c>
      <c r="I520">
        <v>2018</v>
      </c>
      <c r="J520" t="s">
        <v>75</v>
      </c>
      <c r="K520" t="s">
        <v>27</v>
      </c>
      <c r="L520" t="s">
        <v>98</v>
      </c>
      <c r="M520" t="s">
        <v>99</v>
      </c>
      <c r="N520" t="s">
        <v>46</v>
      </c>
      <c r="Q520" t="s">
        <v>100</v>
      </c>
      <c r="R520">
        <v>530218495</v>
      </c>
      <c r="S520" t="b">
        <v>1</v>
      </c>
      <c r="T520" t="s">
        <v>101</v>
      </c>
      <c r="U520" t="str">
        <f t="array" ref="U520">INDEX(org_to_crp!$B$2:$B$455, MATCH(F520, org_to_crp!$A$2:$A$455))</f>
        <v>J9000</v>
      </c>
      <c r="V520" t="str">
        <f>LOOKUP(Table1[[#This Row],[ORG]],org_to_crp!A:A,org_to_crp!C:C)</f>
        <v>OTHER SINGLE-ISSUE OR IDEOLOGICAL GROUPS</v>
      </c>
      <c r="W520" t="str">
        <f>LOOKUP(Table1[[#This Row],[ORG]],org_to_crp!A:A,org_to_crp!D:D)</f>
        <v>IDEOLOGICAL/SINGLE-ISSUE</v>
      </c>
      <c r="X520" t="b">
        <f>LOOKUP(Table1[[#This Row],[ORG]],org_to_crp!A:A,org_to_crp!E:E)</f>
        <v>0</v>
      </c>
    </row>
    <row r="521" spans="1:24" ht="13" x14ac:dyDescent="0.15">
      <c r="A521" t="s">
        <v>21</v>
      </c>
      <c r="B521" t="s">
        <v>22</v>
      </c>
      <c r="C521" t="s">
        <v>65</v>
      </c>
      <c r="D521" t="s">
        <v>23</v>
      </c>
      <c r="E521" t="s">
        <v>97</v>
      </c>
      <c r="F521" t="s">
        <v>114</v>
      </c>
      <c r="G521" t="b">
        <v>1</v>
      </c>
      <c r="I521">
        <v>2018</v>
      </c>
      <c r="J521" t="s">
        <v>112</v>
      </c>
      <c r="K521" t="s">
        <v>27</v>
      </c>
      <c r="L521" t="s">
        <v>98</v>
      </c>
      <c r="M521" t="s">
        <v>99</v>
      </c>
      <c r="N521" t="s">
        <v>46</v>
      </c>
      <c r="Q521" t="s">
        <v>100</v>
      </c>
      <c r="R521">
        <v>530218495</v>
      </c>
      <c r="S521" t="b">
        <v>1</v>
      </c>
      <c r="T521" t="s">
        <v>101</v>
      </c>
      <c r="U521" t="str">
        <f t="array" ref="U521">INDEX(org_to_crp!$B$2:$B$455, MATCH(F521, org_to_crp!$A$2:$A$455))</f>
        <v>X4100</v>
      </c>
      <c r="V521" t="str">
        <f>LOOKUP(Table1[[#This Row],[ORG]],org_to_crp!A:A,org_to_crp!C:C)</f>
        <v>NON-PROFIT FOUNDATIONS</v>
      </c>
      <c r="W521" t="str">
        <f>LOOKUP(Table1[[#This Row],[ORG]],org_to_crp!A:A,org_to_crp!D:D)</f>
        <v>OTHER</v>
      </c>
      <c r="X521" t="b">
        <f>LOOKUP(Table1[[#This Row],[ORG]],org_to_crp!A:A,org_to_crp!E:E)</f>
        <v>0</v>
      </c>
    </row>
    <row r="522" spans="1:24" ht="13" x14ac:dyDescent="0.15">
      <c r="A522" t="s">
        <v>21</v>
      </c>
      <c r="B522" t="s">
        <v>61</v>
      </c>
      <c r="D522" t="s">
        <v>23</v>
      </c>
      <c r="E522" t="s">
        <v>1687</v>
      </c>
      <c r="F522" t="s">
        <v>25</v>
      </c>
      <c r="G522" t="b">
        <v>1</v>
      </c>
      <c r="H522" t="s">
        <v>38</v>
      </c>
      <c r="I522">
        <v>2018</v>
      </c>
      <c r="J522" t="s">
        <v>1688</v>
      </c>
      <c r="K522" t="s">
        <v>43</v>
      </c>
      <c r="L522" t="s">
        <v>1689</v>
      </c>
      <c r="M522" t="s">
        <v>1690</v>
      </c>
      <c r="R522">
        <v>452922471</v>
      </c>
      <c r="S522" t="b">
        <v>0</v>
      </c>
      <c r="T522" t="s">
        <v>1691</v>
      </c>
      <c r="U522" t="str">
        <f t="array" ref="U522">INDEX(org_to_crp!$B$2:$B$455, MATCH(F522, org_to_crp!$A$2:$A$455))</f>
        <v>C1000</v>
      </c>
      <c r="V522" t="str">
        <f>LOOKUP(Table1[[#This Row],[ORG]],org_to_crp!A:A,org_to_crp!C:C)</f>
        <v>PRINTING AND PUBLISHING (PRINTED &amp; ONLINE)</v>
      </c>
      <c r="W522" t="str">
        <f>LOOKUP(Table1[[#This Row],[ORG]],org_to_crp!A:A,org_to_crp!D:D)</f>
        <v>COMMUNICATIONS/ELECTRONICS</v>
      </c>
      <c r="X522" t="b">
        <f>LOOKUP(Table1[[#This Row],[ORG]],org_to_crp!A:A,org_to_crp!E:E)</f>
        <v>0</v>
      </c>
    </row>
    <row r="523" spans="1:24" ht="13" x14ac:dyDescent="0.15">
      <c r="A523" t="s">
        <v>21</v>
      </c>
      <c r="B523" t="s">
        <v>22</v>
      </c>
      <c r="C523" t="s">
        <v>1479</v>
      </c>
      <c r="D523" t="s">
        <v>23</v>
      </c>
      <c r="E523" t="s">
        <v>1480</v>
      </c>
      <c r="F523" t="s">
        <v>1481</v>
      </c>
      <c r="G523" t="b">
        <v>0</v>
      </c>
      <c r="I523">
        <v>2018</v>
      </c>
      <c r="J523" t="s">
        <v>81</v>
      </c>
      <c r="K523" t="s">
        <v>27</v>
      </c>
      <c r="L523" t="s">
        <v>1482</v>
      </c>
      <c r="M523" t="s">
        <v>1483</v>
      </c>
      <c r="R523">
        <v>222570926</v>
      </c>
      <c r="S523" t="b">
        <v>1</v>
      </c>
      <c r="T523" t="s">
        <v>1484</v>
      </c>
      <c r="U523" t="str">
        <f t="array" ref="U523">INDEX(org_to_crp!$B$2:$B$455, MATCH(F523, org_to_crp!$A$2:$A$455))</f>
        <v>J9000</v>
      </c>
      <c r="V523" t="str">
        <f>LOOKUP(Table1[[#This Row],[ORG]],org_to_crp!A:A,org_to_crp!C:C)</f>
        <v>OTHER SINGLE-ISSUE OR IDEOLOGICAL GROUPS</v>
      </c>
      <c r="W523" t="str">
        <f>LOOKUP(Table1[[#This Row],[ORG]],org_to_crp!A:A,org_to_crp!D:D)</f>
        <v>IDEOLOGICAL/SINGLE-ISSUE</v>
      </c>
      <c r="X523" t="b">
        <f>LOOKUP(Table1[[#This Row],[ORG]],org_to_crp!A:A,org_to_crp!E:E)</f>
        <v>0</v>
      </c>
    </row>
    <row r="524" spans="1:24" ht="13" x14ac:dyDescent="0.15">
      <c r="A524" t="s">
        <v>21</v>
      </c>
      <c r="B524" t="s">
        <v>22</v>
      </c>
      <c r="C524" t="s">
        <v>1479</v>
      </c>
      <c r="D524" t="s">
        <v>23</v>
      </c>
      <c r="E524" t="s">
        <v>1480</v>
      </c>
      <c r="F524" t="s">
        <v>509</v>
      </c>
      <c r="G524" t="b">
        <v>1</v>
      </c>
      <c r="I524">
        <v>2018</v>
      </c>
      <c r="J524" t="s">
        <v>81</v>
      </c>
      <c r="K524" t="s">
        <v>27</v>
      </c>
      <c r="L524" t="s">
        <v>1482</v>
      </c>
      <c r="M524" t="s">
        <v>1483</v>
      </c>
      <c r="R524">
        <v>237432162</v>
      </c>
      <c r="S524" t="b">
        <v>1</v>
      </c>
      <c r="T524" t="s">
        <v>1484</v>
      </c>
      <c r="U524" t="str">
        <f t="array" ref="U524">INDEX(org_to_crp!$B$2:$B$455, MATCH(F524, org_to_crp!$A$2:$A$455))</f>
        <v>J9000</v>
      </c>
      <c r="V524" t="str">
        <f>LOOKUP(Table1[[#This Row],[ORG]],org_to_crp!A:A,org_to_crp!C:C)</f>
        <v>OTHER SINGLE-ISSUE OR IDEOLOGICAL GROUPS</v>
      </c>
      <c r="W524" t="str">
        <f>LOOKUP(Table1[[#This Row],[ORG]],org_to_crp!A:A,org_to_crp!D:D)</f>
        <v>IDEOLOGICAL/SINGLE-ISSUE</v>
      </c>
      <c r="X524" t="b">
        <f>LOOKUP(Table1[[#This Row],[ORG]],org_to_crp!A:A,org_to_crp!E:E)</f>
        <v>0</v>
      </c>
    </row>
    <row r="525" spans="1:24" ht="13" x14ac:dyDescent="0.15">
      <c r="A525" t="s">
        <v>21</v>
      </c>
      <c r="B525" t="s">
        <v>65</v>
      </c>
      <c r="C525" t="s">
        <v>1479</v>
      </c>
      <c r="D525" t="s">
        <v>23</v>
      </c>
      <c r="E525" t="s">
        <v>1480</v>
      </c>
      <c r="F525" t="s">
        <v>1575</v>
      </c>
      <c r="G525" t="b">
        <v>0</v>
      </c>
      <c r="I525">
        <v>2018</v>
      </c>
      <c r="J525" t="s">
        <v>1576</v>
      </c>
      <c r="K525" t="s">
        <v>27</v>
      </c>
      <c r="L525" t="s">
        <v>1482</v>
      </c>
      <c r="M525" t="s">
        <v>1483</v>
      </c>
      <c r="R525">
        <v>222570926</v>
      </c>
      <c r="S525" t="b">
        <v>1</v>
      </c>
      <c r="T525" t="s">
        <v>1484</v>
      </c>
      <c r="U525" t="str">
        <f t="array" ref="U525">INDEX(org_to_crp!$B$2:$B$455, MATCH(F525, org_to_crp!$A$2:$A$455))</f>
        <v>X4000</v>
      </c>
      <c r="V525" t="str">
        <f>LOOKUP(Table1[[#This Row],[ORG]],org_to_crp!A:A,org_to_crp!C:C)</f>
        <v>NON-PROFITS</v>
      </c>
      <c r="W525" t="str">
        <f>LOOKUP(Table1[[#This Row],[ORG]],org_to_crp!A:A,org_to_crp!D:D)</f>
        <v>OTHER</v>
      </c>
      <c r="X525" t="b">
        <f>LOOKUP(Table1[[#This Row],[ORG]],org_to_crp!A:A,org_to_crp!E:E)</f>
        <v>0</v>
      </c>
    </row>
    <row r="526" spans="1:24" ht="13" x14ac:dyDescent="0.15">
      <c r="A526" t="s">
        <v>21</v>
      </c>
      <c r="B526" t="s">
        <v>22</v>
      </c>
      <c r="C526" t="s">
        <v>65</v>
      </c>
      <c r="D526" t="s">
        <v>23</v>
      </c>
      <c r="E526" t="s">
        <v>1480</v>
      </c>
      <c r="F526" t="s">
        <v>2117</v>
      </c>
      <c r="G526" t="b">
        <v>0</v>
      </c>
      <c r="I526">
        <v>2018</v>
      </c>
      <c r="J526" t="s">
        <v>2077</v>
      </c>
      <c r="K526" t="s">
        <v>27</v>
      </c>
      <c r="L526" t="s">
        <v>1482</v>
      </c>
      <c r="M526" t="s">
        <v>1483</v>
      </c>
      <c r="R526">
        <v>271456655</v>
      </c>
      <c r="S526" t="b">
        <v>1</v>
      </c>
      <c r="T526" t="s">
        <v>1484</v>
      </c>
      <c r="U526" t="str">
        <f t="array" ref="U526">INDEX(org_to_crp!$B$2:$B$455, MATCH(F526, org_to_crp!$A$2:$A$455))</f>
        <v>J9000</v>
      </c>
      <c r="V526" t="str">
        <f>LOOKUP(Table1[[#This Row],[ORG]],org_to_crp!A:A,org_to_crp!C:C)</f>
        <v>OTHER SINGLE-ISSUE OR IDEOLOGICAL GROUPS</v>
      </c>
      <c r="W526" t="str">
        <f>LOOKUP(Table1[[#This Row],[ORG]],org_to_crp!A:A,org_to_crp!D:D)</f>
        <v>IDEOLOGICAL/SINGLE-ISSUE</v>
      </c>
      <c r="X526" t="b">
        <f>LOOKUP(Table1[[#This Row],[ORG]],org_to_crp!A:A,org_to_crp!E:E)</f>
        <v>0</v>
      </c>
    </row>
    <row r="527" spans="1:24" ht="13" x14ac:dyDescent="0.15">
      <c r="A527" t="s">
        <v>480</v>
      </c>
      <c r="B527" t="s">
        <v>22</v>
      </c>
      <c r="C527" t="s">
        <v>680</v>
      </c>
      <c r="D527" t="s">
        <v>23</v>
      </c>
      <c r="E527" t="s">
        <v>681</v>
      </c>
      <c r="F527" t="s">
        <v>661</v>
      </c>
      <c r="G527" t="b">
        <v>1</v>
      </c>
      <c r="I527">
        <v>2018</v>
      </c>
      <c r="J527" t="s">
        <v>585</v>
      </c>
      <c r="K527" t="s">
        <v>27</v>
      </c>
      <c r="L527" t="s">
        <v>682</v>
      </c>
      <c r="M527" t="s">
        <v>683</v>
      </c>
      <c r="N527" t="s">
        <v>77</v>
      </c>
      <c r="R527">
        <v>411275875</v>
      </c>
      <c r="S527" t="b">
        <v>1</v>
      </c>
      <c r="T527" t="s">
        <v>684</v>
      </c>
      <c r="U527" t="str">
        <f t="array" ref="U527">INDEX(org_to_crp!$B$2:$B$455, MATCH(F527, org_to_crp!$A$2:$A$455))</f>
        <v>J9000</v>
      </c>
      <c r="V527" t="str">
        <f>LOOKUP(Table1[[#This Row],[ORG]],org_to_crp!A:A,org_to_crp!C:C)</f>
        <v>OTHER SINGLE-ISSUE OR IDEOLOGICAL GROUPS</v>
      </c>
      <c r="W527" t="str">
        <f>LOOKUP(Table1[[#This Row],[ORG]],org_to_crp!A:A,org_to_crp!D:D)</f>
        <v>IDEOLOGICAL/SINGLE-ISSUE</v>
      </c>
      <c r="X527" t="b">
        <f>LOOKUP(Table1[[#This Row],[ORG]],org_to_crp!A:A,org_to_crp!E:E)</f>
        <v>0</v>
      </c>
    </row>
    <row r="528" spans="1:24" ht="13" x14ac:dyDescent="0.15">
      <c r="A528" t="s">
        <v>480</v>
      </c>
      <c r="B528" t="s">
        <v>22</v>
      </c>
      <c r="C528" t="s">
        <v>680</v>
      </c>
      <c r="D528" t="s">
        <v>23</v>
      </c>
      <c r="E528" t="s">
        <v>685</v>
      </c>
      <c r="F528" t="s">
        <v>686</v>
      </c>
      <c r="G528" t="b">
        <v>0</v>
      </c>
      <c r="I528">
        <v>2018</v>
      </c>
      <c r="J528" t="s">
        <v>585</v>
      </c>
      <c r="K528" t="s">
        <v>27</v>
      </c>
      <c r="L528" t="s">
        <v>682</v>
      </c>
      <c r="M528" t="s">
        <v>683</v>
      </c>
      <c r="N528" t="s">
        <v>77</v>
      </c>
      <c r="Q528" t="s">
        <v>100</v>
      </c>
      <c r="R528">
        <v>251113452</v>
      </c>
      <c r="S528" t="b">
        <v>1</v>
      </c>
      <c r="T528" t="s">
        <v>684</v>
      </c>
      <c r="U528" t="str">
        <f t="array" ref="U528">INDEX(org_to_crp!$B$2:$B$455, MATCH(F528, org_to_crp!$A$2:$A$455))</f>
        <v>X4100</v>
      </c>
      <c r="V528" t="str">
        <f>LOOKUP(Table1[[#This Row],[ORG]],org_to_crp!A:A,org_to_crp!C:C)</f>
        <v>NON-PROFIT FOUNDATIONS</v>
      </c>
      <c r="W528" t="str">
        <f>LOOKUP(Table1[[#This Row],[ORG]],org_to_crp!A:A,org_to_crp!D:D)</f>
        <v>OTHER</v>
      </c>
      <c r="X528" t="b">
        <f>LOOKUP(Table1[[#This Row],[ORG]],org_to_crp!A:A,org_to_crp!E:E)</f>
        <v>0</v>
      </c>
    </row>
    <row r="529" spans="1:24" ht="13" x14ac:dyDescent="0.15">
      <c r="A529" t="s">
        <v>480</v>
      </c>
      <c r="B529" t="s">
        <v>22</v>
      </c>
      <c r="C529" t="s">
        <v>680</v>
      </c>
      <c r="D529" t="s">
        <v>23</v>
      </c>
      <c r="E529" t="s">
        <v>687</v>
      </c>
      <c r="F529" t="s">
        <v>688</v>
      </c>
      <c r="G529" t="b">
        <v>0</v>
      </c>
      <c r="I529">
        <v>2018</v>
      </c>
      <c r="J529" t="s">
        <v>689</v>
      </c>
      <c r="K529" t="s">
        <v>27</v>
      </c>
      <c r="L529" t="s">
        <v>682</v>
      </c>
      <c r="M529" t="s">
        <v>683</v>
      </c>
      <c r="N529" t="s">
        <v>77</v>
      </c>
      <c r="Q529" t="s">
        <v>690</v>
      </c>
      <c r="R529">
        <v>237011541</v>
      </c>
      <c r="S529" t="b">
        <v>1</v>
      </c>
      <c r="T529" t="s">
        <v>684</v>
      </c>
      <c r="U529" t="str">
        <f t="array" ref="U529">INDEX(org_to_crp!$B$2:$B$455, MATCH(F529, org_to_crp!$A$2:$A$455))</f>
        <v>X4100</v>
      </c>
      <c r="V529" t="str">
        <f>LOOKUP(Table1[[#This Row],[ORG]],org_to_crp!A:A,org_to_crp!C:C)</f>
        <v>NON-PROFIT FOUNDATIONS</v>
      </c>
      <c r="W529" t="str">
        <f>LOOKUP(Table1[[#This Row],[ORG]],org_to_crp!A:A,org_to_crp!D:D)</f>
        <v>OTHER</v>
      </c>
      <c r="X529" t="b">
        <f>LOOKUP(Table1[[#This Row],[ORG]],org_to_crp!A:A,org_to_crp!E:E)</f>
        <v>0</v>
      </c>
    </row>
    <row r="530" spans="1:24" ht="13" x14ac:dyDescent="0.15">
      <c r="A530" t="s">
        <v>480</v>
      </c>
      <c r="B530" t="s">
        <v>680</v>
      </c>
      <c r="D530" t="s">
        <v>23</v>
      </c>
      <c r="E530" t="s">
        <v>687</v>
      </c>
      <c r="F530" t="s">
        <v>691</v>
      </c>
      <c r="G530" t="b">
        <v>0</v>
      </c>
      <c r="I530">
        <v>2019</v>
      </c>
      <c r="J530" t="s">
        <v>692</v>
      </c>
      <c r="K530" t="s">
        <v>27</v>
      </c>
      <c r="L530" t="s">
        <v>682</v>
      </c>
      <c r="M530" t="s">
        <v>683</v>
      </c>
      <c r="N530" t="s">
        <v>77</v>
      </c>
      <c r="Q530" t="s">
        <v>100</v>
      </c>
      <c r="S530" t="b">
        <v>1</v>
      </c>
      <c r="T530" t="s">
        <v>684</v>
      </c>
      <c r="U530" t="str">
        <f t="array" ref="U530">INDEX(org_to_crp!$B$2:$B$455, MATCH(F530, org_to_crp!$A$2:$A$455))</f>
        <v>H5100</v>
      </c>
      <c r="V530" t="str">
        <f>LOOKUP(Table1[[#This Row],[ORG]],org_to_crp!A:A,org_to_crp!C:C)</f>
        <v>SCHOOLS &amp; COLLEGES</v>
      </c>
      <c r="W530" t="str">
        <f>LOOKUP(Table1[[#This Row],[ORG]],org_to_crp!A:A,org_to_crp!D:D)</f>
        <v>OTHER</v>
      </c>
      <c r="X530" t="b">
        <f>LOOKUP(Table1[[#This Row],[ORG]],org_to_crp!A:A,org_to_crp!E:E)</f>
        <v>0</v>
      </c>
    </row>
    <row r="531" spans="1:24" ht="13" x14ac:dyDescent="0.15">
      <c r="A531" t="s">
        <v>480</v>
      </c>
      <c r="B531" t="s">
        <v>680</v>
      </c>
      <c r="D531" t="s">
        <v>23</v>
      </c>
      <c r="E531" t="s">
        <v>687</v>
      </c>
      <c r="F531" t="s">
        <v>693</v>
      </c>
      <c r="G531" t="b">
        <v>0</v>
      </c>
      <c r="I531">
        <v>2018</v>
      </c>
      <c r="J531" t="s">
        <v>692</v>
      </c>
      <c r="K531" t="s">
        <v>27</v>
      </c>
      <c r="L531" t="s">
        <v>682</v>
      </c>
      <c r="M531" t="s">
        <v>683</v>
      </c>
      <c r="N531" t="s">
        <v>77</v>
      </c>
      <c r="Q531" t="s">
        <v>100</v>
      </c>
      <c r="R531">
        <v>526073268</v>
      </c>
      <c r="S531" t="b">
        <v>1</v>
      </c>
      <c r="T531" t="s">
        <v>684</v>
      </c>
      <c r="U531" t="str">
        <f t="array" ref="U531">INDEX(org_to_crp!$B$2:$B$455, MATCH(F531, org_to_crp!$A$2:$A$455))</f>
        <v>G1100</v>
      </c>
      <c r="V531" t="str">
        <f>LOOKUP(Table1[[#This Row],[ORG]],org_to_crp!A:A,org_to_crp!C:C)</f>
        <v>CHAMBERS OF COMMERCE</v>
      </c>
      <c r="W531" t="str">
        <f>LOOKUP(Table1[[#This Row],[ORG]],org_to_crp!A:A,org_to_crp!D:D)</f>
        <v>MISC BUSINESS</v>
      </c>
      <c r="X531" t="b">
        <f>LOOKUP(Table1[[#This Row],[ORG]],org_to_crp!A:A,org_to_crp!E:E)</f>
        <v>0</v>
      </c>
    </row>
    <row r="532" spans="1:24" ht="13" x14ac:dyDescent="0.15">
      <c r="A532" t="s">
        <v>480</v>
      </c>
      <c r="B532" t="s">
        <v>680</v>
      </c>
      <c r="D532" t="s">
        <v>23</v>
      </c>
      <c r="E532" t="s">
        <v>687</v>
      </c>
      <c r="F532" t="s">
        <v>694</v>
      </c>
      <c r="G532" t="b">
        <v>0</v>
      </c>
      <c r="I532">
        <v>2018</v>
      </c>
      <c r="J532" t="s">
        <v>695</v>
      </c>
      <c r="K532" t="s">
        <v>27</v>
      </c>
      <c r="L532" t="s">
        <v>682</v>
      </c>
      <c r="M532" t="s">
        <v>683</v>
      </c>
      <c r="N532" t="s">
        <v>77</v>
      </c>
      <c r="Q532" t="s">
        <v>100</v>
      </c>
      <c r="R532">
        <v>840402707</v>
      </c>
      <c r="S532" t="b">
        <v>1</v>
      </c>
      <c r="T532" t="s">
        <v>684</v>
      </c>
      <c r="U532" t="str">
        <f t="array" ref="U532">INDEX(org_to_crp!$B$2:$B$455, MATCH(F532, org_to_crp!$A$2:$A$455))</f>
        <v>H5100</v>
      </c>
      <c r="V532" t="str">
        <f>LOOKUP(Table1[[#This Row],[ORG]],org_to_crp!A:A,org_to_crp!C:C)</f>
        <v>SCHOOLS &amp; COLLEGES</v>
      </c>
      <c r="W532" t="str">
        <f>LOOKUP(Table1[[#This Row],[ORG]],org_to_crp!A:A,org_to_crp!D:D)</f>
        <v>OTHER</v>
      </c>
      <c r="X532" t="b">
        <f>LOOKUP(Table1[[#This Row],[ORG]],org_to_crp!A:A,org_to_crp!E:E)</f>
        <v>0</v>
      </c>
    </row>
    <row r="533" spans="1:24" ht="13" x14ac:dyDescent="0.15">
      <c r="A533" t="s">
        <v>480</v>
      </c>
      <c r="B533" t="s">
        <v>680</v>
      </c>
      <c r="D533" t="s">
        <v>23</v>
      </c>
      <c r="E533" t="s">
        <v>687</v>
      </c>
      <c r="F533" t="s">
        <v>696</v>
      </c>
      <c r="G533" t="b">
        <v>0</v>
      </c>
      <c r="H533" t="s">
        <v>697</v>
      </c>
      <c r="I533">
        <v>2018</v>
      </c>
      <c r="J533" t="s">
        <v>698</v>
      </c>
      <c r="K533" t="s">
        <v>27</v>
      </c>
      <c r="L533" t="s">
        <v>682</v>
      </c>
      <c r="M533" t="s">
        <v>683</v>
      </c>
      <c r="N533" t="s">
        <v>77</v>
      </c>
      <c r="Q533" t="s">
        <v>100</v>
      </c>
      <c r="R533">
        <v>42103580</v>
      </c>
      <c r="S533" t="b">
        <v>1</v>
      </c>
      <c r="T533" t="s">
        <v>684</v>
      </c>
      <c r="U533" t="str">
        <f t="array" ref="U533">INDEX(org_to_crp!$B$2:$B$455, MATCH(F533, org_to_crp!$A$2:$A$455))</f>
        <v>H5100</v>
      </c>
      <c r="V533" t="str">
        <f>LOOKUP(Table1[[#This Row],[ORG]],org_to_crp!A:A,org_to_crp!C:C)</f>
        <v>SCHOOLS &amp; COLLEGES</v>
      </c>
      <c r="W533" t="str">
        <f>LOOKUP(Table1[[#This Row],[ORG]],org_to_crp!A:A,org_to_crp!D:D)</f>
        <v>OTHER</v>
      </c>
      <c r="X533" t="b">
        <f>LOOKUP(Table1[[#This Row],[ORG]],org_to_crp!A:A,org_to_crp!E:E)</f>
        <v>0</v>
      </c>
    </row>
    <row r="534" spans="1:24" ht="13" x14ac:dyDescent="0.15">
      <c r="A534" t="s">
        <v>480</v>
      </c>
      <c r="B534" t="s">
        <v>524</v>
      </c>
      <c r="C534" t="s">
        <v>699</v>
      </c>
      <c r="D534" t="s">
        <v>23</v>
      </c>
      <c r="E534" t="s">
        <v>700</v>
      </c>
      <c r="F534" t="s">
        <v>701</v>
      </c>
      <c r="G534" t="b">
        <v>1</v>
      </c>
      <c r="I534">
        <v>2018</v>
      </c>
      <c r="J534" t="s">
        <v>698</v>
      </c>
      <c r="K534" t="s">
        <v>27</v>
      </c>
      <c r="L534" t="s">
        <v>682</v>
      </c>
      <c r="M534" t="s">
        <v>683</v>
      </c>
      <c r="N534" t="s">
        <v>77</v>
      </c>
      <c r="P534" t="s">
        <v>677</v>
      </c>
      <c r="Q534" t="s">
        <v>100</v>
      </c>
      <c r="R534">
        <v>262176691</v>
      </c>
      <c r="S534" t="b">
        <v>1</v>
      </c>
      <c r="T534" t="s">
        <v>684</v>
      </c>
      <c r="U534" t="str">
        <f t="array" ref="U534">INDEX(org_to_crp!$B$2:$B$455, MATCH(F534, org_to_crp!$A$2:$A$455))</f>
        <v>J9000</v>
      </c>
      <c r="V534" t="str">
        <f>LOOKUP(Table1[[#This Row],[ORG]],org_to_crp!A:A,org_to_crp!C:C)</f>
        <v>OTHER SINGLE-ISSUE OR IDEOLOGICAL GROUPS</v>
      </c>
      <c r="W534" t="str">
        <f>LOOKUP(Table1[[#This Row],[ORG]],org_to_crp!A:A,org_to_crp!D:D)</f>
        <v>IDEOLOGICAL/SINGLE-ISSUE</v>
      </c>
      <c r="X534" t="b">
        <f>LOOKUP(Table1[[#This Row],[ORG]],org_to_crp!A:A,org_to_crp!E:E)</f>
        <v>0</v>
      </c>
    </row>
    <row r="535" spans="1:24" ht="13" x14ac:dyDescent="0.15">
      <c r="A535" t="s">
        <v>480</v>
      </c>
      <c r="B535" t="s">
        <v>524</v>
      </c>
      <c r="C535" t="s">
        <v>702</v>
      </c>
      <c r="D535" t="s">
        <v>23</v>
      </c>
      <c r="E535" t="s">
        <v>703</v>
      </c>
      <c r="F535" t="s">
        <v>704</v>
      </c>
      <c r="G535" t="b">
        <v>0</v>
      </c>
      <c r="I535">
        <v>2018</v>
      </c>
      <c r="J535" t="s">
        <v>705</v>
      </c>
      <c r="K535" t="s">
        <v>72</v>
      </c>
      <c r="L535" t="s">
        <v>706</v>
      </c>
      <c r="M535" t="s">
        <v>683</v>
      </c>
      <c r="S535" t="b">
        <v>1</v>
      </c>
      <c r="T535" t="s">
        <v>684</v>
      </c>
      <c r="U535" t="str">
        <f t="array" ref="U535">INDEX(org_to_crp!$B$2:$B$455, MATCH(F535, org_to_crp!$A$2:$A$455))</f>
        <v>E1320</v>
      </c>
      <c r="V535" t="str">
        <f>LOOKUP(Table1[[#This Row],[ORG]],org_to_crp!A:A,org_to_crp!C:C)</f>
        <v>NUCLEAR PLANT CONSTRUCTION, EQUIPMENT &amp; SVCS</v>
      </c>
      <c r="W535" t="str">
        <f>LOOKUP(Table1[[#This Row],[ORG]],org_to_crp!A:A,org_to_crp!D:D)</f>
        <v>ENERGY &amp; NATURAL RESOURCES</v>
      </c>
      <c r="X535" t="b">
        <f>LOOKUP(Table1[[#This Row],[ORG]],org_to_crp!A:A,org_to_crp!E:E)</f>
        <v>0</v>
      </c>
    </row>
    <row r="536" spans="1:24" ht="13" x14ac:dyDescent="0.15">
      <c r="A536" t="s">
        <v>21</v>
      </c>
      <c r="B536" t="s">
        <v>22</v>
      </c>
      <c r="C536" t="s">
        <v>65</v>
      </c>
      <c r="D536" t="s">
        <v>23</v>
      </c>
      <c r="E536" t="s">
        <v>382</v>
      </c>
      <c r="F536" t="s">
        <v>371</v>
      </c>
      <c r="G536" t="b">
        <v>1</v>
      </c>
      <c r="I536">
        <v>2018</v>
      </c>
      <c r="J536" t="s">
        <v>383</v>
      </c>
      <c r="K536" t="s">
        <v>43</v>
      </c>
      <c r="L536" t="s">
        <v>384</v>
      </c>
      <c r="M536" t="s">
        <v>385</v>
      </c>
      <c r="R536">
        <v>521351785</v>
      </c>
      <c r="S536" t="b">
        <v>0</v>
      </c>
      <c r="T536" t="s">
        <v>386</v>
      </c>
      <c r="U536" t="str">
        <f t="array" ref="U536">INDEX(org_to_crp!$B$2:$B$455, MATCH(F536, org_to_crp!$A$2:$A$455))</f>
        <v>J9000</v>
      </c>
      <c r="V536" t="str">
        <f>LOOKUP(Table1[[#This Row],[ORG]],org_to_crp!A:A,org_to_crp!C:C)</f>
        <v>OTHER SINGLE-ISSUE OR IDEOLOGICAL GROUPS</v>
      </c>
      <c r="W536" t="str">
        <f>LOOKUP(Table1[[#This Row],[ORG]],org_to_crp!A:A,org_to_crp!D:D)</f>
        <v>IDEOLOGICAL/SINGLE-ISSUE</v>
      </c>
      <c r="X536" t="b">
        <f>LOOKUP(Table1[[#This Row],[ORG]],org_to_crp!A:A,org_to_crp!E:E)</f>
        <v>0</v>
      </c>
    </row>
    <row r="537" spans="1:24" ht="13" x14ac:dyDescent="0.15">
      <c r="A537" t="s">
        <v>21</v>
      </c>
      <c r="B537" t="s">
        <v>22</v>
      </c>
      <c r="C537" t="s">
        <v>65</v>
      </c>
      <c r="D537" t="s">
        <v>23</v>
      </c>
      <c r="E537" t="s">
        <v>402</v>
      </c>
      <c r="F537" t="s">
        <v>371</v>
      </c>
      <c r="G537" t="b">
        <v>1</v>
      </c>
      <c r="I537">
        <v>2018</v>
      </c>
      <c r="J537" t="s">
        <v>81</v>
      </c>
      <c r="K537" t="s">
        <v>27</v>
      </c>
      <c r="L537" t="s">
        <v>403</v>
      </c>
      <c r="M537" t="s">
        <v>404</v>
      </c>
      <c r="R537">
        <v>521351785</v>
      </c>
      <c r="S537" t="b">
        <v>1</v>
      </c>
      <c r="T537" t="s">
        <v>405</v>
      </c>
      <c r="U537" t="str">
        <f t="array" ref="U537">INDEX(org_to_crp!$B$2:$B$455, MATCH(F537, org_to_crp!$A$2:$A$455))</f>
        <v>J9000</v>
      </c>
      <c r="V537" t="str">
        <f>LOOKUP(Table1[[#This Row],[ORG]],org_to_crp!A:A,org_to_crp!C:C)</f>
        <v>OTHER SINGLE-ISSUE OR IDEOLOGICAL GROUPS</v>
      </c>
      <c r="W537" t="str">
        <f>LOOKUP(Table1[[#This Row],[ORG]],org_to_crp!A:A,org_to_crp!D:D)</f>
        <v>IDEOLOGICAL/SINGLE-ISSUE</v>
      </c>
      <c r="X537" t="b">
        <f>LOOKUP(Table1[[#This Row],[ORG]],org_to_crp!A:A,org_to_crp!E:E)</f>
        <v>0</v>
      </c>
    </row>
    <row r="538" spans="1:24" ht="13" x14ac:dyDescent="0.15">
      <c r="A538" t="s">
        <v>21</v>
      </c>
      <c r="B538" t="s">
        <v>61</v>
      </c>
      <c r="D538" t="s">
        <v>23</v>
      </c>
      <c r="E538" t="s">
        <v>402</v>
      </c>
      <c r="F538" t="s">
        <v>406</v>
      </c>
      <c r="G538" t="b">
        <v>0</v>
      </c>
      <c r="I538">
        <v>2018</v>
      </c>
      <c r="J538" t="s">
        <v>332</v>
      </c>
      <c r="K538" t="s">
        <v>43</v>
      </c>
      <c r="L538" t="s">
        <v>403</v>
      </c>
      <c r="M538" t="s">
        <v>404</v>
      </c>
      <c r="S538" t="b">
        <v>1</v>
      </c>
      <c r="T538" t="s">
        <v>405</v>
      </c>
      <c r="U538" t="str">
        <f t="array" ref="U538">INDEX(org_to_crp!$B$2:$B$455, MATCH(F538, org_to_crp!$A$2:$A$455))</f>
        <v>F5000</v>
      </c>
      <c r="V538" t="str">
        <f>LOOKUP(Table1[[#This Row],[ORG]],org_to_crp!A:A,org_to_crp!C:C)</f>
        <v xml:space="preserve">FINANCIAL SERVICES &amp; CONSULTING </v>
      </c>
      <c r="W538" t="str">
        <f>LOOKUP(Table1[[#This Row],[ORG]],org_to_crp!A:A,org_to_crp!D:D)</f>
        <v>FINANCE, INSURANCE, AND REAL ESTATE</v>
      </c>
      <c r="X538" t="b">
        <f>LOOKUP(Table1[[#This Row],[ORG]],org_to_crp!A:A,org_to_crp!E:E)</f>
        <v>0</v>
      </c>
    </row>
    <row r="539" spans="1:24" ht="13" x14ac:dyDescent="0.15">
      <c r="A539" t="s">
        <v>21</v>
      </c>
      <c r="B539" t="s">
        <v>22</v>
      </c>
      <c r="C539" t="s">
        <v>65</v>
      </c>
      <c r="D539" t="s">
        <v>23</v>
      </c>
      <c r="E539" t="s">
        <v>402</v>
      </c>
      <c r="F539" t="s">
        <v>407</v>
      </c>
      <c r="G539" t="b">
        <v>0</v>
      </c>
      <c r="I539">
        <v>2018</v>
      </c>
      <c r="J539" t="s">
        <v>408</v>
      </c>
      <c r="K539" t="s">
        <v>409</v>
      </c>
      <c r="L539" t="s">
        <v>403</v>
      </c>
      <c r="M539" t="s">
        <v>404</v>
      </c>
      <c r="S539" t="b">
        <v>1</v>
      </c>
      <c r="T539" t="s">
        <v>405</v>
      </c>
      <c r="U539" t="str">
        <f t="array" ref="U539">INDEX(org_to_crp!$B$2:$B$455, MATCH(F539, org_to_crp!$A$2:$A$455))</f>
        <v>X4000</v>
      </c>
      <c r="V539" t="str">
        <f>LOOKUP(Table1[[#This Row],[ORG]],org_to_crp!A:A,org_to_crp!C:C)</f>
        <v>NON-PROFITS</v>
      </c>
      <c r="W539" t="str">
        <f>LOOKUP(Table1[[#This Row],[ORG]],org_to_crp!A:A,org_to_crp!D:D)</f>
        <v>OTHER</v>
      </c>
      <c r="X539" t="b">
        <f>LOOKUP(Table1[[#This Row],[ORG]],org_to_crp!A:A,org_to_crp!E:E)</f>
        <v>0</v>
      </c>
    </row>
    <row r="540" spans="1:24" ht="13" x14ac:dyDescent="0.15">
      <c r="A540" t="s">
        <v>1112</v>
      </c>
      <c r="B540" t="s">
        <v>22</v>
      </c>
      <c r="D540" t="s">
        <v>23</v>
      </c>
      <c r="E540" t="s">
        <v>1263</v>
      </c>
      <c r="F540" t="s">
        <v>1236</v>
      </c>
      <c r="G540" t="b">
        <v>1</v>
      </c>
      <c r="I540">
        <v>2018</v>
      </c>
      <c r="J540" t="s">
        <v>520</v>
      </c>
      <c r="L540" t="s">
        <v>505</v>
      </c>
      <c r="M540" t="s">
        <v>1264</v>
      </c>
      <c r="R540">
        <v>521455677</v>
      </c>
      <c r="S540" t="b">
        <v>0</v>
      </c>
      <c r="T540" t="s">
        <v>1265</v>
      </c>
      <c r="U540" t="str">
        <f t="array" ref="U540">INDEX(org_to_crp!$B$2:$B$455, MATCH(F540, org_to_crp!$A$2:$A$455))</f>
        <v>J9000</v>
      </c>
      <c r="V540" t="str">
        <f>LOOKUP(Table1[[#This Row],[ORG]],org_to_crp!A:A,org_to_crp!C:C)</f>
        <v>OTHER SINGLE-ISSUE OR IDEOLOGICAL GROUPS</v>
      </c>
      <c r="W540" t="str">
        <f>LOOKUP(Table1[[#This Row],[ORG]],org_to_crp!A:A,org_to_crp!D:D)</f>
        <v>IDEOLOGICAL/SINGLE-ISSUE</v>
      </c>
      <c r="X540" t="b">
        <f>LOOKUP(Table1[[#This Row],[ORG]],org_to_crp!A:A,org_to_crp!E:E)</f>
        <v>0</v>
      </c>
    </row>
    <row r="541" spans="1:24" ht="13" x14ac:dyDescent="0.15">
      <c r="A541" t="s">
        <v>1112</v>
      </c>
      <c r="B541" t="s">
        <v>1155</v>
      </c>
      <c r="C541" t="s">
        <v>1266</v>
      </c>
      <c r="D541" t="s">
        <v>23</v>
      </c>
      <c r="E541" t="s">
        <v>1263</v>
      </c>
      <c r="F541" t="s">
        <v>1267</v>
      </c>
      <c r="I541">
        <v>2018</v>
      </c>
      <c r="J541" t="s">
        <v>1177</v>
      </c>
      <c r="L541" t="s">
        <v>505</v>
      </c>
      <c r="M541" t="s">
        <v>1264</v>
      </c>
      <c r="T541" t="s">
        <v>1265</v>
      </c>
      <c r="U541" t="str">
        <f t="array" ref="U541">INDEX(org_to_crp!$B$2:$B$455, MATCH(F541, org_to_crp!$A$2:$A$455))</f>
        <v>F5000</v>
      </c>
      <c r="V541" t="str">
        <f>LOOKUP(Table1[[#This Row],[ORG]],org_to_crp!A:A,org_to_crp!C:C)</f>
        <v>FINANCIAL SERVICES &amp; CONSULTING</v>
      </c>
      <c r="W541" t="str">
        <f>LOOKUP(Table1[[#This Row],[ORG]],org_to_crp!A:A,org_to_crp!D:D)</f>
        <v>FINANCE, INSURANCE, AND REAL ESTATE</v>
      </c>
      <c r="X541" t="b">
        <f>LOOKUP(Table1[[#This Row],[ORG]],org_to_crp!A:A,org_to_crp!E:E)</f>
        <v>0</v>
      </c>
    </row>
    <row r="542" spans="1:24" ht="13" x14ac:dyDescent="0.15">
      <c r="A542" t="s">
        <v>21</v>
      </c>
      <c r="B542" t="s">
        <v>65</v>
      </c>
      <c r="C542" t="s">
        <v>31</v>
      </c>
      <c r="D542" t="s">
        <v>23</v>
      </c>
      <c r="E542" t="s">
        <v>1520</v>
      </c>
      <c r="F542" t="s">
        <v>1521</v>
      </c>
      <c r="G542" t="b">
        <v>0</v>
      </c>
      <c r="I542">
        <v>2018</v>
      </c>
      <c r="J542" t="s">
        <v>81</v>
      </c>
      <c r="K542" t="s">
        <v>27</v>
      </c>
      <c r="L542" t="s">
        <v>1522</v>
      </c>
      <c r="M542" t="s">
        <v>1523</v>
      </c>
      <c r="Q542" t="s">
        <v>1487</v>
      </c>
      <c r="R542">
        <v>592811908</v>
      </c>
      <c r="S542" t="b">
        <v>0</v>
      </c>
      <c r="T542" t="s">
        <v>1524</v>
      </c>
      <c r="U542" t="str">
        <f t="array" ref="U542">INDEX(org_to_crp!$B$2:$B$455, MATCH(F542, org_to_crp!$A$2:$A$455))</f>
        <v>A8000</v>
      </c>
      <c r="V542" t="str">
        <f>LOOKUP(Table1[[#This Row],[ORG]],org_to_crp!A:A,org_to_crp!C:C)</f>
        <v>FLORIST &amp; NURSERY SERVICES</v>
      </c>
      <c r="W542" t="str">
        <f>LOOKUP(Table1[[#This Row],[ORG]],org_to_crp!A:A,org_to_crp!D:D)</f>
        <v>AGRIBUSINESS</v>
      </c>
      <c r="X542" t="b">
        <f>LOOKUP(Table1[[#This Row],[ORG]],org_to_crp!A:A,org_to_crp!E:E)</f>
        <v>0</v>
      </c>
    </row>
    <row r="543" spans="1:24" ht="13" x14ac:dyDescent="0.15">
      <c r="A543" t="s">
        <v>21</v>
      </c>
      <c r="B543" t="s">
        <v>22</v>
      </c>
      <c r="C543" t="s">
        <v>31</v>
      </c>
      <c r="D543" t="s">
        <v>23</v>
      </c>
      <c r="E543" t="s">
        <v>1520</v>
      </c>
      <c r="F543" t="s">
        <v>1974</v>
      </c>
      <c r="G543" t="b">
        <v>1</v>
      </c>
      <c r="I543">
        <v>2018</v>
      </c>
      <c r="J543" t="s">
        <v>81</v>
      </c>
      <c r="K543" t="s">
        <v>27</v>
      </c>
      <c r="L543" t="s">
        <v>1522</v>
      </c>
      <c r="M543" t="s">
        <v>1523</v>
      </c>
      <c r="Q543" t="s">
        <v>1487</v>
      </c>
      <c r="R543">
        <v>592811908</v>
      </c>
      <c r="S543" t="b">
        <v>0</v>
      </c>
      <c r="T543" t="s">
        <v>1524</v>
      </c>
      <c r="U543" t="str">
        <f t="array" ref="U543">INDEX(org_to_crp!$B$2:$B$455, MATCH(F543, org_to_crp!$A$2:$A$455))</f>
        <v>J9000</v>
      </c>
      <c r="V543" t="str">
        <f>LOOKUP(Table1[[#This Row],[ORG]],org_to_crp!A:A,org_to_crp!C:C)</f>
        <v>OTHER SINGLE-ISSUE OR IDEOLOGICAL GROUPS</v>
      </c>
      <c r="W543" t="str">
        <f>LOOKUP(Table1[[#This Row],[ORG]],org_to_crp!A:A,org_to_crp!D:D)</f>
        <v>IDEOLOGICAL/SINGLE-ISSUE</v>
      </c>
      <c r="X543" t="b">
        <f>LOOKUP(Table1[[#This Row],[ORG]],org_to_crp!A:A,org_to_crp!E:E)</f>
        <v>0</v>
      </c>
    </row>
    <row r="544" spans="1:24" ht="13" x14ac:dyDescent="0.15">
      <c r="A544" t="s">
        <v>21</v>
      </c>
      <c r="B544" t="s">
        <v>2171</v>
      </c>
      <c r="C544" t="s">
        <v>31</v>
      </c>
      <c r="D544" t="s">
        <v>23</v>
      </c>
      <c r="E544" t="s">
        <v>1520</v>
      </c>
      <c r="F544" t="s">
        <v>2172</v>
      </c>
      <c r="G544" t="b">
        <v>0</v>
      </c>
      <c r="I544">
        <v>2018</v>
      </c>
      <c r="J544" t="s">
        <v>1808</v>
      </c>
      <c r="K544" t="s">
        <v>27</v>
      </c>
      <c r="L544" t="s">
        <v>1522</v>
      </c>
      <c r="M544" t="s">
        <v>1523</v>
      </c>
      <c r="Q544" t="s">
        <v>1487</v>
      </c>
      <c r="R544">
        <v>592811908</v>
      </c>
      <c r="S544" t="b">
        <v>0</v>
      </c>
      <c r="T544" t="s">
        <v>1524</v>
      </c>
      <c r="U544" t="str">
        <f t="array" ref="U544">INDEX(org_to_crp!$B$2:$B$455, MATCH(F544, org_to_crp!$A$2:$A$455))</f>
        <v>X4100</v>
      </c>
      <c r="V544" t="str">
        <f>LOOKUP(Table1[[#This Row],[ORG]],org_to_crp!A:A,org_to_crp!C:C)</f>
        <v>NON-PROFIT FOUNDATIONS</v>
      </c>
      <c r="W544" t="str">
        <f>LOOKUP(Table1[[#This Row],[ORG]],org_to_crp!A:A,org_to_crp!D:D)</f>
        <v>OTHER</v>
      </c>
      <c r="X544" t="b">
        <f>LOOKUP(Table1[[#This Row],[ORG]],org_to_crp!A:A,org_to_crp!E:E)</f>
        <v>0</v>
      </c>
    </row>
    <row r="545" spans="1:24" ht="13" x14ac:dyDescent="0.15">
      <c r="A545" t="s">
        <v>21</v>
      </c>
      <c r="B545" t="s">
        <v>22</v>
      </c>
      <c r="C545" t="s">
        <v>31</v>
      </c>
      <c r="D545" t="s">
        <v>23</v>
      </c>
      <c r="E545" t="s">
        <v>1354</v>
      </c>
      <c r="F545" t="s">
        <v>1024</v>
      </c>
      <c r="G545" t="b">
        <v>1</v>
      </c>
      <c r="I545">
        <v>2018</v>
      </c>
      <c r="J545" t="s">
        <v>1355</v>
      </c>
      <c r="K545" t="s">
        <v>1356</v>
      </c>
      <c r="L545" t="s">
        <v>262</v>
      </c>
      <c r="M545" t="s">
        <v>1357</v>
      </c>
      <c r="O545" t="s">
        <v>1042</v>
      </c>
      <c r="R545">
        <v>520140979</v>
      </c>
      <c r="S545" t="b">
        <v>0</v>
      </c>
      <c r="T545" t="s">
        <v>1358</v>
      </c>
      <c r="U545" t="str">
        <f t="array" ref="U545">INDEX(org_to_crp!$B$2:$B$455, MATCH(F545, org_to_crp!$A$2:$A$455))</f>
        <v>J9000</v>
      </c>
      <c r="V545" t="str">
        <f>LOOKUP(Table1[[#This Row],[ORG]],org_to_crp!A:A,org_to_crp!C:C)</f>
        <v>OTHER SINGLE-ISSUE OR IDEOLOGICAL GROUPS</v>
      </c>
      <c r="W545" t="str">
        <f>LOOKUP(Table1[[#This Row],[ORG]],org_to_crp!A:A,org_to_crp!D:D)</f>
        <v>IDEOLOGICAL/SINGLE-ISSUE</v>
      </c>
      <c r="X545" t="b">
        <f>LOOKUP(Table1[[#This Row],[ORG]],org_to_crp!A:A,org_to_crp!E:E)</f>
        <v>0</v>
      </c>
    </row>
    <row r="546" spans="1:24" ht="13" x14ac:dyDescent="0.15">
      <c r="A546" t="s">
        <v>21</v>
      </c>
      <c r="B546" t="s">
        <v>79</v>
      </c>
      <c r="C546" t="s">
        <v>31</v>
      </c>
      <c r="D546" t="s">
        <v>23</v>
      </c>
      <c r="E546" t="s">
        <v>1354</v>
      </c>
      <c r="F546" t="s">
        <v>2034</v>
      </c>
      <c r="G546" t="b">
        <v>0</v>
      </c>
      <c r="I546">
        <v>2018</v>
      </c>
      <c r="J546" t="s">
        <v>93</v>
      </c>
      <c r="K546" t="s">
        <v>72</v>
      </c>
      <c r="L546" t="s">
        <v>262</v>
      </c>
      <c r="M546" t="s">
        <v>1357</v>
      </c>
      <c r="O546" t="s">
        <v>1042</v>
      </c>
      <c r="R546">
        <v>520140979</v>
      </c>
      <c r="S546" t="b">
        <v>0</v>
      </c>
      <c r="T546" t="s">
        <v>1358</v>
      </c>
      <c r="U546" t="str">
        <f t="array" ref="U546">INDEX(org_to_crp!$B$2:$B$455, MATCH(F546, org_to_crp!$A$2:$A$455))</f>
        <v>J1100</v>
      </c>
      <c r="V546" t="str">
        <f>LOOKUP(Table1[[#This Row],[ORG]],org_to_crp!A:A,org_to_crp!C:C)</f>
        <v>REPUBLICAN/CONSERVATIVE</v>
      </c>
      <c r="W546" t="str">
        <f>LOOKUP(Table1[[#This Row],[ORG]],org_to_crp!A:A,org_to_crp!D:D)</f>
        <v>IDEOLOGICAL/SINGLE-ISSUE</v>
      </c>
      <c r="X546" t="b">
        <f>LOOKUP(Table1[[#This Row],[ORG]],org_to_crp!A:A,org_to_crp!E:E)</f>
        <v>0</v>
      </c>
    </row>
    <row r="547" spans="1:24" ht="13" x14ac:dyDescent="0.15">
      <c r="A547" t="s">
        <v>21</v>
      </c>
      <c r="B547" t="s">
        <v>22</v>
      </c>
      <c r="C547" t="s">
        <v>79</v>
      </c>
      <c r="D547" t="s">
        <v>23</v>
      </c>
      <c r="E547" t="s">
        <v>1630</v>
      </c>
      <c r="F547" t="s">
        <v>171</v>
      </c>
      <c r="G547" t="b">
        <v>1</v>
      </c>
      <c r="I547">
        <v>2018</v>
      </c>
      <c r="J547" t="s">
        <v>81</v>
      </c>
      <c r="K547" t="s">
        <v>27</v>
      </c>
      <c r="L547" t="s">
        <v>1631</v>
      </c>
      <c r="M547" t="s">
        <v>1632</v>
      </c>
      <c r="N547" t="s">
        <v>340</v>
      </c>
      <c r="O547" t="s">
        <v>1633</v>
      </c>
      <c r="R547">
        <v>473722575</v>
      </c>
      <c r="S547" t="b">
        <v>0</v>
      </c>
      <c r="T547" t="s">
        <v>1634</v>
      </c>
      <c r="U547" t="str">
        <f t="array" ref="U547">INDEX(org_to_crp!$B$2:$B$455, MATCH(F547, org_to_crp!$A$2:$A$455))</f>
        <v>J9000</v>
      </c>
      <c r="V547" t="str">
        <f>LOOKUP(Table1[[#This Row],[ORG]],org_to_crp!A:A,org_to_crp!C:C)</f>
        <v>OTHER SINGLE-ISSUE OR IDEOLOGICAL GROUPS</v>
      </c>
      <c r="W547" t="str">
        <f>LOOKUP(Table1[[#This Row],[ORG]],org_to_crp!A:A,org_to_crp!D:D)</f>
        <v>IDEOLOGICAL/SINGLE-ISSUE</v>
      </c>
      <c r="X547" t="b">
        <f>LOOKUP(Table1[[#This Row],[ORG]],org_to_crp!A:A,org_to_crp!E:E)</f>
        <v>0</v>
      </c>
    </row>
    <row r="548" spans="1:24" ht="13" x14ac:dyDescent="0.15">
      <c r="A548" t="s">
        <v>21</v>
      </c>
      <c r="B548" t="s">
        <v>79</v>
      </c>
      <c r="C548" t="s">
        <v>65</v>
      </c>
      <c r="D548" t="s">
        <v>23</v>
      </c>
      <c r="E548" t="s">
        <v>1630</v>
      </c>
      <c r="F548" t="s">
        <v>2007</v>
      </c>
      <c r="G548" t="b">
        <v>0</v>
      </c>
      <c r="I548">
        <v>2018</v>
      </c>
      <c r="J548" t="s">
        <v>2008</v>
      </c>
      <c r="K548" t="s">
        <v>72</v>
      </c>
      <c r="L548" t="s">
        <v>1631</v>
      </c>
      <c r="M548" t="s">
        <v>1632</v>
      </c>
      <c r="N548" t="s">
        <v>340</v>
      </c>
      <c r="O548" t="s">
        <v>1633</v>
      </c>
      <c r="R548">
        <v>473722575</v>
      </c>
      <c r="S548" t="b">
        <v>0</v>
      </c>
      <c r="T548" t="s">
        <v>1634</v>
      </c>
      <c r="U548" t="str">
        <f t="array" ref="U548">INDEX(org_to_crp!$B$2:$B$455, MATCH(F548, org_to_crp!$A$2:$A$455))</f>
        <v>J9000</v>
      </c>
      <c r="V548" t="str">
        <f>LOOKUP(Table1[[#This Row],[ORG]],org_to_crp!A:A,org_to_crp!C:C)</f>
        <v>OTHER SINGLE-ISSUE OR IDEOLOGICAL GROUPS</v>
      </c>
      <c r="W548" t="str">
        <f>LOOKUP(Table1[[#This Row],[ORG]],org_to_crp!A:A,org_to_crp!D:D)</f>
        <v>IDEOLOGICAL/SINGLE-ISSUE</v>
      </c>
      <c r="X548" t="b">
        <f>LOOKUP(Table1[[#This Row],[ORG]],org_to_crp!A:A,org_to_crp!E:E)</f>
        <v>0</v>
      </c>
    </row>
    <row r="549" spans="1:24" ht="13" x14ac:dyDescent="0.15">
      <c r="A549" t="s">
        <v>21</v>
      </c>
      <c r="B549" t="s">
        <v>22</v>
      </c>
      <c r="C549" t="s">
        <v>65</v>
      </c>
      <c r="D549" t="s">
        <v>23</v>
      </c>
      <c r="E549" t="s">
        <v>1630</v>
      </c>
      <c r="F549" t="s">
        <v>2031</v>
      </c>
      <c r="G549" t="b">
        <v>0</v>
      </c>
      <c r="I549">
        <v>2018</v>
      </c>
      <c r="J549" t="s">
        <v>2032</v>
      </c>
      <c r="K549" t="s">
        <v>72</v>
      </c>
      <c r="L549" t="s">
        <v>1631</v>
      </c>
      <c r="M549" t="s">
        <v>1632</v>
      </c>
      <c r="N549" t="s">
        <v>340</v>
      </c>
      <c r="O549" t="s">
        <v>1633</v>
      </c>
      <c r="R549">
        <v>473722575</v>
      </c>
      <c r="S549" t="b">
        <v>0</v>
      </c>
      <c r="T549" t="s">
        <v>1634</v>
      </c>
      <c r="U549" t="str">
        <f t="array" ref="U549">INDEX(org_to_crp!$B$2:$B$455, MATCH(F549, org_to_crp!$A$2:$A$455))</f>
        <v>J9000</v>
      </c>
      <c r="V549" t="str">
        <f>LOOKUP(Table1[[#This Row],[ORG]],org_to_crp!A:A,org_to_crp!C:C)</f>
        <v>OTHER SINGLE-ISSUE OR IDEOLOGICAL GROUPS</v>
      </c>
      <c r="W549" t="str">
        <f>LOOKUP(Table1[[#This Row],[ORG]],org_to_crp!A:A,org_to_crp!D:D)</f>
        <v>IDEOLOGICAL/SINGLE-ISSUE</v>
      </c>
      <c r="X549" t="b">
        <f>LOOKUP(Table1[[#This Row],[ORG]],org_to_crp!A:A,org_to_crp!E:E)</f>
        <v>0</v>
      </c>
    </row>
    <row r="550" spans="1:24" ht="13" x14ac:dyDescent="0.15">
      <c r="A550" t="s">
        <v>21</v>
      </c>
      <c r="B550" t="s">
        <v>22</v>
      </c>
      <c r="C550" t="s">
        <v>79</v>
      </c>
      <c r="D550" t="s">
        <v>23</v>
      </c>
      <c r="E550" t="s">
        <v>1630</v>
      </c>
      <c r="F550" t="s">
        <v>2286</v>
      </c>
      <c r="G550" t="b">
        <v>0</v>
      </c>
      <c r="I550">
        <v>2018</v>
      </c>
      <c r="J550" t="s">
        <v>81</v>
      </c>
      <c r="K550" t="s">
        <v>27</v>
      </c>
      <c r="L550" t="s">
        <v>1631</v>
      </c>
      <c r="M550" t="s">
        <v>1632</v>
      </c>
      <c r="N550" t="s">
        <v>340</v>
      </c>
      <c r="O550" t="s">
        <v>1633</v>
      </c>
      <c r="R550">
        <v>473722575</v>
      </c>
      <c r="S550" t="b">
        <v>0</v>
      </c>
      <c r="T550" t="s">
        <v>1634</v>
      </c>
      <c r="U550" t="str">
        <f t="array" ref="U550">INDEX(org_to_crp!$B$2:$B$455, MATCH(F550, org_to_crp!$A$2:$A$455))</f>
        <v>J9000</v>
      </c>
      <c r="V550" t="str">
        <f>LOOKUP(Table1[[#This Row],[ORG]],org_to_crp!A:A,org_to_crp!C:C)</f>
        <v>OTHER SINGLE-ISSUE OR IDEOLOGICAL GROUPS</v>
      </c>
      <c r="W550" t="str">
        <f>LOOKUP(Table1[[#This Row],[ORG]],org_to_crp!A:A,org_to_crp!D:D)</f>
        <v>IDEOLOGICAL/SINGLE-ISSUE</v>
      </c>
      <c r="X550" t="b">
        <f>LOOKUP(Table1[[#This Row],[ORG]],org_to_crp!A:A,org_to_crp!E:E)</f>
        <v>0</v>
      </c>
    </row>
    <row r="551" spans="1:24" ht="13" x14ac:dyDescent="0.15">
      <c r="A551" t="s">
        <v>1112</v>
      </c>
      <c r="B551" t="s">
        <v>22</v>
      </c>
      <c r="D551" t="s">
        <v>23</v>
      </c>
      <c r="E551" t="s">
        <v>1218</v>
      </c>
      <c r="F551" t="s">
        <v>74</v>
      </c>
      <c r="G551" t="b">
        <v>1</v>
      </c>
      <c r="I551">
        <v>2018</v>
      </c>
      <c r="J551" t="s">
        <v>585</v>
      </c>
      <c r="L551" t="s">
        <v>763</v>
      </c>
      <c r="M551" t="s">
        <v>1219</v>
      </c>
      <c r="R551">
        <v>133649537</v>
      </c>
      <c r="S551" t="b">
        <v>0</v>
      </c>
      <c r="T551" t="s">
        <v>1220</v>
      </c>
      <c r="U551" t="str">
        <f t="array" ref="U551">INDEX(org_to_crp!$B$2:$B$455, MATCH(F551, org_to_crp!$A$2:$A$455))</f>
        <v>J9000</v>
      </c>
      <c r="V551" t="str">
        <f>LOOKUP(Table1[[#This Row],[ORG]],org_to_crp!A:A,org_to_crp!C:C)</f>
        <v>OTHER SINGLE-ISSUE OR IDEOLOGICAL GROUPS</v>
      </c>
      <c r="W551" t="str">
        <f>LOOKUP(Table1[[#This Row],[ORG]],org_to_crp!A:A,org_to_crp!D:D)</f>
        <v>IDEOLOGICAL/SINGLE-ISSUE</v>
      </c>
      <c r="X551" t="b">
        <f>LOOKUP(Table1[[#This Row],[ORG]],org_to_crp!A:A,org_to_crp!E:E)</f>
        <v>0</v>
      </c>
    </row>
    <row r="552" spans="1:24" ht="13" x14ac:dyDescent="0.15">
      <c r="A552" t="s">
        <v>1112</v>
      </c>
      <c r="B552" t="s">
        <v>1155</v>
      </c>
      <c r="C552" t="s">
        <v>1171</v>
      </c>
      <c r="D552" t="s">
        <v>23</v>
      </c>
      <c r="E552" t="s">
        <v>1221</v>
      </c>
      <c r="F552" t="s">
        <v>1222</v>
      </c>
      <c r="I552">
        <v>2018</v>
      </c>
      <c r="J552" t="s">
        <v>1223</v>
      </c>
      <c r="L552" t="s">
        <v>763</v>
      </c>
      <c r="M552" t="s">
        <v>1219</v>
      </c>
      <c r="N552" t="s">
        <v>477</v>
      </c>
      <c r="T552" t="s">
        <v>1220</v>
      </c>
      <c r="U552" t="str">
        <f t="array" ref="U552">INDEX(org_to_crp!$B$2:$B$455, MATCH(F552, org_to_crp!$A$2:$A$455))</f>
        <v>F2600</v>
      </c>
      <c r="V552" t="str">
        <f>LOOKUP(Table1[[#This Row],[ORG]],org_to_crp!A:A,org_to_crp!C:C)</f>
        <v>PRIVATE EQUITY &amp; INVESTMENT FIRMS</v>
      </c>
      <c r="W552" t="str">
        <f>LOOKUP(Table1[[#This Row],[ORG]],org_to_crp!A:A,org_to_crp!D:D)</f>
        <v>FINANCE, INSURANCE, AND REAL ESTATE</v>
      </c>
      <c r="X552" t="b">
        <f>LOOKUP(Table1[[#This Row],[ORG]],org_to_crp!A:A,org_to_crp!E:E)</f>
        <v>0</v>
      </c>
    </row>
    <row r="553" spans="1:24" ht="13" x14ac:dyDescent="0.15">
      <c r="A553" t="s">
        <v>1112</v>
      </c>
      <c r="B553" t="s">
        <v>1224</v>
      </c>
      <c r="C553" t="s">
        <v>1171</v>
      </c>
      <c r="D553" t="s">
        <v>23</v>
      </c>
      <c r="E553" t="s">
        <v>1225</v>
      </c>
      <c r="F553" t="s">
        <v>1226</v>
      </c>
      <c r="H553" t="s">
        <v>1227</v>
      </c>
      <c r="I553">
        <v>2018</v>
      </c>
      <c r="J553" t="s">
        <v>137</v>
      </c>
      <c r="L553" t="s">
        <v>763</v>
      </c>
      <c r="M553" t="s">
        <v>1219</v>
      </c>
      <c r="N553" t="s">
        <v>477</v>
      </c>
      <c r="T553" t="s">
        <v>1220</v>
      </c>
      <c r="U553" t="str">
        <f t="array" ref="U553">INDEX(org_to_crp!$B$2:$B$455, MATCH(F553, org_to_crp!$A$2:$A$455))</f>
        <v>H5100</v>
      </c>
      <c r="V553" t="str">
        <f>LOOKUP(Table1[[#This Row],[ORG]],org_to_crp!A:A,org_to_crp!C:C)</f>
        <v>SCHOOLS &amp; COLLEGES</v>
      </c>
      <c r="W553" t="str">
        <f>LOOKUP(Table1[[#This Row],[ORG]],org_to_crp!A:A,org_to_crp!D:D)</f>
        <v>OTHER</v>
      </c>
      <c r="X553" t="b">
        <f>LOOKUP(Table1[[#This Row],[ORG]],org_to_crp!A:A,org_to_crp!E:E)</f>
        <v>0</v>
      </c>
    </row>
    <row r="554" spans="1:24" ht="13" x14ac:dyDescent="0.15">
      <c r="A554" t="s">
        <v>480</v>
      </c>
      <c r="B554" t="s">
        <v>22</v>
      </c>
      <c r="C554" t="s">
        <v>745</v>
      </c>
      <c r="D554" t="s">
        <v>23</v>
      </c>
      <c r="E554" t="s">
        <v>775</v>
      </c>
      <c r="F554" t="s">
        <v>735</v>
      </c>
      <c r="G554" t="b">
        <v>1</v>
      </c>
      <c r="I554">
        <v>2018</v>
      </c>
      <c r="J554" t="s">
        <v>776</v>
      </c>
      <c r="K554" t="s">
        <v>43</v>
      </c>
      <c r="L554" t="s">
        <v>777</v>
      </c>
      <c r="M554" t="s">
        <v>778</v>
      </c>
      <c r="R554">
        <v>131945157</v>
      </c>
      <c r="S554" t="b">
        <v>0</v>
      </c>
      <c r="T554" t="s">
        <v>779</v>
      </c>
      <c r="U554" t="str">
        <f t="array" ref="U554">INDEX(org_to_crp!$B$2:$B$455, MATCH(F554, org_to_crp!$A$2:$A$455))</f>
        <v>J9000</v>
      </c>
      <c r="V554" t="str">
        <f>LOOKUP(Table1[[#This Row],[ORG]],org_to_crp!A:A,org_to_crp!C:C)</f>
        <v>OTHER SINGLE-ISSUE OR IDEOLOGICAL GROUPS</v>
      </c>
      <c r="W554" t="str">
        <f>LOOKUP(Table1[[#This Row],[ORG]],org_to_crp!A:A,org_to_crp!D:D)</f>
        <v>IDEOLOGICAL/SINGLE-ISSUE</v>
      </c>
      <c r="X554" t="b">
        <f>LOOKUP(Table1[[#This Row],[ORG]],org_to_crp!A:A,org_to_crp!E:E)</f>
        <v>0</v>
      </c>
    </row>
    <row r="555" spans="1:24" ht="13" x14ac:dyDescent="0.15">
      <c r="A555" t="s">
        <v>480</v>
      </c>
      <c r="B555" t="s">
        <v>22</v>
      </c>
      <c r="C555" t="s">
        <v>524</v>
      </c>
      <c r="D555" t="s">
        <v>23</v>
      </c>
      <c r="E555" t="s">
        <v>983</v>
      </c>
      <c r="F555" t="s">
        <v>509</v>
      </c>
      <c r="G555" t="b">
        <v>1</v>
      </c>
      <c r="I555">
        <v>2018</v>
      </c>
      <c r="J555" t="s">
        <v>26</v>
      </c>
      <c r="K555" t="s">
        <v>27</v>
      </c>
      <c r="L555" t="s">
        <v>807</v>
      </c>
      <c r="M555" t="s">
        <v>984</v>
      </c>
      <c r="N555" t="s">
        <v>323</v>
      </c>
      <c r="P555" t="s">
        <v>566</v>
      </c>
      <c r="R555">
        <v>237432162</v>
      </c>
      <c r="S555" t="b">
        <v>1</v>
      </c>
      <c r="T555" t="s">
        <v>985</v>
      </c>
      <c r="U555" t="str">
        <f t="array" ref="U555">INDEX(org_to_crp!$B$2:$B$455, MATCH(F555, org_to_crp!$A$2:$A$455))</f>
        <v>J9000</v>
      </c>
      <c r="V555" t="str">
        <f>LOOKUP(Table1[[#This Row],[ORG]],org_to_crp!A:A,org_to_crp!C:C)</f>
        <v>OTHER SINGLE-ISSUE OR IDEOLOGICAL GROUPS</v>
      </c>
      <c r="W555" t="str">
        <f>LOOKUP(Table1[[#This Row],[ORG]],org_to_crp!A:A,org_to_crp!D:D)</f>
        <v>IDEOLOGICAL/SINGLE-ISSUE</v>
      </c>
      <c r="X555" t="b">
        <f>LOOKUP(Table1[[#This Row],[ORG]],org_to_crp!A:A,org_to_crp!E:E)</f>
        <v>0</v>
      </c>
    </row>
    <row r="556" spans="1:24" ht="13" x14ac:dyDescent="0.15">
      <c r="A556" t="s">
        <v>21</v>
      </c>
      <c r="B556" t="s">
        <v>22</v>
      </c>
      <c r="C556" t="s">
        <v>61</v>
      </c>
      <c r="D556" t="s">
        <v>23</v>
      </c>
      <c r="E556" t="s">
        <v>1913</v>
      </c>
      <c r="F556" t="s">
        <v>661</v>
      </c>
      <c r="G556" t="b">
        <v>1</v>
      </c>
      <c r="I556">
        <v>2018</v>
      </c>
      <c r="J556" t="s">
        <v>1839</v>
      </c>
      <c r="K556" t="s">
        <v>43</v>
      </c>
      <c r="L556" t="s">
        <v>89</v>
      </c>
      <c r="M556" t="s">
        <v>1914</v>
      </c>
      <c r="R556">
        <v>411275875</v>
      </c>
      <c r="S556" t="b">
        <v>0</v>
      </c>
      <c r="T556" t="s">
        <v>1915</v>
      </c>
      <c r="U556" t="str">
        <f t="array" ref="U556">INDEX(org_to_crp!$B$2:$B$455, MATCH(F556, org_to_crp!$A$2:$A$455))</f>
        <v>J9000</v>
      </c>
      <c r="V556" t="str">
        <f>LOOKUP(Table1[[#This Row],[ORG]],org_to_crp!A:A,org_to_crp!C:C)</f>
        <v>OTHER SINGLE-ISSUE OR IDEOLOGICAL GROUPS</v>
      </c>
      <c r="W556" t="str">
        <f>LOOKUP(Table1[[#This Row],[ORG]],org_to_crp!A:A,org_to_crp!D:D)</f>
        <v>IDEOLOGICAL/SINGLE-ISSUE</v>
      </c>
      <c r="X556" t="b">
        <f>LOOKUP(Table1[[#This Row],[ORG]],org_to_crp!A:A,org_to_crp!E:E)</f>
        <v>0</v>
      </c>
    </row>
    <row r="557" spans="1:24" ht="13" x14ac:dyDescent="0.15">
      <c r="A557" t="s">
        <v>21</v>
      </c>
      <c r="B557" t="s">
        <v>22</v>
      </c>
      <c r="C557" t="s">
        <v>61</v>
      </c>
      <c r="D557" t="s">
        <v>23</v>
      </c>
      <c r="E557" t="s">
        <v>1913</v>
      </c>
      <c r="F557" t="s">
        <v>568</v>
      </c>
      <c r="G557" t="b">
        <v>0</v>
      </c>
      <c r="I557">
        <v>2018</v>
      </c>
      <c r="J557" t="s">
        <v>2183</v>
      </c>
      <c r="K557" t="s">
        <v>43</v>
      </c>
      <c r="L557" t="s">
        <v>89</v>
      </c>
      <c r="M557" t="s">
        <v>1914</v>
      </c>
      <c r="R557">
        <v>411275875</v>
      </c>
      <c r="S557" t="b">
        <v>0</v>
      </c>
      <c r="T557" t="s">
        <v>1915</v>
      </c>
      <c r="U557" t="str">
        <f t="array" ref="U557">INDEX(org_to_crp!$B$2:$B$455, MATCH(F557, org_to_crp!$A$2:$A$455))</f>
        <v>H5000</v>
      </c>
      <c r="V557" t="str">
        <f>LOOKUP(Table1[[#This Row],[ORG]],org_to_crp!A:A,org_to_crp!C:C)</f>
        <v>OTHER SINGLE-ISSUE OR IDEOLOGICAL GROUPS</v>
      </c>
      <c r="W557" t="str">
        <f>LOOKUP(Table1[[#This Row],[ORG]],org_to_crp!A:A,org_to_crp!D:D)</f>
        <v>IDEOLOGICAL/SINGLE-ISSUE</v>
      </c>
      <c r="X557" t="b">
        <f>LOOKUP(Table1[[#This Row],[ORG]],org_to_crp!A:A,org_to_crp!E:E)</f>
        <v>0</v>
      </c>
    </row>
    <row r="558" spans="1:24" ht="13" x14ac:dyDescent="0.15">
      <c r="A558" t="s">
        <v>21</v>
      </c>
      <c r="B558" t="s">
        <v>31</v>
      </c>
      <c r="C558" t="s">
        <v>22</v>
      </c>
      <c r="D558" t="s">
        <v>23</v>
      </c>
      <c r="E558" t="s">
        <v>2158</v>
      </c>
      <c r="F558" t="s">
        <v>242</v>
      </c>
      <c r="G558" t="b">
        <v>1</v>
      </c>
      <c r="I558">
        <v>2018</v>
      </c>
      <c r="J558" t="s">
        <v>454</v>
      </c>
      <c r="K558" t="s">
        <v>43</v>
      </c>
      <c r="L558" t="s">
        <v>285</v>
      </c>
      <c r="M558" t="s">
        <v>2159</v>
      </c>
      <c r="R558">
        <v>953298239</v>
      </c>
      <c r="S558" t="b">
        <v>0</v>
      </c>
      <c r="T558" t="s">
        <v>2160</v>
      </c>
      <c r="U558" t="str">
        <f t="array" ref="U558">INDEX(org_to_crp!$B$2:$B$455, MATCH(F558, org_to_crp!$A$2:$A$455))</f>
        <v>J9000</v>
      </c>
      <c r="V558" t="str">
        <f>LOOKUP(Table1[[#This Row],[ORG]],org_to_crp!A:A,org_to_crp!C:C)</f>
        <v>OTHER SINGLE-ISSUE OR IDEOLOGICAL GROUPS</v>
      </c>
      <c r="W558" t="str">
        <f>LOOKUP(Table1[[#This Row],[ORG]],org_to_crp!A:A,org_to_crp!D:D)</f>
        <v>IDEOLOGICAL/SINGLE-ISSUE</v>
      </c>
      <c r="X558" t="b">
        <f>LOOKUP(Table1[[#This Row],[ORG]],org_to_crp!A:A,org_to_crp!E:E)</f>
        <v>0</v>
      </c>
    </row>
    <row r="559" spans="1:24" ht="13" x14ac:dyDescent="0.15">
      <c r="A559" t="s">
        <v>21</v>
      </c>
      <c r="B559" t="s">
        <v>22</v>
      </c>
      <c r="D559" t="s">
        <v>23</v>
      </c>
      <c r="E559" t="s">
        <v>2132</v>
      </c>
      <c r="F559" t="s">
        <v>2120</v>
      </c>
      <c r="G559" t="b">
        <v>1</v>
      </c>
      <c r="I559">
        <v>2018</v>
      </c>
      <c r="J559" t="s">
        <v>81</v>
      </c>
      <c r="K559" t="s">
        <v>27</v>
      </c>
      <c r="L559" t="s">
        <v>492</v>
      </c>
      <c r="M559" t="s">
        <v>2133</v>
      </c>
      <c r="R559">
        <v>263477125</v>
      </c>
      <c r="S559" t="b">
        <v>0</v>
      </c>
      <c r="T559" t="s">
        <v>2134</v>
      </c>
      <c r="U559" t="str">
        <f t="array" ref="U559">INDEX(org_to_crp!$B$2:$B$455, MATCH(F559, org_to_crp!$A$2:$A$455))</f>
        <v>J9000</v>
      </c>
      <c r="V559" t="str">
        <f>LOOKUP(Table1[[#This Row],[ORG]],org_to_crp!A:A,org_to_crp!C:C)</f>
        <v>OTHER SINGLE-ISSUE OR IDEOLOGICAL GROUPS</v>
      </c>
      <c r="W559" t="str">
        <f>LOOKUP(Table1[[#This Row],[ORG]],org_to_crp!A:A,org_to_crp!D:D)</f>
        <v>IDEOLOGICAL/SINGLE-ISSUE</v>
      </c>
      <c r="X559" t="b">
        <f>LOOKUP(Table1[[#This Row],[ORG]],org_to_crp!A:A,org_to_crp!E:E)</f>
        <v>0</v>
      </c>
    </row>
    <row r="560" spans="1:24" ht="13" x14ac:dyDescent="0.15">
      <c r="A560" t="s">
        <v>21</v>
      </c>
      <c r="B560" t="s">
        <v>22</v>
      </c>
      <c r="C560" t="s">
        <v>1479</v>
      </c>
      <c r="D560" t="s">
        <v>23</v>
      </c>
      <c r="E560" t="s">
        <v>1696</v>
      </c>
      <c r="F560" t="s">
        <v>1697</v>
      </c>
      <c r="G560" t="b">
        <v>0</v>
      </c>
      <c r="I560">
        <v>2018</v>
      </c>
      <c r="J560" t="s">
        <v>112</v>
      </c>
      <c r="K560" t="s">
        <v>27</v>
      </c>
      <c r="L560" t="s">
        <v>182</v>
      </c>
      <c r="M560" t="s">
        <v>1698</v>
      </c>
      <c r="N560" t="s">
        <v>204</v>
      </c>
      <c r="R560">
        <v>521455677</v>
      </c>
      <c r="S560" t="b">
        <v>0</v>
      </c>
      <c r="T560" t="s">
        <v>1699</v>
      </c>
      <c r="U560" t="str">
        <f t="array" ref="U560">INDEX(org_to_crp!$B$2:$B$455, MATCH(F560, org_to_crp!$A$2:$A$455))</f>
        <v>X4100</v>
      </c>
      <c r="V560" t="str">
        <f>LOOKUP(Table1[[#This Row],[ORG]],org_to_crp!A:A,org_to_crp!C:C)</f>
        <v>NON-PROFIT FOUNDATIONS</v>
      </c>
      <c r="W560" t="str">
        <f>LOOKUP(Table1[[#This Row],[ORG]],org_to_crp!A:A,org_to_crp!D:D)</f>
        <v>OTHER</v>
      </c>
      <c r="X560" t="b">
        <f>LOOKUP(Table1[[#This Row],[ORG]],org_to_crp!A:A,org_to_crp!E:E)</f>
        <v>0</v>
      </c>
    </row>
    <row r="561" spans="1:24" ht="13" x14ac:dyDescent="0.15">
      <c r="A561" t="s">
        <v>21</v>
      </c>
      <c r="B561" t="s">
        <v>22</v>
      </c>
      <c r="C561" t="s">
        <v>31</v>
      </c>
      <c r="D561" t="s">
        <v>23</v>
      </c>
      <c r="E561" t="s">
        <v>1696</v>
      </c>
      <c r="F561" t="s">
        <v>1236</v>
      </c>
      <c r="G561" t="b">
        <v>1</v>
      </c>
      <c r="I561">
        <v>2018</v>
      </c>
      <c r="J561" t="s">
        <v>81</v>
      </c>
      <c r="K561" t="s">
        <v>27</v>
      </c>
      <c r="L561" t="s">
        <v>182</v>
      </c>
      <c r="M561" t="s">
        <v>1698</v>
      </c>
      <c r="N561" t="s">
        <v>204</v>
      </c>
      <c r="R561">
        <v>521455677</v>
      </c>
      <c r="S561" t="b">
        <v>0</v>
      </c>
      <c r="T561" t="s">
        <v>1699</v>
      </c>
      <c r="U561" t="str">
        <f t="array" ref="U561">INDEX(org_to_crp!$B$2:$B$455, MATCH(F561, org_to_crp!$A$2:$A$455))</f>
        <v>J9000</v>
      </c>
      <c r="V561" t="str">
        <f>LOOKUP(Table1[[#This Row],[ORG]],org_to_crp!A:A,org_to_crp!C:C)</f>
        <v>OTHER SINGLE-ISSUE OR IDEOLOGICAL GROUPS</v>
      </c>
      <c r="W561" t="str">
        <f>LOOKUP(Table1[[#This Row],[ORG]],org_to_crp!A:A,org_to_crp!D:D)</f>
        <v>IDEOLOGICAL/SINGLE-ISSUE</v>
      </c>
      <c r="X561" t="b">
        <f>LOOKUP(Table1[[#This Row],[ORG]],org_to_crp!A:A,org_to_crp!E:E)</f>
        <v>0</v>
      </c>
    </row>
    <row r="562" spans="1:24" ht="13" x14ac:dyDescent="0.15">
      <c r="A562" t="s">
        <v>21</v>
      </c>
      <c r="B562" t="s">
        <v>22</v>
      </c>
      <c r="D562" t="s">
        <v>23</v>
      </c>
      <c r="E562" t="s">
        <v>165</v>
      </c>
      <c r="F562" t="s">
        <v>144</v>
      </c>
      <c r="G562" t="b">
        <v>1</v>
      </c>
      <c r="I562">
        <v>2018</v>
      </c>
      <c r="J562" t="s">
        <v>166</v>
      </c>
      <c r="K562" t="s">
        <v>27</v>
      </c>
      <c r="L562" t="s">
        <v>167</v>
      </c>
      <c r="M562" t="s">
        <v>168</v>
      </c>
      <c r="N562" t="s">
        <v>59</v>
      </c>
      <c r="Q562" t="s">
        <v>169</v>
      </c>
      <c r="R562">
        <v>541645372</v>
      </c>
      <c r="S562" t="b">
        <v>1</v>
      </c>
      <c r="T562" t="s">
        <v>170</v>
      </c>
      <c r="U562" t="str">
        <f t="array" ref="U562">INDEX(org_to_crp!$B$2:$B$455, MATCH(F562, org_to_crp!$A$2:$A$455))</f>
        <v>J9000</v>
      </c>
      <c r="V562" t="str">
        <f>LOOKUP(Table1[[#This Row],[ORG]],org_to_crp!A:A,org_to_crp!C:C)</f>
        <v>OTHER SINGLE-ISSUE OR IDEOLOGICAL GROUPS</v>
      </c>
      <c r="W562" t="str">
        <f>LOOKUP(Table1[[#This Row],[ORG]],org_to_crp!A:A,org_to_crp!D:D)</f>
        <v>IDEOLOGICAL/SINGLE-ISSUE</v>
      </c>
      <c r="X562" t="b">
        <f>LOOKUP(Table1[[#This Row],[ORG]],org_to_crp!A:A,org_to_crp!E:E)</f>
        <v>0</v>
      </c>
    </row>
    <row r="563" spans="1:24" ht="13" x14ac:dyDescent="0.15">
      <c r="A563" t="s">
        <v>21</v>
      </c>
      <c r="B563" t="s">
        <v>65</v>
      </c>
      <c r="C563" t="s">
        <v>65</v>
      </c>
      <c r="D563" t="s">
        <v>23</v>
      </c>
      <c r="E563" t="s">
        <v>165</v>
      </c>
      <c r="F563" t="s">
        <v>171</v>
      </c>
      <c r="G563" t="b">
        <v>0</v>
      </c>
      <c r="I563">
        <v>2018</v>
      </c>
      <c r="J563" t="s">
        <v>166</v>
      </c>
      <c r="K563" t="s">
        <v>72</v>
      </c>
      <c r="L563" t="s">
        <v>167</v>
      </c>
      <c r="M563" t="s">
        <v>168</v>
      </c>
      <c r="N563" t="s">
        <v>59</v>
      </c>
      <c r="Q563" t="s">
        <v>169</v>
      </c>
      <c r="R563">
        <v>860902777</v>
      </c>
      <c r="S563" t="b">
        <v>1</v>
      </c>
      <c r="T563" t="s">
        <v>170</v>
      </c>
      <c r="U563" t="str">
        <f t="array" ref="U563">INDEX(org_to_crp!$B$2:$B$455, MATCH(F563, org_to_crp!$A$2:$A$455))</f>
        <v>J9000</v>
      </c>
      <c r="V563" t="str">
        <f>LOOKUP(Table1[[#This Row],[ORG]],org_to_crp!A:A,org_to_crp!C:C)</f>
        <v>OTHER SINGLE-ISSUE OR IDEOLOGICAL GROUPS</v>
      </c>
      <c r="W563" t="str">
        <f>LOOKUP(Table1[[#This Row],[ORG]],org_to_crp!A:A,org_to_crp!D:D)</f>
        <v>IDEOLOGICAL/SINGLE-ISSUE</v>
      </c>
      <c r="X563" t="b">
        <f>LOOKUP(Table1[[#This Row],[ORG]],org_to_crp!A:A,org_to_crp!E:E)</f>
        <v>0</v>
      </c>
    </row>
    <row r="564" spans="1:24" ht="13" x14ac:dyDescent="0.15">
      <c r="A564" t="s">
        <v>21</v>
      </c>
      <c r="B564" t="s">
        <v>22</v>
      </c>
      <c r="C564" t="s">
        <v>61</v>
      </c>
      <c r="D564" t="s">
        <v>23</v>
      </c>
      <c r="E564" t="s">
        <v>165</v>
      </c>
      <c r="F564" t="s">
        <v>172</v>
      </c>
      <c r="G564" t="b">
        <v>1</v>
      </c>
      <c r="I564">
        <v>2018</v>
      </c>
      <c r="J564" t="s">
        <v>173</v>
      </c>
      <c r="K564" t="s">
        <v>27</v>
      </c>
      <c r="L564" t="s">
        <v>167</v>
      </c>
      <c r="M564" t="s">
        <v>168</v>
      </c>
      <c r="N564" t="s">
        <v>59</v>
      </c>
      <c r="Q564" t="s">
        <v>169</v>
      </c>
      <c r="R564">
        <v>860902777</v>
      </c>
      <c r="S564" t="b">
        <v>1</v>
      </c>
      <c r="T564" t="s">
        <v>170</v>
      </c>
      <c r="U564" t="str">
        <f t="array" ref="U564">INDEX(org_to_crp!$B$2:$B$455, MATCH(F564, org_to_crp!$A$2:$A$455))</f>
        <v>J9000</v>
      </c>
      <c r="V564" t="str">
        <f>LOOKUP(Table1[[#This Row],[ORG]],org_to_crp!A:A,org_to_crp!C:C)</f>
        <v>OTHER SINGLE-ISSUE OR IDEOLOGICAL GROUPS</v>
      </c>
      <c r="W564" t="str">
        <f>LOOKUP(Table1[[#This Row],[ORG]],org_to_crp!A:A,org_to_crp!D:D)</f>
        <v>IDEOLOGICAL/SINGLE-ISSUE</v>
      </c>
      <c r="X564" t="b">
        <f>LOOKUP(Table1[[#This Row],[ORG]],org_to_crp!A:A,org_to_crp!E:E)</f>
        <v>0</v>
      </c>
    </row>
    <row r="565" spans="1:24" ht="13" x14ac:dyDescent="0.15">
      <c r="A565" t="s">
        <v>21</v>
      </c>
      <c r="B565" t="s">
        <v>65</v>
      </c>
      <c r="C565" t="s">
        <v>65</v>
      </c>
      <c r="D565" t="s">
        <v>23</v>
      </c>
      <c r="E565" t="s">
        <v>165</v>
      </c>
      <c r="F565" t="s">
        <v>174</v>
      </c>
      <c r="G565" t="b">
        <v>0</v>
      </c>
      <c r="I565">
        <v>2018</v>
      </c>
      <c r="J565" t="s">
        <v>137</v>
      </c>
      <c r="K565" t="s">
        <v>27</v>
      </c>
      <c r="L565" t="s">
        <v>167</v>
      </c>
      <c r="M565" t="s">
        <v>168</v>
      </c>
      <c r="N565" t="s">
        <v>59</v>
      </c>
      <c r="Q565" t="s">
        <v>169</v>
      </c>
      <c r="R565">
        <v>860902777</v>
      </c>
      <c r="S565" t="b">
        <v>1</v>
      </c>
      <c r="T565" t="s">
        <v>170</v>
      </c>
      <c r="U565" t="str">
        <f t="array" ref="U565">INDEX(org_to_crp!$B$2:$B$455, MATCH(F565, org_to_crp!$A$2:$A$455))</f>
        <v>J9000</v>
      </c>
      <c r="V565" t="str">
        <f>LOOKUP(Table1[[#This Row],[ORG]],org_to_crp!A:A,org_to_crp!C:C)</f>
        <v>OTHER SINGLE-ISSUE OR IDEOLOGICAL GROUPS</v>
      </c>
      <c r="W565" t="str">
        <f>LOOKUP(Table1[[#This Row],[ORG]],org_to_crp!A:A,org_to_crp!D:D)</f>
        <v>IDEOLOGICAL/SINGLE-ISSUE</v>
      </c>
      <c r="X565" t="b">
        <f>LOOKUP(Table1[[#This Row],[ORG]],org_to_crp!A:A,org_to_crp!E:E)</f>
        <v>0</v>
      </c>
    </row>
    <row r="566" spans="1:24" ht="13" x14ac:dyDescent="0.15">
      <c r="A566" t="s">
        <v>21</v>
      </c>
      <c r="B566" t="s">
        <v>22</v>
      </c>
      <c r="D566" t="s">
        <v>23</v>
      </c>
      <c r="E566" t="s">
        <v>2101</v>
      </c>
      <c r="F566" t="s">
        <v>2051</v>
      </c>
      <c r="G566" t="b">
        <v>1</v>
      </c>
      <c r="I566">
        <v>2018</v>
      </c>
      <c r="J566" t="s">
        <v>520</v>
      </c>
      <c r="L566" t="s">
        <v>334</v>
      </c>
      <c r="M566" t="s">
        <v>2102</v>
      </c>
      <c r="R566">
        <v>271763901</v>
      </c>
      <c r="S566" t="b">
        <v>0</v>
      </c>
      <c r="T566" t="s">
        <v>2103</v>
      </c>
      <c r="U566" t="str">
        <f t="array" ref="U566">INDEX(org_to_crp!$B$2:$B$455, MATCH(F566, org_to_crp!$A$2:$A$455))</f>
        <v>J9000</v>
      </c>
      <c r="V566" t="str">
        <f>LOOKUP(Table1[[#This Row],[ORG]],org_to_crp!A:A,org_to_crp!C:C)</f>
        <v>OTHER SINGLE-ISSUE OR IDEOLOGICAL GROUPS</v>
      </c>
      <c r="W566" t="str">
        <f>LOOKUP(Table1[[#This Row],[ORG]],org_to_crp!A:A,org_to_crp!D:D)</f>
        <v>IDEOLOGICAL/SINGLE-ISSUE</v>
      </c>
      <c r="X566" t="b">
        <f>LOOKUP(Table1[[#This Row],[ORG]],org_to_crp!A:A,org_to_crp!E:E)</f>
        <v>0</v>
      </c>
    </row>
    <row r="567" spans="1:24" ht="13" x14ac:dyDescent="0.15">
      <c r="A567" t="s">
        <v>21</v>
      </c>
      <c r="B567" t="s">
        <v>22</v>
      </c>
      <c r="C567" t="s">
        <v>61</v>
      </c>
      <c r="D567" t="s">
        <v>23</v>
      </c>
      <c r="E567" t="s">
        <v>1893</v>
      </c>
      <c r="F567" t="s">
        <v>661</v>
      </c>
      <c r="G567" t="b">
        <v>1</v>
      </c>
      <c r="I567">
        <v>2018</v>
      </c>
      <c r="J567" t="s">
        <v>1839</v>
      </c>
      <c r="K567" t="s">
        <v>43</v>
      </c>
      <c r="L567" t="s">
        <v>477</v>
      </c>
      <c r="M567" t="s">
        <v>1894</v>
      </c>
      <c r="N567" t="s">
        <v>158</v>
      </c>
      <c r="R567">
        <v>411275875</v>
      </c>
      <c r="S567" t="b">
        <v>0</v>
      </c>
      <c r="T567" t="s">
        <v>1895</v>
      </c>
      <c r="U567" t="str">
        <f t="array" ref="U567">INDEX(org_to_crp!$B$2:$B$455, MATCH(F567, org_to_crp!$A$2:$A$455))</f>
        <v>J9000</v>
      </c>
      <c r="V567" t="str">
        <f>LOOKUP(Table1[[#This Row],[ORG]],org_to_crp!A:A,org_to_crp!C:C)</f>
        <v>OTHER SINGLE-ISSUE OR IDEOLOGICAL GROUPS</v>
      </c>
      <c r="W567" t="str">
        <f>LOOKUP(Table1[[#This Row],[ORG]],org_to_crp!A:A,org_to_crp!D:D)</f>
        <v>IDEOLOGICAL/SINGLE-ISSUE</v>
      </c>
      <c r="X567" t="b">
        <f>LOOKUP(Table1[[#This Row],[ORG]],org_to_crp!A:A,org_to_crp!E:E)</f>
        <v>0</v>
      </c>
    </row>
    <row r="568" spans="1:24" ht="13" x14ac:dyDescent="0.15">
      <c r="B568" t="s">
        <v>61</v>
      </c>
      <c r="D568" t="s">
        <v>23</v>
      </c>
      <c r="E568" t="s">
        <v>1838</v>
      </c>
      <c r="F568" t="s">
        <v>869</v>
      </c>
      <c r="G568" t="b">
        <v>1</v>
      </c>
      <c r="I568">
        <v>2018</v>
      </c>
      <c r="J568" t="s">
        <v>1839</v>
      </c>
      <c r="K568" t="s">
        <v>43</v>
      </c>
      <c r="L568" t="s">
        <v>1840</v>
      </c>
      <c r="M568" t="s">
        <v>1841</v>
      </c>
      <c r="R568">
        <v>521349353</v>
      </c>
      <c r="S568" t="b">
        <v>0</v>
      </c>
      <c r="T568" t="s">
        <v>1842</v>
      </c>
      <c r="U568" t="str">
        <f t="array" ref="U568">INDEX(org_to_crp!$B$2:$B$455, MATCH(F568, org_to_crp!$A$2:$A$455))</f>
        <v>J9000</v>
      </c>
      <c r="V568" t="str">
        <f>LOOKUP(Table1[[#This Row],[ORG]],org_to_crp!A:A,org_to_crp!C:C)</f>
        <v>OTHER SINGLE-ISSUE OR IDEOLOGICAL GROUPS</v>
      </c>
      <c r="W568" t="str">
        <f>LOOKUP(Table1[[#This Row],[ORG]],org_to_crp!A:A,org_to_crp!D:D)</f>
        <v>IDEOLOGICAL/SINGLE-ISSUE</v>
      </c>
      <c r="X568" t="b">
        <f>LOOKUP(Table1[[#This Row],[ORG]],org_to_crp!A:A,org_to_crp!E:E)</f>
        <v>0</v>
      </c>
    </row>
    <row r="569" spans="1:24" ht="13" x14ac:dyDescent="0.15">
      <c r="A569" t="s">
        <v>21</v>
      </c>
      <c r="B569" t="s">
        <v>22</v>
      </c>
      <c r="C569" t="s">
        <v>31</v>
      </c>
      <c r="D569" t="s">
        <v>23</v>
      </c>
      <c r="E569" t="s">
        <v>1374</v>
      </c>
      <c r="F569" t="s">
        <v>1024</v>
      </c>
      <c r="G569" t="b">
        <v>1</v>
      </c>
      <c r="I569">
        <v>2018</v>
      </c>
      <c r="J569" t="s">
        <v>473</v>
      </c>
      <c r="K569" t="s">
        <v>27</v>
      </c>
      <c r="L569" t="s">
        <v>1375</v>
      </c>
      <c r="M569" t="s">
        <v>1376</v>
      </c>
      <c r="O569" t="s">
        <v>1028</v>
      </c>
      <c r="R569">
        <v>520140979</v>
      </c>
      <c r="S569" t="b">
        <v>0</v>
      </c>
      <c r="T569" t="s">
        <v>1377</v>
      </c>
      <c r="U569" t="str">
        <f t="array" ref="U569">INDEX(org_to_crp!$B$2:$B$455, MATCH(F569, org_to_crp!$A$2:$A$455))</f>
        <v>J9000</v>
      </c>
      <c r="V569" t="str">
        <f>LOOKUP(Table1[[#This Row],[ORG]],org_to_crp!A:A,org_to_crp!C:C)</f>
        <v>OTHER SINGLE-ISSUE OR IDEOLOGICAL GROUPS</v>
      </c>
      <c r="W569" t="str">
        <f>LOOKUP(Table1[[#This Row],[ORG]],org_to_crp!A:A,org_to_crp!D:D)</f>
        <v>IDEOLOGICAL/SINGLE-ISSUE</v>
      </c>
      <c r="X569" t="b">
        <f>LOOKUP(Table1[[#This Row],[ORG]],org_to_crp!A:A,org_to_crp!E:E)</f>
        <v>0</v>
      </c>
    </row>
    <row r="570" spans="1:24" ht="13" x14ac:dyDescent="0.15">
      <c r="A570" t="s">
        <v>21</v>
      </c>
      <c r="B570" t="s">
        <v>79</v>
      </c>
      <c r="C570" t="s">
        <v>31</v>
      </c>
      <c r="D570" t="s">
        <v>23</v>
      </c>
      <c r="E570" t="s">
        <v>1374</v>
      </c>
      <c r="F570" t="s">
        <v>1680</v>
      </c>
      <c r="G570" t="b">
        <v>0</v>
      </c>
      <c r="I570">
        <v>2018</v>
      </c>
      <c r="J570" t="s">
        <v>1681</v>
      </c>
      <c r="K570" t="s">
        <v>43</v>
      </c>
      <c r="L570" t="s">
        <v>1375</v>
      </c>
      <c r="M570" t="s">
        <v>1376</v>
      </c>
      <c r="O570" t="s">
        <v>1028</v>
      </c>
      <c r="R570">
        <v>520140979</v>
      </c>
      <c r="S570" t="b">
        <v>0</v>
      </c>
      <c r="T570" t="s">
        <v>1377</v>
      </c>
      <c r="U570" t="str">
        <f t="array" ref="U570">INDEX(org_to_crp!$B$2:$B$455, MATCH(F570, org_to_crp!$A$2:$A$455))</f>
        <v>F4500</v>
      </c>
      <c r="V570" t="str">
        <f>LOOKUP(Table1[[#This Row],[ORG]],org_to_crp!A:A,org_to_crp!C:C)</f>
        <v>BUILDING OPERATORS AND MANAGERS</v>
      </c>
      <c r="W570" t="str">
        <f>LOOKUP(Table1[[#This Row],[ORG]],org_to_crp!A:A,org_to_crp!D:D)</f>
        <v>FINANCE, INSURANCE, AND REAL ESTATE</v>
      </c>
      <c r="X570" t="b">
        <f>LOOKUP(Table1[[#This Row],[ORG]],org_to_crp!A:A,org_to_crp!E:E)</f>
        <v>0</v>
      </c>
    </row>
    <row r="571" spans="1:24" ht="13" x14ac:dyDescent="0.15">
      <c r="A571" t="s">
        <v>21</v>
      </c>
      <c r="B571" t="s">
        <v>61</v>
      </c>
      <c r="D571" t="s">
        <v>23</v>
      </c>
      <c r="E571" t="s">
        <v>1602</v>
      </c>
      <c r="F571" t="s">
        <v>1603</v>
      </c>
      <c r="G571" t="b">
        <v>0</v>
      </c>
      <c r="I571">
        <v>2018</v>
      </c>
      <c r="J571" t="s">
        <v>1604</v>
      </c>
      <c r="K571" t="s">
        <v>34</v>
      </c>
      <c r="L571" t="s">
        <v>500</v>
      </c>
      <c r="M571" t="s">
        <v>1605</v>
      </c>
      <c r="R571">
        <v>592811908</v>
      </c>
      <c r="S571" t="b">
        <v>0</v>
      </c>
      <c r="T571" t="s">
        <v>1606</v>
      </c>
      <c r="U571" t="str">
        <f t="array" ref="U571">INDEX(org_to_crp!$B$2:$B$455, MATCH(F571, org_to_crp!$A$2:$A$455))</f>
        <v>F2600</v>
      </c>
      <c r="V571" t="str">
        <f>LOOKUP(Table1[[#This Row],[ORG]],org_to_crp!A:A,org_to_crp!C:C)</f>
        <v>PRIVATE EQUITY &amp; INVESTMENT FIRMS</v>
      </c>
      <c r="W571" t="str">
        <f>LOOKUP(Table1[[#This Row],[ORG]],org_to_crp!A:A,org_to_crp!D:D)</f>
        <v>FINANCE, INSURANCE, AND REAL ESTATE</v>
      </c>
      <c r="X571" t="b">
        <f>LOOKUP(Table1[[#This Row],[ORG]],org_to_crp!A:A,org_to_crp!E:E)</f>
        <v>0</v>
      </c>
    </row>
    <row r="572" spans="1:24" ht="13" x14ac:dyDescent="0.15">
      <c r="A572" t="s">
        <v>21</v>
      </c>
      <c r="B572" t="s">
        <v>22</v>
      </c>
      <c r="C572" t="s">
        <v>31</v>
      </c>
      <c r="D572" t="s">
        <v>23</v>
      </c>
      <c r="E572" t="s">
        <v>1602</v>
      </c>
      <c r="F572" t="s">
        <v>1974</v>
      </c>
      <c r="G572" t="b">
        <v>1</v>
      </c>
      <c r="I572">
        <v>2018</v>
      </c>
      <c r="J572" t="s">
        <v>81</v>
      </c>
      <c r="K572" t="s">
        <v>27</v>
      </c>
      <c r="L572" t="s">
        <v>500</v>
      </c>
      <c r="M572" t="s">
        <v>1605</v>
      </c>
      <c r="R572">
        <v>592811908</v>
      </c>
      <c r="S572" t="b">
        <v>0</v>
      </c>
      <c r="T572" t="s">
        <v>1606</v>
      </c>
      <c r="U572" t="str">
        <f t="array" ref="U572">INDEX(org_to_crp!$B$2:$B$455, MATCH(F572, org_to_crp!$A$2:$A$455))</f>
        <v>J9000</v>
      </c>
      <c r="V572" t="str">
        <f>LOOKUP(Table1[[#This Row],[ORG]],org_to_crp!A:A,org_to_crp!C:C)</f>
        <v>OTHER SINGLE-ISSUE OR IDEOLOGICAL GROUPS</v>
      </c>
      <c r="W572" t="str">
        <f>LOOKUP(Table1[[#This Row],[ORG]],org_to_crp!A:A,org_to_crp!D:D)</f>
        <v>IDEOLOGICAL/SINGLE-ISSUE</v>
      </c>
      <c r="X572" t="b">
        <f>LOOKUP(Table1[[#This Row],[ORG]],org_to_crp!A:A,org_to_crp!E:E)</f>
        <v>0</v>
      </c>
    </row>
    <row r="573" spans="1:24" ht="13" x14ac:dyDescent="0.15">
      <c r="A573" t="s">
        <v>21</v>
      </c>
      <c r="B573" t="s">
        <v>61</v>
      </c>
      <c r="D573" t="s">
        <v>23</v>
      </c>
      <c r="E573" t="s">
        <v>1758</v>
      </c>
      <c r="F573" t="s">
        <v>1759</v>
      </c>
      <c r="G573" t="b">
        <v>0</v>
      </c>
      <c r="I573">
        <v>2018</v>
      </c>
      <c r="J573" t="s">
        <v>1454</v>
      </c>
      <c r="K573" t="s">
        <v>27</v>
      </c>
      <c r="L573" t="s">
        <v>492</v>
      </c>
      <c r="M573" t="s">
        <v>1760</v>
      </c>
      <c r="R573">
        <v>521455677</v>
      </c>
      <c r="S573" t="b">
        <v>0</v>
      </c>
      <c r="T573" t="s">
        <v>1761</v>
      </c>
      <c r="U573" t="str">
        <f t="array" ref="U573">INDEX(org_to_crp!$B$2:$B$455, MATCH(F573, org_to_crp!$A$2:$A$455))</f>
        <v>F5000</v>
      </c>
      <c r="V573" t="str">
        <f>LOOKUP(Table1[[#This Row],[ORG]],org_to_crp!A:A,org_to_crp!C:C)</f>
        <v xml:space="preserve">FINANCIAL SERVICES &amp; CONSULTING </v>
      </c>
      <c r="W573" t="str">
        <f>LOOKUP(Table1[[#This Row],[ORG]],org_to_crp!A:A,org_to_crp!D:D)</f>
        <v>FINANCE, INSURANCE, AND REAL ESTATE</v>
      </c>
      <c r="X573" t="b">
        <f>LOOKUP(Table1[[#This Row],[ORG]],org_to_crp!A:A,org_to_crp!E:E)</f>
        <v>0</v>
      </c>
    </row>
    <row r="574" spans="1:24" ht="13" x14ac:dyDescent="0.15">
      <c r="A574" t="s">
        <v>21</v>
      </c>
      <c r="B574" t="s">
        <v>22</v>
      </c>
      <c r="C574" t="s">
        <v>31</v>
      </c>
      <c r="D574" t="s">
        <v>23</v>
      </c>
      <c r="E574" t="s">
        <v>1758</v>
      </c>
      <c r="F574" t="s">
        <v>1236</v>
      </c>
      <c r="G574" t="b">
        <v>1</v>
      </c>
      <c r="I574">
        <v>2018</v>
      </c>
      <c r="J574" t="s">
        <v>121</v>
      </c>
      <c r="K574" t="s">
        <v>34</v>
      </c>
      <c r="L574" t="s">
        <v>492</v>
      </c>
      <c r="M574" t="s">
        <v>1760</v>
      </c>
      <c r="R574">
        <v>521455677</v>
      </c>
      <c r="S574" t="b">
        <v>0</v>
      </c>
      <c r="T574" t="s">
        <v>1761</v>
      </c>
      <c r="U574" t="str">
        <f t="array" ref="U574">INDEX(org_to_crp!$B$2:$B$455, MATCH(F574, org_to_crp!$A$2:$A$455))</f>
        <v>J9000</v>
      </c>
      <c r="V574" t="str">
        <f>LOOKUP(Table1[[#This Row],[ORG]],org_to_crp!A:A,org_to_crp!C:C)</f>
        <v>OTHER SINGLE-ISSUE OR IDEOLOGICAL GROUPS</v>
      </c>
      <c r="W574" t="str">
        <f>LOOKUP(Table1[[#This Row],[ORG]],org_to_crp!A:A,org_to_crp!D:D)</f>
        <v>IDEOLOGICAL/SINGLE-ISSUE</v>
      </c>
      <c r="X574" t="b">
        <f>LOOKUP(Table1[[#This Row],[ORG]],org_to_crp!A:A,org_to_crp!E:E)</f>
        <v>0</v>
      </c>
    </row>
    <row r="575" spans="1:24" ht="13" x14ac:dyDescent="0.15">
      <c r="A575" t="s">
        <v>21</v>
      </c>
      <c r="B575" t="s">
        <v>61</v>
      </c>
      <c r="D575" t="s">
        <v>23</v>
      </c>
      <c r="E575" t="s">
        <v>1758</v>
      </c>
      <c r="F575" t="s">
        <v>2202</v>
      </c>
      <c r="G575" t="b">
        <v>0</v>
      </c>
      <c r="I575">
        <v>2018</v>
      </c>
      <c r="J575" t="s">
        <v>2203</v>
      </c>
      <c r="K575" t="s">
        <v>72</v>
      </c>
      <c r="L575" t="s">
        <v>492</v>
      </c>
      <c r="M575" t="s">
        <v>1760</v>
      </c>
      <c r="R575">
        <v>521455677</v>
      </c>
      <c r="S575" t="b">
        <v>0</v>
      </c>
      <c r="T575" t="s">
        <v>1761</v>
      </c>
      <c r="U575" t="str">
        <f t="array" ref="U575">INDEX(org_to_crp!$B$2:$B$455, MATCH(F575, org_to_crp!$A$2:$A$455))</f>
        <v>H5100</v>
      </c>
      <c r="V575" t="str">
        <f>LOOKUP(Table1[[#This Row],[ORG]],org_to_crp!A:A,org_to_crp!C:C)</f>
        <v>SCHOOLS &amp; COLLEGES</v>
      </c>
      <c r="W575" t="str">
        <f>LOOKUP(Table1[[#This Row],[ORG]],org_to_crp!A:A,org_to_crp!D:D)</f>
        <v>OTHER</v>
      </c>
      <c r="X575" t="b">
        <f>LOOKUP(Table1[[#This Row],[ORG]],org_to_crp!A:A,org_to_crp!E:E)</f>
        <v>0</v>
      </c>
    </row>
    <row r="576" spans="1:24" ht="13" x14ac:dyDescent="0.15">
      <c r="A576" t="s">
        <v>21</v>
      </c>
      <c r="B576" t="s">
        <v>22</v>
      </c>
      <c r="C576" t="s">
        <v>31</v>
      </c>
      <c r="D576" t="s">
        <v>23</v>
      </c>
      <c r="E576" t="s">
        <v>1544</v>
      </c>
      <c r="F576" t="s">
        <v>701</v>
      </c>
      <c r="G576" t="b">
        <v>1</v>
      </c>
      <c r="I576">
        <v>2018</v>
      </c>
      <c r="J576" t="s">
        <v>81</v>
      </c>
      <c r="K576" t="s">
        <v>27</v>
      </c>
      <c r="L576" t="s">
        <v>1545</v>
      </c>
      <c r="M576" t="s">
        <v>1546</v>
      </c>
      <c r="R576">
        <v>262176691</v>
      </c>
      <c r="S576" t="b">
        <v>0</v>
      </c>
      <c r="T576" t="s">
        <v>1547</v>
      </c>
      <c r="U576" t="str">
        <f t="array" ref="U576">INDEX(org_to_crp!$B$2:$B$455, MATCH(F576, org_to_crp!$A$2:$A$455))</f>
        <v>J9000</v>
      </c>
      <c r="V576" t="str">
        <f>LOOKUP(Table1[[#This Row],[ORG]],org_to_crp!A:A,org_to_crp!C:C)</f>
        <v>OTHER SINGLE-ISSUE OR IDEOLOGICAL GROUPS</v>
      </c>
      <c r="W576" t="str">
        <f>LOOKUP(Table1[[#This Row],[ORG]],org_to_crp!A:A,org_to_crp!D:D)</f>
        <v>IDEOLOGICAL/SINGLE-ISSUE</v>
      </c>
      <c r="X576" t="b">
        <f>LOOKUP(Table1[[#This Row],[ORG]],org_to_crp!A:A,org_to_crp!E:E)</f>
        <v>0</v>
      </c>
    </row>
    <row r="577" spans="1:24" ht="13" x14ac:dyDescent="0.15">
      <c r="A577" t="s">
        <v>21</v>
      </c>
      <c r="B577" t="s">
        <v>22</v>
      </c>
      <c r="C577" t="s">
        <v>65</v>
      </c>
      <c r="D577" t="s">
        <v>23</v>
      </c>
      <c r="E577" t="s">
        <v>1544</v>
      </c>
      <c r="F577" t="s">
        <v>2178</v>
      </c>
      <c r="G577" t="b">
        <v>0</v>
      </c>
      <c r="I577">
        <v>2018</v>
      </c>
      <c r="J577" t="s">
        <v>2179</v>
      </c>
      <c r="K577" t="s">
        <v>34</v>
      </c>
      <c r="L577" t="s">
        <v>1545</v>
      </c>
      <c r="M577" t="s">
        <v>1546</v>
      </c>
      <c r="R577">
        <v>262176691</v>
      </c>
      <c r="S577" t="b">
        <v>0</v>
      </c>
      <c r="T577" t="s">
        <v>1547</v>
      </c>
      <c r="U577" t="str">
        <f t="array" ref="U577">INDEX(org_to_crp!$B$2:$B$455, MATCH(F577, org_to_crp!$A$2:$A$455))</f>
        <v>E1190</v>
      </c>
      <c r="V577" t="str">
        <f>LOOKUP(Table1[[#This Row],[ORG]],org_to_crp!A:A,org_to_crp!C:C)</f>
        <v>LPG/LIQUID PROPANE DEALERS &amp; PRODUCERS</v>
      </c>
      <c r="W577" t="str">
        <f>LOOKUP(Table1[[#This Row],[ORG]],org_to_crp!A:A,org_to_crp!D:D)</f>
        <v>ENERGY &amp; NATURAL RESOURCES</v>
      </c>
      <c r="X577" t="b">
        <f>LOOKUP(Table1[[#This Row],[ORG]],org_to_crp!A:A,org_to_crp!E:E)</f>
        <v>1</v>
      </c>
    </row>
    <row r="578" spans="1:24" ht="13" x14ac:dyDescent="0.15">
      <c r="A578" t="s">
        <v>480</v>
      </c>
      <c r="B578" t="s">
        <v>22</v>
      </c>
      <c r="C578" t="s">
        <v>669</v>
      </c>
      <c r="D578" t="s">
        <v>23</v>
      </c>
      <c r="E578" t="s">
        <v>670</v>
      </c>
      <c r="F578" t="s">
        <v>661</v>
      </c>
      <c r="G578" t="b">
        <v>1</v>
      </c>
      <c r="I578">
        <v>2018</v>
      </c>
      <c r="J578" t="s">
        <v>671</v>
      </c>
      <c r="K578" t="s">
        <v>43</v>
      </c>
      <c r="L578" t="s">
        <v>672</v>
      </c>
      <c r="M578" t="s">
        <v>419</v>
      </c>
      <c r="R578">
        <v>411275875</v>
      </c>
      <c r="S578" t="b">
        <v>1</v>
      </c>
      <c r="T578" t="s">
        <v>673</v>
      </c>
      <c r="U578" t="str">
        <f t="array" ref="U578">INDEX(org_to_crp!$B$2:$B$455, MATCH(F578, org_to_crp!$A$2:$A$455))</f>
        <v>J9000</v>
      </c>
      <c r="V578" t="str">
        <f>LOOKUP(Table1[[#This Row],[ORG]],org_to_crp!A:A,org_to_crp!C:C)</f>
        <v>OTHER SINGLE-ISSUE OR IDEOLOGICAL GROUPS</v>
      </c>
      <c r="W578" t="str">
        <f>LOOKUP(Table1[[#This Row],[ORG]],org_to_crp!A:A,org_to_crp!D:D)</f>
        <v>IDEOLOGICAL/SINGLE-ISSUE</v>
      </c>
      <c r="X578" t="b">
        <f>LOOKUP(Table1[[#This Row],[ORG]],org_to_crp!A:A,org_to_crp!E:E)</f>
        <v>0</v>
      </c>
    </row>
    <row r="579" spans="1:24" ht="13" x14ac:dyDescent="0.15">
      <c r="A579" t="s">
        <v>480</v>
      </c>
      <c r="B579" t="s">
        <v>524</v>
      </c>
      <c r="C579" t="s">
        <v>674</v>
      </c>
      <c r="D579" t="s">
        <v>23</v>
      </c>
      <c r="E579" t="s">
        <v>675</v>
      </c>
      <c r="F579" t="s">
        <v>676</v>
      </c>
      <c r="G579" t="b">
        <v>0</v>
      </c>
      <c r="I579">
        <v>2018</v>
      </c>
      <c r="J579" t="s">
        <v>473</v>
      </c>
      <c r="K579" t="s">
        <v>27</v>
      </c>
      <c r="L579" t="s">
        <v>672</v>
      </c>
      <c r="M579" t="s">
        <v>419</v>
      </c>
      <c r="N579" t="s">
        <v>184</v>
      </c>
      <c r="P579" t="s">
        <v>677</v>
      </c>
      <c r="R579">
        <v>521398742</v>
      </c>
      <c r="S579" t="b">
        <v>1</v>
      </c>
      <c r="T579" t="s">
        <v>673</v>
      </c>
      <c r="U579" t="str">
        <f t="array" ref="U579">INDEX(org_to_crp!$B$2:$B$455, MATCH(F579, org_to_crp!$A$2:$A$455))</f>
        <v>J9000</v>
      </c>
      <c r="V579" t="str">
        <f>LOOKUP(Table1[[#This Row],[ORG]],org_to_crp!A:A,org_to_crp!C:C)</f>
        <v>OTHER SINGLE-ISSUE OR IDEOLOGICAL GROUPS</v>
      </c>
      <c r="W579" t="str">
        <f>LOOKUP(Table1[[#This Row],[ORG]],org_to_crp!A:A,org_to_crp!D:D)</f>
        <v>IDEOLOGICAL/SINGLE-ISSUE</v>
      </c>
      <c r="X579" t="b">
        <f>LOOKUP(Table1[[#This Row],[ORG]],org_to_crp!A:A,org_to_crp!E:E)</f>
        <v>0</v>
      </c>
    </row>
    <row r="580" spans="1:24" ht="13" x14ac:dyDescent="0.15">
      <c r="A580" t="s">
        <v>480</v>
      </c>
      <c r="B580" t="s">
        <v>678</v>
      </c>
      <c r="C580" t="s">
        <v>674</v>
      </c>
      <c r="D580" t="s">
        <v>23</v>
      </c>
      <c r="E580" t="s">
        <v>675</v>
      </c>
      <c r="F580" t="s">
        <v>679</v>
      </c>
      <c r="G580" t="b">
        <v>0</v>
      </c>
      <c r="I580">
        <v>2018</v>
      </c>
      <c r="J580" t="s">
        <v>653</v>
      </c>
      <c r="K580" t="s">
        <v>72</v>
      </c>
      <c r="L580" t="s">
        <v>672</v>
      </c>
      <c r="M580" t="s">
        <v>419</v>
      </c>
      <c r="N580" t="s">
        <v>184</v>
      </c>
      <c r="R580">
        <v>131628168</v>
      </c>
      <c r="S580" t="b">
        <v>1</v>
      </c>
      <c r="T580" t="s">
        <v>673</v>
      </c>
      <c r="U580" t="str">
        <f t="array" ref="U580">INDEX(org_to_crp!$B$2:$B$455, MATCH(F580, org_to_crp!$A$2:$A$455))</f>
        <v>X7000</v>
      </c>
      <c r="V580" t="str">
        <f>LOOKUP(Table1[[#This Row],[ORG]],org_to_crp!A:A,org_to_crp!C:C)</f>
        <v>CHURCHES, CLERGY &amp; RELIGIOUS ORGANIZATIONS</v>
      </c>
      <c r="W580" t="str">
        <f>LOOKUP(Table1[[#This Row],[ORG]],org_to_crp!A:A,org_to_crp!D:D)</f>
        <v>CLERGY &amp; RELIGIOUS ORGANIZATIONS</v>
      </c>
      <c r="X580" t="b">
        <f>LOOKUP(Table1[[#This Row],[ORG]],org_to_crp!A:A,org_to_crp!E:E)</f>
        <v>0</v>
      </c>
    </row>
    <row r="581" spans="1:24" ht="13" x14ac:dyDescent="0.15">
      <c r="A581" t="s">
        <v>21</v>
      </c>
      <c r="B581" t="s">
        <v>22</v>
      </c>
      <c r="C581" t="s">
        <v>65</v>
      </c>
      <c r="D581" t="s">
        <v>23</v>
      </c>
      <c r="E581" t="s">
        <v>354</v>
      </c>
      <c r="F581" t="s">
        <v>113</v>
      </c>
      <c r="G581" t="b">
        <v>1</v>
      </c>
      <c r="I581">
        <v>2018</v>
      </c>
      <c r="J581" t="s">
        <v>75</v>
      </c>
      <c r="K581" t="s">
        <v>27</v>
      </c>
      <c r="L581" t="s">
        <v>355</v>
      </c>
      <c r="M581" t="s">
        <v>356</v>
      </c>
      <c r="N581" t="s">
        <v>357</v>
      </c>
      <c r="Q581" t="s">
        <v>358</v>
      </c>
      <c r="R581">
        <v>530218495</v>
      </c>
      <c r="S581" t="b">
        <v>1</v>
      </c>
      <c r="T581" t="s">
        <v>359</v>
      </c>
      <c r="U581" t="str">
        <f t="array" ref="U581">INDEX(org_to_crp!$B$2:$B$455, MATCH(F581, org_to_crp!$A$2:$A$455))</f>
        <v>J9000</v>
      </c>
      <c r="V581" t="str">
        <f>LOOKUP(Table1[[#This Row],[ORG]],org_to_crp!A:A,org_to_crp!C:C)</f>
        <v>OTHER SINGLE-ISSUE OR IDEOLOGICAL GROUPS</v>
      </c>
      <c r="W581" t="str">
        <f>LOOKUP(Table1[[#This Row],[ORG]],org_to_crp!A:A,org_to_crp!D:D)</f>
        <v>IDEOLOGICAL/SINGLE-ISSUE</v>
      </c>
      <c r="X581" t="b">
        <f>LOOKUP(Table1[[#This Row],[ORG]],org_to_crp!A:A,org_to_crp!E:E)</f>
        <v>0</v>
      </c>
    </row>
    <row r="582" spans="1:24" ht="13" x14ac:dyDescent="0.15">
      <c r="A582" t="s">
        <v>21</v>
      </c>
      <c r="B582" t="s">
        <v>22</v>
      </c>
      <c r="C582" t="s">
        <v>65</v>
      </c>
      <c r="D582" t="s">
        <v>23</v>
      </c>
      <c r="E582" t="s">
        <v>354</v>
      </c>
      <c r="F582" t="s">
        <v>360</v>
      </c>
      <c r="G582" t="b">
        <v>1</v>
      </c>
      <c r="I582">
        <v>2018</v>
      </c>
      <c r="J582" t="s">
        <v>75</v>
      </c>
      <c r="K582" t="s">
        <v>27</v>
      </c>
      <c r="L582" t="s">
        <v>355</v>
      </c>
      <c r="M582" t="s">
        <v>356</v>
      </c>
      <c r="N582" t="s">
        <v>357</v>
      </c>
      <c r="Q582" t="s">
        <v>358</v>
      </c>
      <c r="R582">
        <v>132912529</v>
      </c>
      <c r="S582" t="b">
        <v>1</v>
      </c>
      <c r="T582" t="s">
        <v>359</v>
      </c>
      <c r="U582" t="str">
        <f t="array" ref="U582">INDEX(org_to_crp!$B$2:$B$455, MATCH(F582, org_to_crp!$A$2:$A$455))</f>
        <v>J9000</v>
      </c>
      <c r="V582" t="str">
        <f>LOOKUP(Table1[[#This Row],[ORG]],org_to_crp!A:A,org_to_crp!C:C)</f>
        <v>OTHER SINGLE-ISSUE OR IDEOLOGICAL GROUPS</v>
      </c>
      <c r="W582" t="str">
        <f>LOOKUP(Table1[[#This Row],[ORG]],org_to_crp!A:A,org_to_crp!D:D)</f>
        <v>IDEOLOGICAL/SINGLE-ISSUE</v>
      </c>
      <c r="X582" t="b">
        <f>LOOKUP(Table1[[#This Row],[ORG]],org_to_crp!A:A,org_to_crp!E:E)</f>
        <v>0</v>
      </c>
    </row>
    <row r="583" spans="1:24" ht="13" x14ac:dyDescent="0.15">
      <c r="A583" t="s">
        <v>21</v>
      </c>
      <c r="B583" t="s">
        <v>22</v>
      </c>
      <c r="C583" t="s">
        <v>65</v>
      </c>
      <c r="D583" t="s">
        <v>23</v>
      </c>
      <c r="E583" t="s">
        <v>354</v>
      </c>
      <c r="F583" t="s">
        <v>362</v>
      </c>
      <c r="G583" t="b">
        <v>0</v>
      </c>
      <c r="I583">
        <v>2018</v>
      </c>
      <c r="J583" t="s">
        <v>75</v>
      </c>
      <c r="K583" t="s">
        <v>363</v>
      </c>
      <c r="L583" t="s">
        <v>355</v>
      </c>
      <c r="M583" t="s">
        <v>356</v>
      </c>
      <c r="N583" t="s">
        <v>357</v>
      </c>
      <c r="Q583" t="s">
        <v>358</v>
      </c>
      <c r="R583">
        <v>132912529</v>
      </c>
      <c r="S583" t="b">
        <v>1</v>
      </c>
      <c r="T583" t="s">
        <v>359</v>
      </c>
      <c r="U583" t="str">
        <f t="array" ref="U583">INDEX(org_to_crp!$B$2:$B$455, MATCH(F583, org_to_crp!$A$2:$A$455))</f>
        <v>J9000</v>
      </c>
      <c r="V583" t="str">
        <f>LOOKUP(Table1[[#This Row],[ORG]],org_to_crp!A:A,org_to_crp!C:C)</f>
        <v>OTHER SINGLE-ISSUE OR IDEOLOGICAL GROUPS</v>
      </c>
      <c r="W583" t="str">
        <f>LOOKUP(Table1[[#This Row],[ORG]],org_to_crp!A:A,org_to_crp!D:D)</f>
        <v>IDEOLOGICAL/SINGLE-ISSUE</v>
      </c>
      <c r="X583" t="b">
        <f>LOOKUP(Table1[[#This Row],[ORG]],org_to_crp!A:A,org_to_crp!E:E)</f>
        <v>0</v>
      </c>
    </row>
    <row r="584" spans="1:24" ht="13" x14ac:dyDescent="0.15">
      <c r="A584" t="s">
        <v>21</v>
      </c>
      <c r="B584" t="s">
        <v>79</v>
      </c>
      <c r="C584" t="s">
        <v>65</v>
      </c>
      <c r="D584" t="s">
        <v>23</v>
      </c>
      <c r="E584" t="s">
        <v>354</v>
      </c>
      <c r="F584" t="s">
        <v>364</v>
      </c>
      <c r="G584" t="b">
        <v>0</v>
      </c>
      <c r="I584">
        <v>2018</v>
      </c>
      <c r="J584" t="s">
        <v>365</v>
      </c>
      <c r="K584" t="s">
        <v>34</v>
      </c>
      <c r="L584" t="s">
        <v>366</v>
      </c>
      <c r="M584" t="s">
        <v>356</v>
      </c>
      <c r="N584" t="s">
        <v>357</v>
      </c>
      <c r="S584" t="b">
        <v>1</v>
      </c>
      <c r="T584" t="s">
        <v>359</v>
      </c>
      <c r="U584" t="str">
        <f t="array" ref="U584">INDEX(org_to_crp!$B$2:$B$455, MATCH(F584, org_to_crp!$A$2:$A$455))</f>
        <v>F2600</v>
      </c>
      <c r="V584" t="str">
        <f>LOOKUP(Table1[[#This Row],[ORG]],org_to_crp!A:A,org_to_crp!C:C)</f>
        <v>PRIVATE EQUITY &amp; INVESTMENT FIRMS</v>
      </c>
      <c r="W584" t="str">
        <f>LOOKUP(Table1[[#This Row],[ORG]],org_to_crp!A:A,org_to_crp!D:D)</f>
        <v>FINANCE, INSURANCE, AND REAL ESTATE</v>
      </c>
      <c r="X584" t="b">
        <f>LOOKUP(Table1[[#This Row],[ORG]],org_to_crp!A:A,org_to_crp!E:E)</f>
        <v>0</v>
      </c>
    </row>
    <row r="585" spans="1:24" ht="13" x14ac:dyDescent="0.15">
      <c r="A585" t="s">
        <v>21</v>
      </c>
      <c r="B585" t="s">
        <v>79</v>
      </c>
      <c r="C585" t="s">
        <v>65</v>
      </c>
      <c r="D585" t="s">
        <v>23</v>
      </c>
      <c r="E585" t="s">
        <v>354</v>
      </c>
      <c r="F585" t="s">
        <v>367</v>
      </c>
      <c r="G585" t="b">
        <v>0</v>
      </c>
      <c r="I585">
        <v>2018</v>
      </c>
      <c r="J585" t="s">
        <v>75</v>
      </c>
      <c r="K585" t="s">
        <v>27</v>
      </c>
      <c r="L585" t="s">
        <v>366</v>
      </c>
      <c r="M585" t="s">
        <v>356</v>
      </c>
      <c r="N585" t="s">
        <v>357</v>
      </c>
      <c r="S585" t="b">
        <v>1</v>
      </c>
      <c r="T585" t="s">
        <v>359</v>
      </c>
      <c r="U585" t="str">
        <f t="array" ref="U585">INDEX(org_to_crp!$B$2:$B$455, MATCH(F585, org_to_crp!$A$2:$A$455))</f>
        <v>X4200</v>
      </c>
      <c r="V585" t="str">
        <f>LOOKUP(Table1[[#This Row],[ORG]],org_to_crp!A:A,org_to_crp!C:C)</f>
        <v xml:space="preserve">MUSEUMS, ART GALLERIES, LIBRARIES, ETC. </v>
      </c>
      <c r="W585" t="str">
        <f>LOOKUP(Table1[[#This Row],[ORG]],org_to_crp!A:A,org_to_crp!D:D)</f>
        <v>OTHER</v>
      </c>
      <c r="X585" t="b">
        <f>LOOKUP(Table1[[#This Row],[ORG]],org_to_crp!A:A,org_to_crp!E:E)</f>
        <v>0</v>
      </c>
    </row>
    <row r="586" spans="1:24" ht="13" x14ac:dyDescent="0.15">
      <c r="A586" t="s">
        <v>21</v>
      </c>
      <c r="B586" t="s">
        <v>22</v>
      </c>
      <c r="C586" t="s">
        <v>65</v>
      </c>
      <c r="D586" t="s">
        <v>23</v>
      </c>
      <c r="E586" t="s">
        <v>354</v>
      </c>
      <c r="F586" t="s">
        <v>368</v>
      </c>
      <c r="G586" t="b">
        <v>0</v>
      </c>
      <c r="I586">
        <v>2018</v>
      </c>
      <c r="J586" t="s">
        <v>369</v>
      </c>
      <c r="K586" t="s">
        <v>27</v>
      </c>
      <c r="L586" t="s">
        <v>366</v>
      </c>
      <c r="M586" t="s">
        <v>356</v>
      </c>
      <c r="N586" t="s">
        <v>357</v>
      </c>
      <c r="S586" t="b">
        <v>1</v>
      </c>
      <c r="T586" t="s">
        <v>359</v>
      </c>
      <c r="U586" t="str">
        <f t="array" ref="U586">INDEX(org_to_crp!$B$2:$B$455, MATCH(F586, org_to_crp!$A$2:$A$455))</f>
        <v>H5100</v>
      </c>
      <c r="V586" t="str">
        <f>LOOKUP(Table1[[#This Row],[ORG]],org_to_crp!A:A,org_to_crp!C:C)</f>
        <v>SCHOOLS &amp; COLLEGES</v>
      </c>
      <c r="W586" t="str">
        <f>LOOKUP(Table1[[#This Row],[ORG]],org_to_crp!A:A,org_to_crp!D:D)</f>
        <v>OTHER</v>
      </c>
      <c r="X586" t="b">
        <f>LOOKUP(Table1[[#This Row],[ORG]],org_to_crp!A:A,org_to_crp!E:E)</f>
        <v>0</v>
      </c>
    </row>
    <row r="587" spans="1:24" ht="13" x14ac:dyDescent="0.15">
      <c r="A587" t="s">
        <v>21</v>
      </c>
      <c r="B587" t="s">
        <v>22</v>
      </c>
      <c r="C587" t="s">
        <v>61</v>
      </c>
      <c r="D587" t="s">
        <v>23</v>
      </c>
      <c r="E587" t="s">
        <v>410</v>
      </c>
      <c r="F587" t="s">
        <v>371</v>
      </c>
      <c r="G587" t="b">
        <v>1</v>
      </c>
      <c r="I587">
        <v>2018</v>
      </c>
      <c r="J587" t="s">
        <v>81</v>
      </c>
      <c r="K587" t="s">
        <v>27</v>
      </c>
      <c r="L587" t="s">
        <v>411</v>
      </c>
      <c r="M587" t="s">
        <v>412</v>
      </c>
      <c r="N587" t="s">
        <v>413</v>
      </c>
      <c r="R587">
        <v>521351785</v>
      </c>
      <c r="S587" t="b">
        <v>0</v>
      </c>
      <c r="T587" t="s">
        <v>414</v>
      </c>
      <c r="U587" t="str">
        <f t="array" ref="U587">INDEX(org_to_crp!$B$2:$B$455, MATCH(F587, org_to_crp!$A$2:$A$455))</f>
        <v>J9000</v>
      </c>
      <c r="V587" t="str">
        <f>LOOKUP(Table1[[#This Row],[ORG]],org_to_crp!A:A,org_to_crp!C:C)</f>
        <v>OTHER SINGLE-ISSUE OR IDEOLOGICAL GROUPS</v>
      </c>
      <c r="W587" t="str">
        <f>LOOKUP(Table1[[#This Row],[ORG]],org_to_crp!A:A,org_to_crp!D:D)</f>
        <v>IDEOLOGICAL/SINGLE-ISSUE</v>
      </c>
      <c r="X587" t="b">
        <f>LOOKUP(Table1[[#This Row],[ORG]],org_to_crp!A:A,org_to_crp!E:E)</f>
        <v>0</v>
      </c>
    </row>
    <row r="588" spans="1:24" ht="13" x14ac:dyDescent="0.15">
      <c r="A588" t="s">
        <v>21</v>
      </c>
      <c r="B588" t="s">
        <v>61</v>
      </c>
      <c r="C588" t="s">
        <v>65</v>
      </c>
      <c r="D588" t="s">
        <v>23</v>
      </c>
      <c r="E588" t="s">
        <v>410</v>
      </c>
      <c r="F588" t="s">
        <v>415</v>
      </c>
      <c r="G588" t="b">
        <v>0</v>
      </c>
      <c r="I588">
        <v>2018</v>
      </c>
      <c r="J588" t="s">
        <v>81</v>
      </c>
      <c r="K588" t="s">
        <v>27</v>
      </c>
      <c r="L588" t="s">
        <v>411</v>
      </c>
      <c r="M588" t="s">
        <v>412</v>
      </c>
      <c r="N588" t="s">
        <v>413</v>
      </c>
      <c r="R588">
        <v>521351785</v>
      </c>
      <c r="S588" t="b">
        <v>0</v>
      </c>
      <c r="T588" t="s">
        <v>414</v>
      </c>
      <c r="U588" t="str">
        <f t="array" ref="U588">INDEX(org_to_crp!$B$2:$B$455, MATCH(F588, org_to_crp!$A$2:$A$455))</f>
        <v>X4000</v>
      </c>
      <c r="V588" t="str">
        <f>LOOKUP(Table1[[#This Row],[ORG]],org_to_crp!A:A,org_to_crp!C:C)</f>
        <v>NON-PROFITS</v>
      </c>
      <c r="W588" t="str">
        <f>LOOKUP(Table1[[#This Row],[ORG]],org_to_crp!A:A,org_to_crp!D:D)</f>
        <v>OTHER</v>
      </c>
      <c r="X588" t="b">
        <f>LOOKUP(Table1[[#This Row],[ORG]],org_to_crp!A:A,org_to_crp!E:E)</f>
        <v>0</v>
      </c>
    </row>
    <row r="589" spans="1:24" ht="13" x14ac:dyDescent="0.15">
      <c r="A589" t="s">
        <v>21</v>
      </c>
      <c r="B589" t="s">
        <v>31</v>
      </c>
      <c r="C589" t="s">
        <v>22</v>
      </c>
      <c r="D589" t="s">
        <v>23</v>
      </c>
      <c r="E589" t="s">
        <v>2144</v>
      </c>
      <c r="F589" t="s">
        <v>242</v>
      </c>
      <c r="G589" t="b">
        <v>1</v>
      </c>
      <c r="I589">
        <v>2018</v>
      </c>
      <c r="J589" t="s">
        <v>75</v>
      </c>
      <c r="K589" t="s">
        <v>27</v>
      </c>
      <c r="L589" t="s">
        <v>2145</v>
      </c>
      <c r="M589" t="s">
        <v>2146</v>
      </c>
      <c r="N589" t="s">
        <v>147</v>
      </c>
      <c r="R589">
        <v>953298239</v>
      </c>
      <c r="S589" t="b">
        <v>0</v>
      </c>
      <c r="T589" t="s">
        <v>2147</v>
      </c>
      <c r="U589" t="str">
        <f t="array" ref="U589">INDEX(org_to_crp!$B$2:$B$455, MATCH(F589, org_to_crp!$A$2:$A$455))</f>
        <v>J9000</v>
      </c>
      <c r="V589" t="str">
        <f>LOOKUP(Table1[[#This Row],[ORG]],org_to_crp!A:A,org_to_crp!C:C)</f>
        <v>OTHER SINGLE-ISSUE OR IDEOLOGICAL GROUPS</v>
      </c>
      <c r="W589" t="str">
        <f>LOOKUP(Table1[[#This Row],[ORG]],org_to_crp!A:A,org_to_crp!D:D)</f>
        <v>IDEOLOGICAL/SINGLE-ISSUE</v>
      </c>
      <c r="X589" t="b">
        <f>LOOKUP(Table1[[#This Row],[ORG]],org_to_crp!A:A,org_to_crp!E:E)</f>
        <v>0</v>
      </c>
    </row>
    <row r="590" spans="1:24" ht="13" x14ac:dyDescent="0.15">
      <c r="A590" t="s">
        <v>480</v>
      </c>
      <c r="B590" t="s">
        <v>22</v>
      </c>
      <c r="C590" t="s">
        <v>529</v>
      </c>
      <c r="D590" t="s">
        <v>23</v>
      </c>
      <c r="E590" t="s">
        <v>536</v>
      </c>
      <c r="F590" t="s">
        <v>531</v>
      </c>
      <c r="G590" t="b">
        <v>1</v>
      </c>
      <c r="I590">
        <v>2018</v>
      </c>
      <c r="J590" t="s">
        <v>537</v>
      </c>
      <c r="K590" t="s">
        <v>43</v>
      </c>
      <c r="L590" t="s">
        <v>538</v>
      </c>
      <c r="M590" t="s">
        <v>539</v>
      </c>
      <c r="R590">
        <v>753148958</v>
      </c>
      <c r="S590" t="b">
        <v>0</v>
      </c>
      <c r="T590" t="s">
        <v>540</v>
      </c>
      <c r="U590" t="str">
        <f t="array" ref="U590">INDEX(org_to_crp!$B$2:$B$455, MATCH(F590, org_to_crp!$A$2:$A$455))</f>
        <v>J9000</v>
      </c>
      <c r="V590" t="str">
        <f>LOOKUP(Table1[[#This Row],[ORG]],org_to_crp!A:A,org_to_crp!C:C)</f>
        <v>OTHER SINGLE-ISSUE OR IDEOLOGICAL GROUPS</v>
      </c>
      <c r="W590" t="str">
        <f>LOOKUP(Table1[[#This Row],[ORG]],org_to_crp!A:A,org_to_crp!D:D)</f>
        <v>IDEOLOGICAL/SINGLE-ISSUE</v>
      </c>
      <c r="X590" t="b">
        <f>LOOKUP(Table1[[#This Row],[ORG]],org_to_crp!A:A,org_to_crp!E:E)</f>
        <v>0</v>
      </c>
    </row>
    <row r="591" spans="1:24" ht="13" x14ac:dyDescent="0.15">
      <c r="A591" t="s">
        <v>21</v>
      </c>
      <c r="B591" t="s">
        <v>22</v>
      </c>
      <c r="C591" t="s">
        <v>31</v>
      </c>
      <c r="D591" t="s">
        <v>23</v>
      </c>
      <c r="E591" t="s">
        <v>1362</v>
      </c>
      <c r="F591" t="s">
        <v>1024</v>
      </c>
      <c r="G591" t="b">
        <v>1</v>
      </c>
      <c r="I591">
        <v>2018</v>
      </c>
      <c r="J591" t="s">
        <v>81</v>
      </c>
      <c r="K591" t="s">
        <v>27</v>
      </c>
      <c r="L591" t="s">
        <v>1363</v>
      </c>
      <c r="M591" t="s">
        <v>1364</v>
      </c>
      <c r="O591" t="s">
        <v>1042</v>
      </c>
      <c r="R591">
        <v>520140979</v>
      </c>
      <c r="S591" t="b">
        <v>0</v>
      </c>
      <c r="T591" t="s">
        <v>1365</v>
      </c>
      <c r="U591" t="str">
        <f t="array" ref="U591">INDEX(org_to_crp!$B$2:$B$455, MATCH(F591, org_to_crp!$A$2:$A$455))</f>
        <v>J9000</v>
      </c>
      <c r="V591" t="str">
        <f>LOOKUP(Table1[[#This Row],[ORG]],org_to_crp!A:A,org_to_crp!C:C)</f>
        <v>OTHER SINGLE-ISSUE OR IDEOLOGICAL GROUPS</v>
      </c>
      <c r="W591" t="str">
        <f>LOOKUP(Table1[[#This Row],[ORG]],org_to_crp!A:A,org_to_crp!D:D)</f>
        <v>IDEOLOGICAL/SINGLE-ISSUE</v>
      </c>
      <c r="X591" t="b">
        <f>LOOKUP(Table1[[#This Row],[ORG]],org_to_crp!A:A,org_to_crp!E:E)</f>
        <v>0</v>
      </c>
    </row>
    <row r="592" spans="1:24" ht="13" x14ac:dyDescent="0.15">
      <c r="A592" t="s">
        <v>21</v>
      </c>
      <c r="B592" t="s">
        <v>61</v>
      </c>
      <c r="C592" t="s">
        <v>79</v>
      </c>
      <c r="D592" t="s">
        <v>23</v>
      </c>
      <c r="E592" t="s">
        <v>1362</v>
      </c>
      <c r="F592" t="s">
        <v>1737</v>
      </c>
      <c r="G592" t="b">
        <v>0</v>
      </c>
      <c r="I592">
        <v>2018</v>
      </c>
      <c r="J592" t="s">
        <v>1119</v>
      </c>
      <c r="K592" t="s">
        <v>27</v>
      </c>
      <c r="L592" t="s">
        <v>1363</v>
      </c>
      <c r="M592" t="s">
        <v>1364</v>
      </c>
      <c r="O592" t="s">
        <v>1042</v>
      </c>
      <c r="R592">
        <v>520140979</v>
      </c>
      <c r="S592" t="b">
        <v>0</v>
      </c>
      <c r="T592" t="s">
        <v>1365</v>
      </c>
      <c r="U592" t="str">
        <f t="array" ref="U592">INDEX(org_to_crp!$B$2:$B$455, MATCH(F592, org_to_crp!$A$2:$A$455))</f>
        <v>K1000</v>
      </c>
      <c r="V592" t="str">
        <f>LOOKUP(Table1[[#This Row],[ORG]],org_to_crp!A:A,org_to_crp!C:C)</f>
        <v>ATTORNEYS &amp; LAW FIRMS</v>
      </c>
      <c r="W592" t="str">
        <f>LOOKUP(Table1[[#This Row],[ORG]],org_to_crp!A:A,org_to_crp!D:D)</f>
        <v>LAWYERS &amp; LOBBYISTS</v>
      </c>
      <c r="X592" t="b">
        <f>LOOKUP(Table1[[#This Row],[ORG]],org_to_crp!A:A,org_to_crp!E:E)</f>
        <v>0</v>
      </c>
    </row>
    <row r="593" spans="1:24" ht="13" x14ac:dyDescent="0.15">
      <c r="A593" t="s">
        <v>21</v>
      </c>
      <c r="B593" t="s">
        <v>65</v>
      </c>
      <c r="C593" t="s">
        <v>79</v>
      </c>
      <c r="D593" t="s">
        <v>23</v>
      </c>
      <c r="E593" t="s">
        <v>1362</v>
      </c>
      <c r="F593" t="s">
        <v>2211</v>
      </c>
      <c r="G593" t="b">
        <v>0</v>
      </c>
      <c r="I593">
        <v>2018</v>
      </c>
      <c r="J593" t="s">
        <v>473</v>
      </c>
      <c r="K593" t="s">
        <v>27</v>
      </c>
      <c r="L593" t="s">
        <v>1363</v>
      </c>
      <c r="M593" t="s">
        <v>1364</v>
      </c>
      <c r="O593" t="s">
        <v>1042</v>
      </c>
      <c r="R593">
        <v>520140979</v>
      </c>
      <c r="S593" t="b">
        <v>0</v>
      </c>
      <c r="T593" t="s">
        <v>1365</v>
      </c>
      <c r="U593" t="str">
        <f t="array" ref="U593">INDEX(org_to_crp!$B$2:$B$455, MATCH(F593, org_to_crp!$A$2:$A$455))</f>
        <v>J9000</v>
      </c>
      <c r="V593" t="str">
        <f>LOOKUP(Table1[[#This Row],[ORG]],org_to_crp!A:A,org_to_crp!C:C)</f>
        <v>OTHER SINGLE-ISSUE OR IDEOLOGICAL GROUPS</v>
      </c>
      <c r="W593" t="str">
        <f>LOOKUP(Table1[[#This Row],[ORG]],org_to_crp!A:A,org_to_crp!D:D)</f>
        <v>IDEOLOGICAL/SINGLE-ISSUE</v>
      </c>
      <c r="X593" t="b">
        <f>LOOKUP(Table1[[#This Row],[ORG]],org_to_crp!A:A,org_to_crp!E:E)</f>
        <v>0</v>
      </c>
    </row>
    <row r="594" spans="1:24" ht="13" x14ac:dyDescent="0.15">
      <c r="A594" t="s">
        <v>21</v>
      </c>
      <c r="B594" t="s">
        <v>61</v>
      </c>
      <c r="C594" t="s">
        <v>79</v>
      </c>
      <c r="D594" t="s">
        <v>23</v>
      </c>
      <c r="E594" t="s">
        <v>1362</v>
      </c>
      <c r="F594" t="s">
        <v>2212</v>
      </c>
      <c r="G594" t="b">
        <v>0</v>
      </c>
      <c r="I594">
        <v>2018</v>
      </c>
      <c r="J594" t="s">
        <v>1963</v>
      </c>
      <c r="K594" t="s">
        <v>72</v>
      </c>
      <c r="L594" t="s">
        <v>1363</v>
      </c>
      <c r="M594" t="s">
        <v>1364</v>
      </c>
      <c r="O594" t="s">
        <v>1042</v>
      </c>
      <c r="R594">
        <v>520140979</v>
      </c>
      <c r="S594" t="b">
        <v>0</v>
      </c>
      <c r="T594" t="s">
        <v>1365</v>
      </c>
      <c r="U594" t="str">
        <f t="array" ref="U594">INDEX(org_to_crp!$B$2:$B$455, MATCH(F594, org_to_crp!$A$2:$A$455))</f>
        <v>J1100</v>
      </c>
      <c r="V594" t="str">
        <f>LOOKUP(Table1[[#This Row],[ORG]],org_to_crp!A:A,org_to_crp!C:C)</f>
        <v>REPUBLICAN/CONSERVATIVE</v>
      </c>
      <c r="W594" t="str">
        <f>LOOKUP(Table1[[#This Row],[ORG]],org_to_crp!A:A,org_to_crp!D:D)</f>
        <v>IDEOLOGICAL/SINGLE-ISSUE</v>
      </c>
      <c r="X594" t="b">
        <f>LOOKUP(Table1[[#This Row],[ORG]],org_to_crp!A:A,org_to_crp!E:E)</f>
        <v>0</v>
      </c>
    </row>
    <row r="595" spans="1:24" ht="13" x14ac:dyDescent="0.15">
      <c r="A595" t="s">
        <v>21</v>
      </c>
      <c r="B595" t="s">
        <v>22</v>
      </c>
      <c r="C595" t="s">
        <v>31</v>
      </c>
      <c r="D595" t="s">
        <v>23</v>
      </c>
      <c r="E595" t="s">
        <v>200</v>
      </c>
      <c r="F595" t="s">
        <v>193</v>
      </c>
      <c r="G595" t="b">
        <v>1</v>
      </c>
      <c r="I595">
        <v>2018</v>
      </c>
      <c r="J595" t="s">
        <v>201</v>
      </c>
      <c r="K595" t="s">
        <v>34</v>
      </c>
      <c r="L595" t="s">
        <v>202</v>
      </c>
      <c r="M595" t="s">
        <v>203</v>
      </c>
      <c r="N595" t="s">
        <v>204</v>
      </c>
      <c r="R595">
        <v>521403587</v>
      </c>
      <c r="S595" t="b">
        <v>1</v>
      </c>
      <c r="T595" t="s">
        <v>205</v>
      </c>
      <c r="U595" t="str">
        <f t="array" ref="U595">INDEX(org_to_crp!$B$2:$B$455, MATCH(F595, org_to_crp!$A$2:$A$455))</f>
        <v>J9000</v>
      </c>
      <c r="V595" t="str">
        <f>LOOKUP(Table1[[#This Row],[ORG]],org_to_crp!A:A,org_to_crp!C:C)</f>
        <v>OTHER SINGLE-ISSUE OR IDEOLOGICAL GROUPS</v>
      </c>
      <c r="W595" t="str">
        <f>LOOKUP(Table1[[#This Row],[ORG]],org_to_crp!A:A,org_to_crp!D:D)</f>
        <v>IDEOLOGICAL/SINGLE-ISSUE</v>
      </c>
      <c r="X595" t="b">
        <f>LOOKUP(Table1[[#This Row],[ORG]],org_to_crp!A:A,org_to_crp!E:E)</f>
        <v>0</v>
      </c>
    </row>
    <row r="596" spans="1:24" ht="13" x14ac:dyDescent="0.15">
      <c r="A596" t="s">
        <v>21</v>
      </c>
      <c r="B596" t="s">
        <v>31</v>
      </c>
      <c r="C596" t="s">
        <v>22</v>
      </c>
      <c r="D596" t="s">
        <v>23</v>
      </c>
      <c r="E596" t="s">
        <v>200</v>
      </c>
      <c r="F596" t="s">
        <v>206</v>
      </c>
      <c r="G596" t="b">
        <v>0</v>
      </c>
      <c r="I596">
        <v>2018</v>
      </c>
      <c r="J596" t="s">
        <v>81</v>
      </c>
      <c r="K596" t="s">
        <v>27</v>
      </c>
      <c r="L596" t="s">
        <v>202</v>
      </c>
      <c r="M596" t="s">
        <v>203</v>
      </c>
      <c r="N596" t="s">
        <v>204</v>
      </c>
      <c r="R596">
        <v>521403587</v>
      </c>
      <c r="S596" t="b">
        <v>1</v>
      </c>
      <c r="T596" t="s">
        <v>205</v>
      </c>
      <c r="U596" t="str">
        <f t="array" ref="U596">INDEX(org_to_crp!$B$2:$B$455, MATCH(F596, org_to_crp!$A$2:$A$455))</f>
        <v>J9000</v>
      </c>
      <c r="V596" t="str">
        <f>LOOKUP(Table1[[#This Row],[ORG]],org_to_crp!A:A,org_to_crp!C:C)</f>
        <v>OTHER SINGLE-ISSUE OR IDEOLOGICAL GROUPS</v>
      </c>
      <c r="W596" t="str">
        <f>LOOKUP(Table1[[#This Row],[ORG]],org_to_crp!A:A,org_to_crp!D:D)</f>
        <v>IDEOLOGICAL/SINGLE-ISSUE</v>
      </c>
      <c r="X596" t="b">
        <f>LOOKUP(Table1[[#This Row],[ORG]],org_to_crp!A:A,org_to_crp!E:E)</f>
        <v>0</v>
      </c>
    </row>
    <row r="597" spans="1:24" ht="13" x14ac:dyDescent="0.15">
      <c r="A597" t="s">
        <v>21</v>
      </c>
      <c r="B597" t="s">
        <v>31</v>
      </c>
      <c r="C597" t="s">
        <v>22</v>
      </c>
      <c r="D597" t="s">
        <v>23</v>
      </c>
      <c r="E597" t="s">
        <v>200</v>
      </c>
      <c r="F597" t="s">
        <v>207</v>
      </c>
      <c r="G597" t="b">
        <v>0</v>
      </c>
      <c r="I597">
        <v>2018</v>
      </c>
      <c r="J597" t="s">
        <v>81</v>
      </c>
      <c r="K597" t="s">
        <v>27</v>
      </c>
      <c r="L597" t="s">
        <v>202</v>
      </c>
      <c r="M597" t="s">
        <v>203</v>
      </c>
      <c r="N597" t="s">
        <v>204</v>
      </c>
      <c r="R597">
        <v>521403587</v>
      </c>
      <c r="S597" t="b">
        <v>1</v>
      </c>
      <c r="T597" t="s">
        <v>205</v>
      </c>
      <c r="U597" t="str">
        <f t="array" ref="U597">INDEX(org_to_crp!$B$2:$B$455, MATCH(F597, org_to_crp!$A$2:$A$455))</f>
        <v>X4100</v>
      </c>
      <c r="V597" t="str">
        <f>LOOKUP(Table1[[#This Row],[ORG]],org_to_crp!A:A,org_to_crp!C:C)</f>
        <v>NON-PROFIT FOUNDATIONS</v>
      </c>
      <c r="W597" t="str">
        <f>LOOKUP(Table1[[#This Row],[ORG]],org_to_crp!A:A,org_to_crp!D:D)</f>
        <v>OTHER</v>
      </c>
      <c r="X597" t="b">
        <f>LOOKUP(Table1[[#This Row],[ORG]],org_to_crp!A:A,org_to_crp!E:E)</f>
        <v>0</v>
      </c>
    </row>
    <row r="598" spans="1:24" ht="13" x14ac:dyDescent="0.15">
      <c r="A598" t="s">
        <v>21</v>
      </c>
      <c r="B598" t="s">
        <v>31</v>
      </c>
      <c r="C598" t="s">
        <v>65</v>
      </c>
      <c r="D598" t="s">
        <v>23</v>
      </c>
      <c r="E598" t="s">
        <v>200</v>
      </c>
      <c r="F598" t="s">
        <v>208</v>
      </c>
      <c r="G598" t="b">
        <v>0</v>
      </c>
      <c r="I598">
        <v>2018</v>
      </c>
      <c r="J598" t="s">
        <v>81</v>
      </c>
      <c r="K598" t="s">
        <v>27</v>
      </c>
      <c r="L598" t="s">
        <v>202</v>
      </c>
      <c r="M598" t="s">
        <v>203</v>
      </c>
      <c r="N598" t="s">
        <v>204</v>
      </c>
      <c r="R598">
        <v>521403587</v>
      </c>
      <c r="S598" t="b">
        <v>1</v>
      </c>
      <c r="T598" t="s">
        <v>205</v>
      </c>
      <c r="U598" t="str">
        <f t="array" ref="U598">INDEX(org_to_crp!$B$2:$B$455, MATCH(F598, org_to_crp!$A$2:$A$455))</f>
        <v>J9000</v>
      </c>
      <c r="V598" t="str">
        <f>LOOKUP(Table1[[#This Row],[ORG]],org_to_crp!A:A,org_to_crp!C:C)</f>
        <v>OTHER SINGLE-ISSUE OR IDEOLOGICAL GROUPS</v>
      </c>
      <c r="W598" t="str">
        <f>LOOKUP(Table1[[#This Row],[ORG]],org_to_crp!A:A,org_to_crp!D:D)</f>
        <v>IDEOLOGICAL/SINGLE-ISSUE</v>
      </c>
      <c r="X598" t="b">
        <f>LOOKUP(Table1[[#This Row],[ORG]],org_to_crp!A:A,org_to_crp!E:E)</f>
        <v>0</v>
      </c>
    </row>
    <row r="599" spans="1:24" ht="13" x14ac:dyDescent="0.15">
      <c r="A599" t="s">
        <v>21</v>
      </c>
      <c r="B599" t="s">
        <v>31</v>
      </c>
      <c r="C599" t="s">
        <v>65</v>
      </c>
      <c r="D599" t="s">
        <v>23</v>
      </c>
      <c r="E599" t="s">
        <v>200</v>
      </c>
      <c r="F599" t="s">
        <v>209</v>
      </c>
      <c r="G599" t="b">
        <v>0</v>
      </c>
      <c r="I599">
        <v>2018</v>
      </c>
      <c r="J599" t="s">
        <v>112</v>
      </c>
      <c r="K599" t="s">
        <v>27</v>
      </c>
      <c r="L599" t="s">
        <v>202</v>
      </c>
      <c r="M599" t="s">
        <v>203</v>
      </c>
      <c r="N599" t="s">
        <v>204</v>
      </c>
      <c r="R599">
        <v>521403587</v>
      </c>
      <c r="S599" t="b">
        <v>1</v>
      </c>
      <c r="T599" t="s">
        <v>205</v>
      </c>
      <c r="U599" t="str">
        <f t="array" ref="U599">INDEX(org_to_crp!$B$2:$B$455, MATCH(F599, org_to_crp!$A$2:$A$455))</f>
        <v>J9000</v>
      </c>
      <c r="V599" t="str">
        <f>LOOKUP(Table1[[#This Row],[ORG]],org_to_crp!A:A,org_to_crp!C:C)</f>
        <v>OTHER SINGLE-ISSUE OR IDEOLOGICAL GROUPS</v>
      </c>
      <c r="W599" t="str">
        <f>LOOKUP(Table1[[#This Row],[ORG]],org_to_crp!A:A,org_to_crp!D:D)</f>
        <v>IDEOLOGICAL/SINGLE-ISSUE</v>
      </c>
      <c r="X599" t="b">
        <f>LOOKUP(Table1[[#This Row],[ORG]],org_to_crp!A:A,org_to_crp!E:E)</f>
        <v>0</v>
      </c>
    </row>
    <row r="600" spans="1:24" ht="13" x14ac:dyDescent="0.15">
      <c r="A600" t="s">
        <v>21</v>
      </c>
      <c r="B600" t="s">
        <v>31</v>
      </c>
      <c r="C600" t="s">
        <v>65</v>
      </c>
      <c r="D600" t="s">
        <v>23</v>
      </c>
      <c r="E600" t="s">
        <v>200</v>
      </c>
      <c r="F600" t="s">
        <v>210</v>
      </c>
      <c r="G600" t="b">
        <v>0</v>
      </c>
      <c r="H600" t="s">
        <v>211</v>
      </c>
      <c r="I600">
        <v>2018</v>
      </c>
      <c r="J600" t="s">
        <v>212</v>
      </c>
      <c r="K600" t="s">
        <v>72</v>
      </c>
      <c r="L600" t="s">
        <v>202</v>
      </c>
      <c r="M600" t="s">
        <v>203</v>
      </c>
      <c r="N600" t="s">
        <v>204</v>
      </c>
      <c r="R600">
        <v>521403587</v>
      </c>
      <c r="S600" t="b">
        <v>1</v>
      </c>
      <c r="T600" t="s">
        <v>205</v>
      </c>
      <c r="U600" t="str">
        <f t="array" ref="U600">INDEX(org_to_crp!$B$2:$B$455, MATCH(F600, org_to_crp!$A$2:$A$455))</f>
        <v>C1100</v>
      </c>
      <c r="V600" t="str">
        <f>LOOKUP(Table1[[#This Row],[ORG]],org_to_crp!A:A,org_to_crp!C:C)</f>
        <v>BOOK, NEWSPAPER &amp; PERIODICAL PUBLISHING</v>
      </c>
      <c r="W600" t="str">
        <f>LOOKUP(Table1[[#This Row],[ORG]],org_to_crp!A:A,org_to_crp!D:D)</f>
        <v>COMMUNICATIONS/ELECTRONICS</v>
      </c>
      <c r="X600" t="b">
        <f>LOOKUP(Table1[[#This Row],[ORG]],org_to_crp!A:A,org_to_crp!E:E)</f>
        <v>0</v>
      </c>
    </row>
    <row r="601" spans="1:24" ht="13" x14ac:dyDescent="0.15">
      <c r="A601" t="s">
        <v>21</v>
      </c>
      <c r="B601" t="s">
        <v>31</v>
      </c>
      <c r="C601" t="s">
        <v>22</v>
      </c>
      <c r="D601" t="s">
        <v>23</v>
      </c>
      <c r="E601" t="s">
        <v>200</v>
      </c>
      <c r="F601" t="s">
        <v>213</v>
      </c>
      <c r="G601" t="b">
        <v>0</v>
      </c>
      <c r="I601">
        <v>2018</v>
      </c>
      <c r="J601" t="s">
        <v>26</v>
      </c>
      <c r="K601" t="s">
        <v>27</v>
      </c>
      <c r="L601" t="s">
        <v>202</v>
      </c>
      <c r="M601" t="s">
        <v>203</v>
      </c>
      <c r="N601" t="s">
        <v>204</v>
      </c>
      <c r="R601">
        <v>521403587</v>
      </c>
      <c r="S601" t="b">
        <v>1</v>
      </c>
      <c r="T601" t="s">
        <v>205</v>
      </c>
      <c r="U601" t="str">
        <f t="array" ref="U601">INDEX(org_to_crp!$B$2:$B$455, MATCH(F601, org_to_crp!$A$2:$A$455))</f>
        <v>J9000</v>
      </c>
      <c r="V601" t="str">
        <f>LOOKUP(Table1[[#This Row],[ORG]],org_to_crp!A:A,org_to_crp!C:C)</f>
        <v>OTHER SINGLE-ISSUE OR IDEOLOGICAL GROUPS</v>
      </c>
      <c r="W601" t="str">
        <f>LOOKUP(Table1[[#This Row],[ORG]],org_to_crp!A:A,org_to_crp!D:D)</f>
        <v>IDEOLOGICAL/SINGLE-ISSUE</v>
      </c>
      <c r="X601" t="b">
        <f>LOOKUP(Table1[[#This Row],[ORG]],org_to_crp!A:A,org_to_crp!E:E)</f>
        <v>0</v>
      </c>
    </row>
    <row r="602" spans="1:24" ht="13" x14ac:dyDescent="0.15">
      <c r="A602" t="s">
        <v>21</v>
      </c>
      <c r="B602" t="s">
        <v>22</v>
      </c>
      <c r="D602" t="s">
        <v>23</v>
      </c>
      <c r="E602" t="s">
        <v>200</v>
      </c>
      <c r="F602" t="s">
        <v>196</v>
      </c>
      <c r="G602" t="b">
        <v>0</v>
      </c>
      <c r="I602">
        <v>2018</v>
      </c>
      <c r="J602" t="s">
        <v>26</v>
      </c>
      <c r="K602" t="s">
        <v>27</v>
      </c>
      <c r="L602" t="s">
        <v>214</v>
      </c>
      <c r="M602" t="s">
        <v>203</v>
      </c>
      <c r="R602">
        <v>363756240</v>
      </c>
      <c r="S602" t="b">
        <v>1</v>
      </c>
      <c r="T602" t="s">
        <v>205</v>
      </c>
      <c r="U602" t="str">
        <f t="array" ref="U602">INDEX(org_to_crp!$B$2:$B$455, MATCH(F602, org_to_crp!$A$2:$A$455))</f>
        <v>G1300</v>
      </c>
      <c r="V602" t="str">
        <f>LOOKUP(Table1[[#This Row],[ORG]],org_to_crp!A:A,org_to_crp!C:C)</f>
        <v>PRO-BUSINESS ASSOCIATION</v>
      </c>
      <c r="W602" t="str">
        <f>LOOKUP(Table1[[#This Row],[ORG]],org_to_crp!A:A,org_to_crp!D:D)</f>
        <v>MISC BUSINESS</v>
      </c>
      <c r="X602" t="b">
        <f>LOOKUP(Table1[[#This Row],[ORG]],org_to_crp!A:A,org_to_crp!E:E)</f>
        <v>0</v>
      </c>
    </row>
    <row r="603" spans="1:24" ht="13" x14ac:dyDescent="0.15">
      <c r="A603" t="s">
        <v>21</v>
      </c>
      <c r="B603" t="s">
        <v>22</v>
      </c>
      <c r="C603" t="s">
        <v>61</v>
      </c>
      <c r="D603" t="s">
        <v>23</v>
      </c>
      <c r="E603" t="s">
        <v>1345</v>
      </c>
      <c r="F603" t="s">
        <v>1024</v>
      </c>
      <c r="G603" t="b">
        <v>1</v>
      </c>
      <c r="I603">
        <v>2018</v>
      </c>
      <c r="J603" t="s">
        <v>1346</v>
      </c>
      <c r="K603" t="s">
        <v>43</v>
      </c>
      <c r="L603" t="s">
        <v>285</v>
      </c>
      <c r="M603" t="s">
        <v>1347</v>
      </c>
      <c r="R603">
        <v>520140979</v>
      </c>
      <c r="S603" t="b">
        <v>0</v>
      </c>
      <c r="T603" t="s">
        <v>1348</v>
      </c>
      <c r="U603" t="str">
        <f t="array" ref="U603">INDEX(org_to_crp!$B$2:$B$455, MATCH(F603, org_to_crp!$A$2:$A$455))</f>
        <v>J9000</v>
      </c>
      <c r="V603" t="str">
        <f>LOOKUP(Table1[[#This Row],[ORG]],org_to_crp!A:A,org_to_crp!C:C)</f>
        <v>OTHER SINGLE-ISSUE OR IDEOLOGICAL GROUPS</v>
      </c>
      <c r="W603" t="str">
        <f>LOOKUP(Table1[[#This Row],[ORG]],org_to_crp!A:A,org_to_crp!D:D)</f>
        <v>IDEOLOGICAL/SINGLE-ISSUE</v>
      </c>
      <c r="X603" t="b">
        <f>LOOKUP(Table1[[#This Row],[ORG]],org_to_crp!A:A,org_to_crp!E:E)</f>
        <v>0</v>
      </c>
    </row>
    <row r="604" spans="1:24" ht="13" x14ac:dyDescent="0.15">
      <c r="A604" t="s">
        <v>1112</v>
      </c>
      <c r="B604" t="s">
        <v>1161</v>
      </c>
      <c r="C604" t="s">
        <v>22</v>
      </c>
      <c r="D604" t="s">
        <v>23</v>
      </c>
      <c r="E604" t="s">
        <v>1162</v>
      </c>
      <c r="F604" t="s">
        <v>74</v>
      </c>
      <c r="G604" t="b">
        <v>1</v>
      </c>
      <c r="I604">
        <v>2018</v>
      </c>
      <c r="J604" t="s">
        <v>1157</v>
      </c>
      <c r="L604" t="s">
        <v>1163</v>
      </c>
      <c r="M604" t="s">
        <v>1164</v>
      </c>
      <c r="R604">
        <v>133649537</v>
      </c>
      <c r="S604" t="b">
        <v>0</v>
      </c>
      <c r="T604" t="s">
        <v>1165</v>
      </c>
      <c r="U604" t="str">
        <f t="array" ref="U604">INDEX(org_to_crp!$B$2:$B$455, MATCH(F604, org_to_crp!$A$2:$A$455))</f>
        <v>J9000</v>
      </c>
      <c r="V604" t="str">
        <f>LOOKUP(Table1[[#This Row],[ORG]],org_to_crp!A:A,org_to_crp!C:C)</f>
        <v>OTHER SINGLE-ISSUE OR IDEOLOGICAL GROUPS</v>
      </c>
      <c r="W604" t="str">
        <f>LOOKUP(Table1[[#This Row],[ORG]],org_to_crp!A:A,org_to_crp!D:D)</f>
        <v>IDEOLOGICAL/SINGLE-ISSUE</v>
      </c>
      <c r="X604" t="b">
        <f>LOOKUP(Table1[[#This Row],[ORG]],org_to_crp!A:A,org_to_crp!E:E)</f>
        <v>0</v>
      </c>
    </row>
    <row r="605" spans="1:24" ht="13" x14ac:dyDescent="0.15">
      <c r="A605" t="s">
        <v>1112</v>
      </c>
      <c r="B605" t="s">
        <v>1166</v>
      </c>
      <c r="D605" t="s">
        <v>23</v>
      </c>
      <c r="E605" t="s">
        <v>1162</v>
      </c>
      <c r="F605" t="s">
        <v>1167</v>
      </c>
      <c r="I605">
        <v>2021</v>
      </c>
      <c r="J605" t="s">
        <v>26</v>
      </c>
      <c r="L605" t="s">
        <v>1163</v>
      </c>
      <c r="M605" t="s">
        <v>1164</v>
      </c>
      <c r="T605" t="s">
        <v>1165</v>
      </c>
      <c r="U605" t="str">
        <f t="array" ref="U605">INDEX(org_to_crp!$B$2:$B$455, MATCH(F605, org_to_crp!$A$2:$A$455))</f>
        <v>J9000</v>
      </c>
      <c r="V605" t="str">
        <f>LOOKUP(Table1[[#This Row],[ORG]],org_to_crp!A:A,org_to_crp!C:C)</f>
        <v>OTHER SINGLE-ISSUE OR IDEOLOGICAL GROUPS</v>
      </c>
      <c r="W605" t="str">
        <f>LOOKUP(Table1[[#This Row],[ORG]],org_to_crp!A:A,org_to_crp!D:D)</f>
        <v>IDEOLOGICAL/SINGLE-ISSUE</v>
      </c>
      <c r="X605" t="b">
        <f>LOOKUP(Table1[[#This Row],[ORG]],org_to_crp!A:A,org_to_crp!E:E)</f>
        <v>0</v>
      </c>
    </row>
    <row r="606" spans="1:24" ht="13" x14ac:dyDescent="0.15">
      <c r="A606" t="s">
        <v>21</v>
      </c>
      <c r="B606" t="s">
        <v>22</v>
      </c>
      <c r="D606" t="s">
        <v>23</v>
      </c>
      <c r="E606" t="s">
        <v>1413</v>
      </c>
      <c r="F606" t="s">
        <v>531</v>
      </c>
      <c r="G606" t="b">
        <v>1</v>
      </c>
      <c r="I606">
        <v>2018</v>
      </c>
      <c r="J606" t="s">
        <v>1414</v>
      </c>
      <c r="K606" t="s">
        <v>27</v>
      </c>
      <c r="L606" t="s">
        <v>1415</v>
      </c>
      <c r="M606" t="s">
        <v>876</v>
      </c>
      <c r="R606">
        <v>753148958</v>
      </c>
      <c r="S606" t="b">
        <v>0</v>
      </c>
      <c r="T606" t="s">
        <v>1416</v>
      </c>
      <c r="U606" t="str">
        <f t="array" ref="U606">INDEX(org_to_crp!$B$2:$B$455, MATCH(F606, org_to_crp!$A$2:$A$455))</f>
        <v>J9000</v>
      </c>
      <c r="V606" t="str">
        <f>LOOKUP(Table1[[#This Row],[ORG]],org_to_crp!A:A,org_to_crp!C:C)</f>
        <v>OTHER SINGLE-ISSUE OR IDEOLOGICAL GROUPS</v>
      </c>
      <c r="W606" t="str">
        <f>LOOKUP(Table1[[#This Row],[ORG]],org_to_crp!A:A,org_to_crp!D:D)</f>
        <v>IDEOLOGICAL/SINGLE-ISSUE</v>
      </c>
      <c r="X606" t="b">
        <f>LOOKUP(Table1[[#This Row],[ORG]],org_to_crp!A:A,org_to_crp!E:E)</f>
        <v>0</v>
      </c>
    </row>
    <row r="607" spans="1:24" ht="13" x14ac:dyDescent="0.15">
      <c r="A607" t="s">
        <v>21</v>
      </c>
      <c r="B607" t="s">
        <v>22</v>
      </c>
      <c r="D607" t="s">
        <v>23</v>
      </c>
      <c r="E607" t="s">
        <v>2068</v>
      </c>
      <c r="F607" t="s">
        <v>2051</v>
      </c>
      <c r="G607" t="b">
        <v>1</v>
      </c>
      <c r="I607">
        <v>2018</v>
      </c>
      <c r="J607" t="s">
        <v>520</v>
      </c>
      <c r="L607" t="s">
        <v>182</v>
      </c>
      <c r="M607" t="s">
        <v>2069</v>
      </c>
      <c r="R607">
        <v>271763901</v>
      </c>
      <c r="S607" t="b">
        <v>0</v>
      </c>
      <c r="T607" t="s">
        <v>2070</v>
      </c>
      <c r="U607" t="str">
        <f t="array" ref="U607">INDEX(org_to_crp!$B$2:$B$455, MATCH(F607, org_to_crp!$A$2:$A$455))</f>
        <v>J9000</v>
      </c>
      <c r="V607" t="str">
        <f>LOOKUP(Table1[[#This Row],[ORG]],org_to_crp!A:A,org_to_crp!C:C)</f>
        <v>OTHER SINGLE-ISSUE OR IDEOLOGICAL GROUPS</v>
      </c>
      <c r="W607" t="str">
        <f>LOOKUP(Table1[[#This Row],[ORG]],org_to_crp!A:A,org_to_crp!D:D)</f>
        <v>IDEOLOGICAL/SINGLE-ISSUE</v>
      </c>
      <c r="X607" t="b">
        <f>LOOKUP(Table1[[#This Row],[ORG]],org_to_crp!A:A,org_to_crp!E:E)</f>
        <v>0</v>
      </c>
    </row>
    <row r="608" spans="1:24" ht="13" x14ac:dyDescent="0.15">
      <c r="A608" t="s">
        <v>21</v>
      </c>
      <c r="B608" t="s">
        <v>31</v>
      </c>
      <c r="C608" t="s">
        <v>22</v>
      </c>
      <c r="D608" t="s">
        <v>23</v>
      </c>
      <c r="E608" t="s">
        <v>1753</v>
      </c>
      <c r="F608" t="s">
        <v>1754</v>
      </c>
      <c r="G608" t="b">
        <v>1</v>
      </c>
      <c r="I608">
        <v>2018</v>
      </c>
      <c r="J608" t="s">
        <v>1755</v>
      </c>
      <c r="K608" t="s">
        <v>72</v>
      </c>
      <c r="L608" t="s">
        <v>182</v>
      </c>
      <c r="M608" t="s">
        <v>1756</v>
      </c>
      <c r="R608">
        <v>223092292</v>
      </c>
      <c r="S608" t="b">
        <v>1</v>
      </c>
      <c r="T608" t="s">
        <v>1757</v>
      </c>
      <c r="U608" t="str">
        <f t="array" ref="U608">INDEX(org_to_crp!$B$2:$B$455, MATCH(F608, org_to_crp!$A$2:$A$455))</f>
        <v>J9000</v>
      </c>
      <c r="V608" t="str">
        <f>LOOKUP(Table1[[#This Row],[ORG]],org_to_crp!A:A,org_to_crp!C:C)</f>
        <v>OTHER SINGLE-ISSUE OR IDEOLOGICAL GROUPS</v>
      </c>
      <c r="W608" t="str">
        <f>LOOKUP(Table1[[#This Row],[ORG]],org_to_crp!A:A,org_to_crp!D:D)</f>
        <v>IDEOLOGICAL/SINGLE-ISSUE</v>
      </c>
      <c r="X608" t="b">
        <f>LOOKUP(Table1[[#This Row],[ORG]],org_to_crp!A:A,org_to_crp!E:E)</f>
        <v>0</v>
      </c>
    </row>
    <row r="609" spans="1:24" ht="13" x14ac:dyDescent="0.15">
      <c r="A609" t="s">
        <v>21</v>
      </c>
      <c r="B609" t="s">
        <v>31</v>
      </c>
      <c r="C609" t="s">
        <v>22</v>
      </c>
      <c r="D609" t="s">
        <v>23</v>
      </c>
      <c r="E609" t="s">
        <v>2142</v>
      </c>
      <c r="F609" t="s">
        <v>242</v>
      </c>
      <c r="G609" t="b">
        <v>1</v>
      </c>
      <c r="I609">
        <v>2018</v>
      </c>
      <c r="J609" t="s">
        <v>121</v>
      </c>
      <c r="K609" t="s">
        <v>34</v>
      </c>
      <c r="L609" t="s">
        <v>182</v>
      </c>
      <c r="M609" t="s">
        <v>2143</v>
      </c>
      <c r="R609">
        <v>953298239</v>
      </c>
      <c r="S609" t="b">
        <v>0</v>
      </c>
      <c r="T609" t="s">
        <v>1757</v>
      </c>
      <c r="U609" t="str">
        <f t="array" ref="U609">INDEX(org_to_crp!$B$2:$B$455, MATCH(F609, org_to_crp!$A$2:$A$455))</f>
        <v>J9000</v>
      </c>
      <c r="V609" t="str">
        <f>LOOKUP(Table1[[#This Row],[ORG]],org_to_crp!A:A,org_to_crp!C:C)</f>
        <v>OTHER SINGLE-ISSUE OR IDEOLOGICAL GROUPS</v>
      </c>
      <c r="W609" t="str">
        <f>LOOKUP(Table1[[#This Row],[ORG]],org_to_crp!A:A,org_to_crp!D:D)</f>
        <v>IDEOLOGICAL/SINGLE-ISSUE</v>
      </c>
      <c r="X609" t="b">
        <f>LOOKUP(Table1[[#This Row],[ORG]],org_to_crp!A:A,org_to_crp!E:E)</f>
        <v>0</v>
      </c>
    </row>
    <row r="610" spans="1:24" ht="13" x14ac:dyDescent="0.15">
      <c r="A610" t="s">
        <v>21</v>
      </c>
      <c r="B610" t="s">
        <v>22</v>
      </c>
      <c r="C610" t="s">
        <v>31</v>
      </c>
      <c r="D610" t="s">
        <v>23</v>
      </c>
      <c r="E610" t="s">
        <v>1973</v>
      </c>
      <c r="F610" t="s">
        <v>1974</v>
      </c>
      <c r="G610" t="b">
        <v>1</v>
      </c>
      <c r="I610">
        <v>2018</v>
      </c>
      <c r="J610" t="s">
        <v>1975</v>
      </c>
      <c r="K610" t="s">
        <v>27</v>
      </c>
      <c r="L610" t="s">
        <v>1976</v>
      </c>
      <c r="M610" t="s">
        <v>1977</v>
      </c>
      <c r="N610" t="s">
        <v>204</v>
      </c>
      <c r="R610">
        <v>592811908</v>
      </c>
      <c r="S610" t="b">
        <v>0</v>
      </c>
      <c r="T610" t="s">
        <v>1978</v>
      </c>
      <c r="U610" t="str">
        <f t="array" ref="U610">INDEX(org_to_crp!$B$2:$B$455, MATCH(F610, org_to_crp!$A$2:$A$455))</f>
        <v>J9000</v>
      </c>
      <c r="V610" t="str">
        <f>LOOKUP(Table1[[#This Row],[ORG]],org_to_crp!A:A,org_to_crp!C:C)</f>
        <v>OTHER SINGLE-ISSUE OR IDEOLOGICAL GROUPS</v>
      </c>
      <c r="W610" t="str">
        <f>LOOKUP(Table1[[#This Row],[ORG]],org_to_crp!A:A,org_to_crp!D:D)</f>
        <v>IDEOLOGICAL/SINGLE-ISSUE</v>
      </c>
      <c r="X610" t="b">
        <f>LOOKUP(Table1[[#This Row],[ORG]],org_to_crp!A:A,org_to_crp!E:E)</f>
        <v>0</v>
      </c>
    </row>
    <row r="611" spans="1:24" ht="13" x14ac:dyDescent="0.15">
      <c r="A611" t="s">
        <v>480</v>
      </c>
      <c r="B611" t="s">
        <v>22</v>
      </c>
      <c r="C611" t="s">
        <v>659</v>
      </c>
      <c r="D611" t="s">
        <v>23</v>
      </c>
      <c r="E611" t="s">
        <v>660</v>
      </c>
      <c r="F611" t="s">
        <v>661</v>
      </c>
      <c r="G611" t="b">
        <v>1</v>
      </c>
      <c r="I611">
        <v>2018</v>
      </c>
      <c r="J611" t="s">
        <v>484</v>
      </c>
      <c r="K611" t="s">
        <v>27</v>
      </c>
      <c r="L611" t="s">
        <v>662</v>
      </c>
      <c r="M611" t="s">
        <v>521</v>
      </c>
      <c r="N611" t="s">
        <v>663</v>
      </c>
      <c r="R611">
        <v>411275875</v>
      </c>
      <c r="S611" t="b">
        <v>1</v>
      </c>
      <c r="T611" t="s">
        <v>664</v>
      </c>
      <c r="U611" t="str">
        <f t="array" ref="U611">INDEX(org_to_crp!$B$2:$B$455, MATCH(F611, org_to_crp!$A$2:$A$455))</f>
        <v>J9000</v>
      </c>
      <c r="V611" t="str">
        <f>LOOKUP(Table1[[#This Row],[ORG]],org_to_crp!A:A,org_to_crp!C:C)</f>
        <v>OTHER SINGLE-ISSUE OR IDEOLOGICAL GROUPS</v>
      </c>
      <c r="W611" t="str">
        <f>LOOKUP(Table1[[#This Row],[ORG]],org_to_crp!A:A,org_to_crp!D:D)</f>
        <v>IDEOLOGICAL/SINGLE-ISSUE</v>
      </c>
      <c r="X611" t="b">
        <f>LOOKUP(Table1[[#This Row],[ORG]],org_to_crp!A:A,org_to_crp!E:E)</f>
        <v>0</v>
      </c>
    </row>
    <row r="612" spans="1:24" ht="13" x14ac:dyDescent="0.15">
      <c r="A612" t="s">
        <v>480</v>
      </c>
      <c r="B612" t="s">
        <v>61</v>
      </c>
      <c r="C612" t="s">
        <v>665</v>
      </c>
      <c r="D612" t="s">
        <v>23</v>
      </c>
      <c r="E612" t="s">
        <v>660</v>
      </c>
      <c r="F612" t="s">
        <v>666</v>
      </c>
      <c r="G612" t="b">
        <v>0</v>
      </c>
      <c r="I612">
        <v>2018</v>
      </c>
      <c r="J612" t="s">
        <v>667</v>
      </c>
      <c r="K612" t="s">
        <v>34</v>
      </c>
      <c r="L612" t="s">
        <v>662</v>
      </c>
      <c r="M612" t="s">
        <v>521</v>
      </c>
      <c r="N612" t="s">
        <v>663</v>
      </c>
      <c r="P612" t="s">
        <v>668</v>
      </c>
      <c r="R612">
        <v>131837418</v>
      </c>
      <c r="S612" t="b">
        <v>1</v>
      </c>
      <c r="T612" t="s">
        <v>664</v>
      </c>
      <c r="U612" t="str">
        <f t="array" ref="U612">INDEX(org_to_crp!$B$2:$B$455, MATCH(F612, org_to_crp!$A$2:$A$455))</f>
        <v>J9000</v>
      </c>
      <c r="V612" t="str">
        <f>LOOKUP(Table1[[#This Row],[ORG]],org_to_crp!A:A,org_to_crp!C:C)</f>
        <v>OTHER SINGLE-ISSUE OR IDEOLOGICAL GROUPS</v>
      </c>
      <c r="W612" t="str">
        <f>LOOKUP(Table1[[#This Row],[ORG]],org_to_crp!A:A,org_to_crp!D:D)</f>
        <v>IDEOLOGICAL/SINGLE-ISSUE</v>
      </c>
      <c r="X612" t="b">
        <f>LOOKUP(Table1[[#This Row],[ORG]],org_to_crp!A:A,org_to_crp!E:E)</f>
        <v>0</v>
      </c>
    </row>
    <row r="613" spans="1:24" ht="13" x14ac:dyDescent="0.15">
      <c r="A613" t="s">
        <v>21</v>
      </c>
      <c r="B613" t="s">
        <v>22</v>
      </c>
      <c r="C613" t="s">
        <v>31</v>
      </c>
      <c r="D613" t="s">
        <v>23</v>
      </c>
      <c r="E613" t="s">
        <v>1647</v>
      </c>
      <c r="F613" t="s">
        <v>174</v>
      </c>
      <c r="G613" t="b">
        <v>1</v>
      </c>
      <c r="I613">
        <v>2018</v>
      </c>
      <c r="J613" t="s">
        <v>81</v>
      </c>
      <c r="K613" t="s">
        <v>27</v>
      </c>
      <c r="L613" t="s">
        <v>1648</v>
      </c>
      <c r="M613" t="s">
        <v>1649</v>
      </c>
      <c r="R613">
        <v>521462893</v>
      </c>
      <c r="S613" t="b">
        <v>0</v>
      </c>
      <c r="T613" t="s">
        <v>1650</v>
      </c>
      <c r="U613" t="str">
        <f t="array" ref="U613">INDEX(org_to_crp!$B$2:$B$455, MATCH(F613, org_to_crp!$A$2:$A$455))</f>
        <v>J9000</v>
      </c>
      <c r="V613" t="str">
        <f>LOOKUP(Table1[[#This Row],[ORG]],org_to_crp!A:A,org_to_crp!C:C)</f>
        <v>OTHER SINGLE-ISSUE OR IDEOLOGICAL GROUPS</v>
      </c>
      <c r="W613" t="str">
        <f>LOOKUP(Table1[[#This Row],[ORG]],org_to_crp!A:A,org_to_crp!D:D)</f>
        <v>IDEOLOGICAL/SINGLE-ISSUE</v>
      </c>
      <c r="X613" t="b">
        <f>LOOKUP(Table1[[#This Row],[ORG]],org_to_crp!A:A,org_to_crp!E:E)</f>
        <v>0</v>
      </c>
    </row>
    <row r="614" spans="1:24" ht="13" x14ac:dyDescent="0.15">
      <c r="A614" t="s">
        <v>21</v>
      </c>
      <c r="B614" t="s">
        <v>22</v>
      </c>
      <c r="C614" t="s">
        <v>31</v>
      </c>
      <c r="D614" t="s">
        <v>23</v>
      </c>
      <c r="E614" t="s">
        <v>1770</v>
      </c>
      <c r="F614" t="s">
        <v>1133</v>
      </c>
      <c r="G614" t="b">
        <v>1</v>
      </c>
      <c r="I614">
        <v>2018</v>
      </c>
      <c r="J614" t="s">
        <v>1723</v>
      </c>
      <c r="K614" t="s">
        <v>27</v>
      </c>
      <c r="L614" t="s">
        <v>1771</v>
      </c>
      <c r="M614" t="s">
        <v>1772</v>
      </c>
      <c r="N614" t="s">
        <v>1773</v>
      </c>
      <c r="R614">
        <v>363235550</v>
      </c>
      <c r="S614" t="b">
        <v>0</v>
      </c>
      <c r="T614" t="s">
        <v>1774</v>
      </c>
      <c r="U614" t="str">
        <f t="array" ref="U614">INDEX(org_to_crp!$B$2:$B$455, MATCH(F614, org_to_crp!$A$2:$A$455))</f>
        <v>J9000</v>
      </c>
      <c r="V614" t="str">
        <f>LOOKUP(Table1[[#This Row],[ORG]],org_to_crp!A:A,org_to_crp!C:C)</f>
        <v>OTHER SINGLE-ISSUE OR IDEOLOGICAL GROUPS</v>
      </c>
      <c r="W614" t="str">
        <f>LOOKUP(Table1[[#This Row],[ORG]],org_to_crp!A:A,org_to_crp!D:D)</f>
        <v>IDEOLOGICAL/SINGLE-ISSUE</v>
      </c>
      <c r="X614" t="b">
        <f>LOOKUP(Table1[[#This Row],[ORG]],org_to_crp!A:A,org_to_crp!E:E)</f>
        <v>0</v>
      </c>
    </row>
    <row r="615" spans="1:24" ht="13" x14ac:dyDescent="0.15">
      <c r="A615" t="s">
        <v>480</v>
      </c>
      <c r="B615" t="s">
        <v>22</v>
      </c>
      <c r="C615" t="s">
        <v>61</v>
      </c>
      <c r="D615" t="s">
        <v>23</v>
      </c>
      <c r="E615" t="s">
        <v>806</v>
      </c>
      <c r="F615" t="s">
        <v>735</v>
      </c>
      <c r="G615" t="b">
        <v>1</v>
      </c>
      <c r="I615">
        <v>2018</v>
      </c>
      <c r="J615" t="s">
        <v>585</v>
      </c>
      <c r="K615" t="s">
        <v>27</v>
      </c>
      <c r="L615" t="s">
        <v>807</v>
      </c>
      <c r="M615" t="s">
        <v>808</v>
      </c>
      <c r="N615" t="s">
        <v>375</v>
      </c>
      <c r="R615">
        <v>131945157</v>
      </c>
      <c r="S615" t="b">
        <v>1</v>
      </c>
      <c r="T615" t="s">
        <v>809</v>
      </c>
      <c r="U615" t="str">
        <f t="array" ref="U615">INDEX(org_to_crp!$B$2:$B$455, MATCH(F615, org_to_crp!$A$2:$A$455))</f>
        <v>J9000</v>
      </c>
      <c r="V615" t="str">
        <f>LOOKUP(Table1[[#This Row],[ORG]],org_to_crp!A:A,org_to_crp!C:C)</f>
        <v>OTHER SINGLE-ISSUE OR IDEOLOGICAL GROUPS</v>
      </c>
      <c r="W615" t="str">
        <f>LOOKUP(Table1[[#This Row],[ORG]],org_to_crp!A:A,org_to_crp!D:D)</f>
        <v>IDEOLOGICAL/SINGLE-ISSUE</v>
      </c>
      <c r="X615" t="b">
        <f>LOOKUP(Table1[[#This Row],[ORG]],org_to_crp!A:A,org_to_crp!E:E)</f>
        <v>0</v>
      </c>
    </row>
    <row r="616" spans="1:24" ht="13" x14ac:dyDescent="0.15">
      <c r="A616" t="s">
        <v>480</v>
      </c>
      <c r="B616" t="s">
        <v>61</v>
      </c>
      <c r="D616" t="s">
        <v>23</v>
      </c>
      <c r="E616" t="s">
        <v>810</v>
      </c>
      <c r="F616" t="s">
        <v>811</v>
      </c>
      <c r="G616" t="b">
        <v>0</v>
      </c>
      <c r="I616">
        <v>2018</v>
      </c>
      <c r="J616" t="s">
        <v>520</v>
      </c>
      <c r="K616" t="s">
        <v>27</v>
      </c>
      <c r="L616" t="s">
        <v>807</v>
      </c>
      <c r="M616" t="s">
        <v>808</v>
      </c>
      <c r="R616">
        <v>730785597</v>
      </c>
      <c r="S616" t="b">
        <v>1</v>
      </c>
      <c r="T616" t="s">
        <v>809</v>
      </c>
      <c r="U616" t="str">
        <f t="array" ref="U616">INDEX(org_to_crp!$B$2:$B$455, MATCH(F616, org_to_crp!$A$2:$A$455))</f>
        <v>X4200</v>
      </c>
      <c r="V616" t="str">
        <f>LOOKUP(Table1[[#This Row],[ORG]],org_to_crp!A:A,org_to_crp!C:C)</f>
        <v xml:space="preserve">MUSEUMS, ART GALLERIES, LIBRARIES, ETC. </v>
      </c>
      <c r="W616" t="str">
        <f>LOOKUP(Table1[[#This Row],[ORG]],org_to_crp!A:A,org_to_crp!D:D)</f>
        <v>OTHER</v>
      </c>
      <c r="X616" t="b">
        <f>LOOKUP(Table1[[#This Row],[ORG]],org_to_crp!A:A,org_to_crp!E:E)</f>
        <v>0</v>
      </c>
    </row>
    <row r="617" spans="1:24" ht="13" x14ac:dyDescent="0.15">
      <c r="A617" t="s">
        <v>480</v>
      </c>
      <c r="B617" t="s">
        <v>61</v>
      </c>
      <c r="D617" t="s">
        <v>23</v>
      </c>
      <c r="E617" t="s">
        <v>810</v>
      </c>
      <c r="F617" t="s">
        <v>812</v>
      </c>
      <c r="G617" t="b">
        <v>0</v>
      </c>
      <c r="I617">
        <v>2018</v>
      </c>
      <c r="J617" t="s">
        <v>491</v>
      </c>
      <c r="K617" t="s">
        <v>43</v>
      </c>
      <c r="L617" t="s">
        <v>807</v>
      </c>
      <c r="M617" t="s">
        <v>808</v>
      </c>
      <c r="R617">
        <v>161327921</v>
      </c>
      <c r="S617" t="b">
        <v>1</v>
      </c>
      <c r="T617" t="s">
        <v>809</v>
      </c>
      <c r="U617" t="str">
        <f t="array" ref="U617">INDEX(org_to_crp!$B$2:$B$455, MATCH(F617, org_to_crp!$A$2:$A$455))</f>
        <v>F2600</v>
      </c>
      <c r="V617" t="str">
        <f>LOOKUP(Table1[[#This Row],[ORG]],org_to_crp!A:A,org_to_crp!C:C)</f>
        <v>PRIVATE EQUITY &amp; INVESTMENT FIRMS</v>
      </c>
      <c r="W617" t="str">
        <f>LOOKUP(Table1[[#This Row],[ORG]],org_to_crp!A:A,org_to_crp!D:D)</f>
        <v>FINANCE, INSURANCE, AND REAL ESTATE</v>
      </c>
      <c r="X617" t="b">
        <f>LOOKUP(Table1[[#This Row],[ORG]],org_to_crp!A:A,org_to_crp!E:E)</f>
        <v>0</v>
      </c>
    </row>
    <row r="618" spans="1:24" ht="13" x14ac:dyDescent="0.15">
      <c r="A618" t="s">
        <v>1291</v>
      </c>
      <c r="B618" t="s">
        <v>22</v>
      </c>
      <c r="C618" t="s">
        <v>79</v>
      </c>
      <c r="D618" t="s">
        <v>23</v>
      </c>
      <c r="E618" t="s">
        <v>1424</v>
      </c>
      <c r="F618" t="s">
        <v>531</v>
      </c>
      <c r="G618" t="b">
        <v>1</v>
      </c>
      <c r="I618">
        <v>2018</v>
      </c>
      <c r="J618" t="s">
        <v>112</v>
      </c>
      <c r="K618" t="s">
        <v>27</v>
      </c>
      <c r="L618" t="s">
        <v>1425</v>
      </c>
      <c r="M618" t="s">
        <v>1426</v>
      </c>
      <c r="R618">
        <v>753148958</v>
      </c>
      <c r="S618" t="b">
        <v>0</v>
      </c>
      <c r="T618" t="s">
        <v>1427</v>
      </c>
      <c r="U618" t="str">
        <f t="array" ref="U618">INDEX(org_to_crp!$B$2:$B$455, MATCH(F618, org_to_crp!$A$2:$A$455))</f>
        <v>J9000</v>
      </c>
      <c r="V618" t="str">
        <f>LOOKUP(Table1[[#This Row],[ORG]],org_to_crp!A:A,org_to_crp!C:C)</f>
        <v>OTHER SINGLE-ISSUE OR IDEOLOGICAL GROUPS</v>
      </c>
      <c r="W618" t="str">
        <f>LOOKUP(Table1[[#This Row],[ORG]],org_to_crp!A:A,org_to_crp!D:D)</f>
        <v>IDEOLOGICAL/SINGLE-ISSUE</v>
      </c>
      <c r="X618" t="b">
        <f>LOOKUP(Table1[[#This Row],[ORG]],org_to_crp!A:A,org_to_crp!E:E)</f>
        <v>0</v>
      </c>
    </row>
    <row r="619" spans="1:24" ht="13" x14ac:dyDescent="0.15">
      <c r="A619" t="s">
        <v>1291</v>
      </c>
      <c r="B619" t="s">
        <v>22</v>
      </c>
      <c r="C619" t="s">
        <v>79</v>
      </c>
      <c r="D619" t="s">
        <v>23</v>
      </c>
      <c r="E619" t="s">
        <v>1468</v>
      </c>
      <c r="F619" t="s">
        <v>1464</v>
      </c>
      <c r="G619" t="b">
        <v>0</v>
      </c>
      <c r="I619">
        <v>2018</v>
      </c>
      <c r="J619" t="s">
        <v>75</v>
      </c>
      <c r="K619" t="s">
        <v>27</v>
      </c>
      <c r="L619" t="s">
        <v>528</v>
      </c>
      <c r="M619" t="s">
        <v>1469</v>
      </c>
      <c r="R619">
        <v>133554791</v>
      </c>
      <c r="S619" t="b">
        <v>1</v>
      </c>
      <c r="T619" t="s">
        <v>1427</v>
      </c>
      <c r="U619" t="str">
        <f t="array" ref="U619">INDEX(org_to_crp!$B$2:$B$455, MATCH(F619, org_to_crp!$A$2:$A$455))</f>
        <v>J9000</v>
      </c>
      <c r="V619" t="str">
        <f>LOOKUP(Table1[[#This Row],[ORG]],org_to_crp!A:A,org_to_crp!C:C)</f>
        <v>OTHER SINGLE-ISSUE OR IDEOLOGICAL GROUPS</v>
      </c>
      <c r="W619" t="str">
        <f>LOOKUP(Table1[[#This Row],[ORG]],org_to_crp!A:A,org_to_crp!D:D)</f>
        <v>IDEOLOGICAL/SINGLE-ISSUE</v>
      </c>
      <c r="X619" t="b">
        <f>LOOKUP(Table1[[#This Row],[ORG]],org_to_crp!A:A,org_to_crp!E:E)</f>
        <v>0</v>
      </c>
    </row>
    <row r="620" spans="1:24" ht="13" x14ac:dyDescent="0.15">
      <c r="A620" t="s">
        <v>1291</v>
      </c>
      <c r="B620" t="s">
        <v>61</v>
      </c>
      <c r="D620" t="s">
        <v>23</v>
      </c>
      <c r="E620" t="s">
        <v>1468</v>
      </c>
      <c r="F620" t="s">
        <v>1809</v>
      </c>
      <c r="G620" t="b">
        <v>0</v>
      </c>
      <c r="I620">
        <v>2018</v>
      </c>
      <c r="J620" t="s">
        <v>532</v>
      </c>
      <c r="K620" t="s">
        <v>43</v>
      </c>
      <c r="L620" t="s">
        <v>528</v>
      </c>
      <c r="M620" t="s">
        <v>1469</v>
      </c>
      <c r="R620">
        <v>133554791</v>
      </c>
      <c r="S620" t="b">
        <v>1</v>
      </c>
      <c r="T620" t="s">
        <v>1427</v>
      </c>
      <c r="U620" t="str">
        <f t="array" ref="U620">INDEX(org_to_crp!$B$2:$B$455, MATCH(F620, org_to_crp!$A$2:$A$455))</f>
        <v>G2800</v>
      </c>
      <c r="V620" t="str">
        <f>LOOKUP(Table1[[#This Row],[ORG]],org_to_crp!A:A,org_to_crp!C:C)</f>
        <v>ALCOHOL</v>
      </c>
      <c r="W620" t="str">
        <f>LOOKUP(Table1[[#This Row],[ORG]],org_to_crp!A:A,org_to_crp!D:D)</f>
        <v>MISC BUSINESS</v>
      </c>
      <c r="X620" t="b">
        <f>LOOKUP(Table1[[#This Row],[ORG]],org_to_crp!A:A,org_to_crp!E:E)</f>
        <v>0</v>
      </c>
    </row>
    <row r="621" spans="1:24" ht="13" x14ac:dyDescent="0.15">
      <c r="A621" t="s">
        <v>21</v>
      </c>
      <c r="B621" t="s">
        <v>79</v>
      </c>
      <c r="C621" t="s">
        <v>65</v>
      </c>
      <c r="D621" t="s">
        <v>23</v>
      </c>
      <c r="E621" t="s">
        <v>1815</v>
      </c>
      <c r="F621" t="s">
        <v>1816</v>
      </c>
      <c r="G621" t="b">
        <v>0</v>
      </c>
      <c r="I621">
        <v>2018</v>
      </c>
      <c r="J621" t="s">
        <v>81</v>
      </c>
      <c r="K621" t="s">
        <v>27</v>
      </c>
      <c r="L621" t="s">
        <v>1817</v>
      </c>
      <c r="M621" t="s">
        <v>1818</v>
      </c>
      <c r="N621" t="s">
        <v>204</v>
      </c>
      <c r="R621">
        <v>411275875</v>
      </c>
      <c r="S621" t="b">
        <v>0</v>
      </c>
      <c r="T621" t="s">
        <v>1819</v>
      </c>
      <c r="U621" t="str">
        <f t="array" ref="U621">INDEX(org_to_crp!$B$2:$B$455, MATCH(F621, org_to_crp!$A$2:$A$455))</f>
        <v>J9000</v>
      </c>
      <c r="V621" t="str">
        <f>LOOKUP(Table1[[#This Row],[ORG]],org_to_crp!A:A,org_to_crp!C:C)</f>
        <v>OTHER SINGLE-ISSUE OR IDEOLOGICAL GROUPS</v>
      </c>
      <c r="W621" t="str">
        <f>LOOKUP(Table1[[#This Row],[ORG]],org_to_crp!A:A,org_to_crp!D:D)</f>
        <v>IDEOLOGICAL/SINGLE-ISSUE</v>
      </c>
      <c r="X621" t="b">
        <f>LOOKUP(Table1[[#This Row],[ORG]],org_to_crp!A:A,org_to_crp!E:E)</f>
        <v>0</v>
      </c>
    </row>
    <row r="622" spans="1:24" ht="13" x14ac:dyDescent="0.15">
      <c r="A622" t="s">
        <v>21</v>
      </c>
      <c r="B622" t="s">
        <v>22</v>
      </c>
      <c r="C622" t="s">
        <v>79</v>
      </c>
      <c r="D622" t="s">
        <v>23</v>
      </c>
      <c r="E622" t="s">
        <v>1815</v>
      </c>
      <c r="F622" t="s">
        <v>661</v>
      </c>
      <c r="G622" t="b">
        <v>1</v>
      </c>
      <c r="I622">
        <v>2018</v>
      </c>
      <c r="J622" t="s">
        <v>1896</v>
      </c>
      <c r="K622" t="s">
        <v>43</v>
      </c>
      <c r="L622" t="s">
        <v>1817</v>
      </c>
      <c r="M622" t="s">
        <v>1818</v>
      </c>
      <c r="N622" t="s">
        <v>204</v>
      </c>
      <c r="R622">
        <v>411275875</v>
      </c>
      <c r="S622" t="b">
        <v>0</v>
      </c>
      <c r="T622" t="s">
        <v>1819</v>
      </c>
      <c r="U622" t="str">
        <f t="array" ref="U622">INDEX(org_to_crp!$B$2:$B$455, MATCH(F622, org_to_crp!$A$2:$A$455))</f>
        <v>J9000</v>
      </c>
      <c r="V622" t="str">
        <f>LOOKUP(Table1[[#This Row],[ORG]],org_to_crp!A:A,org_to_crp!C:C)</f>
        <v>OTHER SINGLE-ISSUE OR IDEOLOGICAL GROUPS</v>
      </c>
      <c r="W622" t="str">
        <f>LOOKUP(Table1[[#This Row],[ORG]],org_to_crp!A:A,org_to_crp!D:D)</f>
        <v>IDEOLOGICAL/SINGLE-ISSUE</v>
      </c>
      <c r="X622" t="b">
        <f>LOOKUP(Table1[[#This Row],[ORG]],org_to_crp!A:A,org_to_crp!E:E)</f>
        <v>0</v>
      </c>
    </row>
    <row r="623" spans="1:24" ht="13" x14ac:dyDescent="0.15">
      <c r="A623" t="s">
        <v>21</v>
      </c>
      <c r="B623" t="s">
        <v>79</v>
      </c>
      <c r="C623" t="s">
        <v>65</v>
      </c>
      <c r="D623" t="s">
        <v>23</v>
      </c>
      <c r="E623" t="s">
        <v>1815</v>
      </c>
      <c r="F623" t="s">
        <v>1956</v>
      </c>
      <c r="G623" t="b">
        <v>0</v>
      </c>
      <c r="I623">
        <v>2018</v>
      </c>
      <c r="J623" t="s">
        <v>81</v>
      </c>
      <c r="K623" t="s">
        <v>27</v>
      </c>
      <c r="L623" t="s">
        <v>1817</v>
      </c>
      <c r="M623" t="s">
        <v>1818</v>
      </c>
      <c r="N623" t="s">
        <v>204</v>
      </c>
      <c r="R623">
        <v>411275875</v>
      </c>
      <c r="S623" t="b">
        <v>0</v>
      </c>
      <c r="T623" t="s">
        <v>1819</v>
      </c>
      <c r="U623" t="str">
        <f t="array" ref="U623">INDEX(org_to_crp!$B$2:$B$455, MATCH(F623, org_to_crp!$A$2:$A$455))</f>
        <v>J9000</v>
      </c>
      <c r="V623" t="str">
        <f>LOOKUP(Table1[[#This Row],[ORG]],org_to_crp!A:A,org_to_crp!C:C)</f>
        <v>OTHER SINGLE-ISSUE OR IDEOLOGICAL GROUPS</v>
      </c>
      <c r="W623" t="str">
        <f>LOOKUP(Table1[[#This Row],[ORG]],org_to_crp!A:A,org_to_crp!D:D)</f>
        <v>IDEOLOGICAL/SINGLE-ISSUE</v>
      </c>
      <c r="X623" t="b">
        <f>LOOKUP(Table1[[#This Row],[ORG]],org_to_crp!A:A,org_to_crp!E:E)</f>
        <v>0</v>
      </c>
    </row>
    <row r="624" spans="1:24" ht="13" x14ac:dyDescent="0.15">
      <c r="A624" t="s">
        <v>21</v>
      </c>
      <c r="B624" t="s">
        <v>79</v>
      </c>
      <c r="C624" t="s">
        <v>65</v>
      </c>
      <c r="D624" t="s">
        <v>23</v>
      </c>
      <c r="E624" t="s">
        <v>1815</v>
      </c>
      <c r="F624" t="s">
        <v>2189</v>
      </c>
      <c r="G624" t="b">
        <v>0</v>
      </c>
      <c r="I624">
        <v>2018</v>
      </c>
      <c r="J624" t="s">
        <v>81</v>
      </c>
      <c r="K624" t="s">
        <v>27</v>
      </c>
      <c r="L624" t="s">
        <v>1817</v>
      </c>
      <c r="M624" t="s">
        <v>1818</v>
      </c>
      <c r="N624" t="s">
        <v>204</v>
      </c>
      <c r="R624">
        <v>411275875</v>
      </c>
      <c r="S624" t="b">
        <v>0</v>
      </c>
      <c r="T624" t="s">
        <v>1819</v>
      </c>
      <c r="U624" t="str">
        <f t="array" ref="U624">INDEX(org_to_crp!$B$2:$B$455, MATCH(F624, org_to_crp!$A$2:$A$455))</f>
        <v>J9000</v>
      </c>
      <c r="V624" t="str">
        <f>LOOKUP(Table1[[#This Row],[ORG]],org_to_crp!A:A,org_to_crp!C:C)</f>
        <v>OTHER SINGLE-ISSUE OR IDEOLOGICAL GROUPS</v>
      </c>
      <c r="W624" t="str">
        <f>LOOKUP(Table1[[#This Row],[ORG]],org_to_crp!A:A,org_to_crp!D:D)</f>
        <v>IDEOLOGICAL/SINGLE-ISSUE</v>
      </c>
      <c r="X624" t="b">
        <f>LOOKUP(Table1[[#This Row],[ORG]],org_to_crp!A:A,org_to_crp!E:E)</f>
        <v>0</v>
      </c>
    </row>
    <row r="625" spans="1:24" ht="13" x14ac:dyDescent="0.15">
      <c r="A625" t="s">
        <v>21</v>
      </c>
      <c r="B625" t="s">
        <v>79</v>
      </c>
      <c r="C625" t="s">
        <v>65</v>
      </c>
      <c r="D625" t="s">
        <v>23</v>
      </c>
      <c r="E625" t="s">
        <v>1815</v>
      </c>
      <c r="F625" t="s">
        <v>2191</v>
      </c>
      <c r="G625" t="b">
        <v>0</v>
      </c>
      <c r="I625">
        <v>2018</v>
      </c>
      <c r="J625" t="s">
        <v>81</v>
      </c>
      <c r="K625" t="s">
        <v>27</v>
      </c>
      <c r="L625" t="s">
        <v>1817</v>
      </c>
      <c r="M625" t="s">
        <v>1818</v>
      </c>
      <c r="N625" t="s">
        <v>204</v>
      </c>
      <c r="R625">
        <v>411275875</v>
      </c>
      <c r="S625" t="b">
        <v>0</v>
      </c>
      <c r="T625" t="s">
        <v>1819</v>
      </c>
      <c r="U625" t="str">
        <f t="array" ref="U625">INDEX(org_to_crp!$B$2:$B$455, MATCH(F625, org_to_crp!$A$2:$A$455))</f>
        <v>J9000</v>
      </c>
      <c r="V625" t="str">
        <f>LOOKUP(Table1[[#This Row],[ORG]],org_to_crp!A:A,org_to_crp!C:C)</f>
        <v>OTHER SINGLE-ISSUE OR IDEOLOGICAL GROUPS</v>
      </c>
      <c r="W625" t="str">
        <f>LOOKUP(Table1[[#This Row],[ORG]],org_to_crp!A:A,org_to_crp!D:D)</f>
        <v>IDEOLOGICAL/SINGLE-ISSUE</v>
      </c>
      <c r="X625" t="b">
        <f>LOOKUP(Table1[[#This Row],[ORG]],org_to_crp!A:A,org_to_crp!E:E)</f>
        <v>0</v>
      </c>
    </row>
    <row r="626" spans="1:24" ht="13" x14ac:dyDescent="0.15">
      <c r="A626" t="s">
        <v>21</v>
      </c>
      <c r="B626" t="s">
        <v>79</v>
      </c>
      <c r="C626" t="s">
        <v>65</v>
      </c>
      <c r="D626" t="s">
        <v>23</v>
      </c>
      <c r="E626" t="s">
        <v>1815</v>
      </c>
      <c r="F626" t="s">
        <v>2290</v>
      </c>
      <c r="G626" t="b">
        <v>0</v>
      </c>
      <c r="I626">
        <v>2018</v>
      </c>
      <c r="J626" t="s">
        <v>473</v>
      </c>
      <c r="K626" t="s">
        <v>27</v>
      </c>
      <c r="L626" t="s">
        <v>1817</v>
      </c>
      <c r="M626" t="s">
        <v>1818</v>
      </c>
      <c r="N626" t="s">
        <v>204</v>
      </c>
      <c r="R626">
        <v>411275875</v>
      </c>
      <c r="S626" t="b">
        <v>0</v>
      </c>
      <c r="T626" t="s">
        <v>1819</v>
      </c>
      <c r="U626" t="str">
        <f t="array" ref="U626">INDEX(org_to_crp!$B$2:$B$455, MATCH(F626, org_to_crp!$A$2:$A$455))</f>
        <v>H5100</v>
      </c>
      <c r="V626" t="str">
        <f>LOOKUP(Table1[[#This Row],[ORG]],org_to_crp!A:A,org_to_crp!C:C)</f>
        <v>SCHOOLS &amp; COLLEGES</v>
      </c>
      <c r="W626" t="str">
        <f>LOOKUP(Table1[[#This Row],[ORG]],org_to_crp!A:A,org_to_crp!D:D)</f>
        <v>OTHER</v>
      </c>
      <c r="X626" t="b">
        <f>LOOKUP(Table1[[#This Row],[ORG]],org_to_crp!A:A,org_to_crp!E:E)</f>
        <v>0</v>
      </c>
    </row>
    <row r="627" spans="1:24" ht="13" x14ac:dyDescent="0.15">
      <c r="A627" t="s">
        <v>480</v>
      </c>
      <c r="B627" t="s">
        <v>22</v>
      </c>
      <c r="C627" t="s">
        <v>611</v>
      </c>
      <c r="D627" t="s">
        <v>23</v>
      </c>
      <c r="E627" t="s">
        <v>624</v>
      </c>
      <c r="F627" t="s">
        <v>216</v>
      </c>
      <c r="G627" t="b">
        <v>1</v>
      </c>
      <c r="I627">
        <v>2018</v>
      </c>
      <c r="J627" t="s">
        <v>585</v>
      </c>
      <c r="K627" t="s">
        <v>27</v>
      </c>
      <c r="L627" t="s">
        <v>586</v>
      </c>
      <c r="M627" t="s">
        <v>625</v>
      </c>
      <c r="N627" t="s">
        <v>264</v>
      </c>
      <c r="R627">
        <v>42121305</v>
      </c>
      <c r="S627" t="b">
        <v>0</v>
      </c>
      <c r="T627" t="s">
        <v>626</v>
      </c>
      <c r="U627" t="str">
        <f t="array" ref="U627">INDEX(org_to_crp!$B$2:$B$455, MATCH(F627, org_to_crp!$A$2:$A$455))</f>
        <v>J9000</v>
      </c>
      <c r="V627" t="str">
        <f>LOOKUP(Table1[[#This Row],[ORG]],org_to_crp!A:A,org_to_crp!C:C)</f>
        <v>OTHER SINGLE-ISSUE OR IDEOLOGICAL GROUPS</v>
      </c>
      <c r="W627" t="str">
        <f>LOOKUP(Table1[[#This Row],[ORG]],org_to_crp!A:A,org_to_crp!D:D)</f>
        <v>IDEOLOGICAL/SINGLE-ISSUE</v>
      </c>
      <c r="X627" t="b">
        <f>LOOKUP(Table1[[#This Row],[ORG]],org_to_crp!A:A,org_to_crp!E:E)</f>
        <v>0</v>
      </c>
    </row>
    <row r="628" spans="1:24" ht="13" x14ac:dyDescent="0.15">
      <c r="A628" t="s">
        <v>1291</v>
      </c>
      <c r="B628" t="s">
        <v>22</v>
      </c>
      <c r="D628" t="s">
        <v>23</v>
      </c>
      <c r="E628" t="s">
        <v>1668</v>
      </c>
      <c r="F628" t="s">
        <v>1669</v>
      </c>
      <c r="G628" t="b">
        <v>0</v>
      </c>
      <c r="I628">
        <v>2018</v>
      </c>
      <c r="J628" t="s">
        <v>1670</v>
      </c>
      <c r="L628" t="s">
        <v>521</v>
      </c>
      <c r="M628" t="s">
        <v>1671</v>
      </c>
      <c r="N628" t="s">
        <v>184</v>
      </c>
      <c r="R628">
        <v>742622129</v>
      </c>
      <c r="S628" t="b">
        <v>1</v>
      </c>
      <c r="T628" t="s">
        <v>1672</v>
      </c>
      <c r="U628" t="str">
        <f t="array" ref="U628">INDEX(org_to_crp!$B$2:$B$455, MATCH(F628, org_to_crp!$A$2:$A$455))</f>
        <v>X4100</v>
      </c>
      <c r="V628" t="str">
        <f>LOOKUP(Table1[[#This Row],[ORG]],org_to_crp!A:A,org_to_crp!C:C)</f>
        <v>NON-PROFIT FOUNDATIONS</v>
      </c>
      <c r="W628" t="str">
        <f>LOOKUP(Table1[[#This Row],[ORG]],org_to_crp!A:A,org_to_crp!D:D)</f>
        <v>OTHER</v>
      </c>
      <c r="X628" t="b">
        <f>LOOKUP(Table1[[#This Row],[ORG]],org_to_crp!A:A,org_to_crp!E:E)</f>
        <v>0</v>
      </c>
    </row>
    <row r="629" spans="1:24" ht="13" x14ac:dyDescent="0.15">
      <c r="A629" t="s">
        <v>1291</v>
      </c>
      <c r="B629" t="s">
        <v>22</v>
      </c>
      <c r="D629" t="s">
        <v>23</v>
      </c>
      <c r="E629" t="s">
        <v>2229</v>
      </c>
      <c r="F629" t="s">
        <v>125</v>
      </c>
      <c r="G629" t="b">
        <v>1</v>
      </c>
      <c r="I629">
        <v>2018</v>
      </c>
      <c r="J629" t="s">
        <v>2230</v>
      </c>
      <c r="L629" t="s">
        <v>521</v>
      </c>
      <c r="M629" t="s">
        <v>1671</v>
      </c>
      <c r="N629" t="s">
        <v>184</v>
      </c>
      <c r="O629" t="s">
        <v>1501</v>
      </c>
      <c r="R629">
        <v>742524057</v>
      </c>
      <c r="S629" t="b">
        <v>1</v>
      </c>
      <c r="T629" t="s">
        <v>1672</v>
      </c>
      <c r="U629" t="str">
        <f t="array" ref="U629">INDEX(org_to_crp!$B$2:$B$455, MATCH(F629, org_to_crp!$A$2:$A$455))</f>
        <v>J9000</v>
      </c>
      <c r="V629" t="str">
        <f>LOOKUP(Table1[[#This Row],[ORG]],org_to_crp!A:A,org_to_crp!C:C)</f>
        <v>OTHER SINGLE-ISSUE OR IDEOLOGICAL GROUPS</v>
      </c>
      <c r="W629" t="str">
        <f>LOOKUP(Table1[[#This Row],[ORG]],org_to_crp!A:A,org_to_crp!D:D)</f>
        <v>IDEOLOGICAL/SINGLE-ISSUE</v>
      </c>
      <c r="X629" t="b">
        <f>LOOKUP(Table1[[#This Row],[ORG]],org_to_crp!A:A,org_to_crp!E:E)</f>
        <v>0</v>
      </c>
    </row>
    <row r="630" spans="1:24" ht="13" x14ac:dyDescent="0.15">
      <c r="A630" t="s">
        <v>480</v>
      </c>
      <c r="B630" t="s">
        <v>22</v>
      </c>
      <c r="C630" t="s">
        <v>867</v>
      </c>
      <c r="D630" t="s">
        <v>23</v>
      </c>
      <c r="E630" t="s">
        <v>868</v>
      </c>
      <c r="F630" t="s">
        <v>869</v>
      </c>
      <c r="G630" t="b">
        <v>1</v>
      </c>
      <c r="I630">
        <v>2018</v>
      </c>
      <c r="J630" t="s">
        <v>796</v>
      </c>
      <c r="K630" t="s">
        <v>27</v>
      </c>
      <c r="L630" t="s">
        <v>870</v>
      </c>
      <c r="M630" t="s">
        <v>871</v>
      </c>
      <c r="R630">
        <v>521349353</v>
      </c>
      <c r="S630" t="b">
        <v>1</v>
      </c>
      <c r="T630" t="s">
        <v>872</v>
      </c>
      <c r="U630" t="str">
        <f t="array" ref="U630">INDEX(org_to_crp!$B$2:$B$455, MATCH(F630, org_to_crp!$A$2:$A$455))</f>
        <v>J9000</v>
      </c>
      <c r="V630" t="str">
        <f>LOOKUP(Table1[[#This Row],[ORG]],org_to_crp!A:A,org_to_crp!C:C)</f>
        <v>OTHER SINGLE-ISSUE OR IDEOLOGICAL GROUPS</v>
      </c>
      <c r="W630" t="str">
        <f>LOOKUP(Table1[[#This Row],[ORG]],org_to_crp!A:A,org_to_crp!D:D)</f>
        <v>IDEOLOGICAL/SINGLE-ISSUE</v>
      </c>
      <c r="X630" t="b">
        <f>LOOKUP(Table1[[#This Row],[ORG]],org_to_crp!A:A,org_to_crp!E:E)</f>
        <v>0</v>
      </c>
    </row>
    <row r="631" spans="1:24" ht="13" x14ac:dyDescent="0.15">
      <c r="A631" t="s">
        <v>480</v>
      </c>
      <c r="B631" t="s">
        <v>873</v>
      </c>
      <c r="C631" t="s">
        <v>867</v>
      </c>
      <c r="D631" t="s">
        <v>23</v>
      </c>
      <c r="E631" t="s">
        <v>874</v>
      </c>
      <c r="F631" t="s">
        <v>875</v>
      </c>
      <c r="G631" t="b">
        <v>0</v>
      </c>
      <c r="I631">
        <v>2018</v>
      </c>
      <c r="J631" t="s">
        <v>649</v>
      </c>
      <c r="K631" t="s">
        <v>34</v>
      </c>
      <c r="L631" t="s">
        <v>870</v>
      </c>
      <c r="M631" t="s">
        <v>876</v>
      </c>
      <c r="S631" t="b">
        <v>1</v>
      </c>
      <c r="T631" t="s">
        <v>872</v>
      </c>
      <c r="U631" t="str">
        <f t="array" ref="U631">INDEX(org_to_crp!$B$2:$B$455, MATCH(F631, org_to_crp!$A$2:$A$455))</f>
        <v>G4100</v>
      </c>
      <c r="V631" t="str">
        <f>LOOKUP(Table1[[#This Row],[ORG]],org_to_crp!A:A,org_to_crp!C:C)</f>
        <v>APPAREL &amp; ACCESSORY STORES</v>
      </c>
      <c r="W631" t="str">
        <f>LOOKUP(Table1[[#This Row],[ORG]],org_to_crp!A:A,org_to_crp!D:D)</f>
        <v>MISC BUSINESS</v>
      </c>
      <c r="X631" t="b">
        <f>LOOKUP(Table1[[#This Row],[ORG]],org_to_crp!A:A,org_to_crp!E:E)</f>
        <v>0</v>
      </c>
    </row>
    <row r="632" spans="1:24" ht="13" x14ac:dyDescent="0.15">
      <c r="A632" t="s">
        <v>21</v>
      </c>
      <c r="B632" t="s">
        <v>61</v>
      </c>
      <c r="D632" t="s">
        <v>23</v>
      </c>
      <c r="E632" t="s">
        <v>1510</v>
      </c>
      <c r="F632" t="s">
        <v>1511</v>
      </c>
      <c r="G632" t="b">
        <v>0</v>
      </c>
      <c r="I632">
        <v>2018</v>
      </c>
      <c r="J632" t="s">
        <v>256</v>
      </c>
      <c r="K632" t="s">
        <v>34</v>
      </c>
      <c r="L632" t="s">
        <v>1512</v>
      </c>
      <c r="M632" t="s">
        <v>1513</v>
      </c>
      <c r="R632">
        <v>452922471</v>
      </c>
      <c r="S632" t="b">
        <v>0</v>
      </c>
      <c r="T632" t="s">
        <v>1514</v>
      </c>
      <c r="U632" t="str">
        <f t="array" ref="U632">INDEX(org_to_crp!$B$2:$B$455, MATCH(F632, org_to_crp!$A$2:$A$455))</f>
        <v>F4700</v>
      </c>
      <c r="V632" t="str">
        <f>LOOKUP(Table1[[#This Row],[ORG]],org_to_crp!A:A,org_to_crp!C:C)</f>
        <v>OTHER REAL ESTATE SERVICES</v>
      </c>
      <c r="W632" t="str">
        <f>LOOKUP(Table1[[#This Row],[ORG]],org_to_crp!A:A,org_to_crp!D:D)</f>
        <v>FINANCE, INSURANCE, AND REAL ESTATE</v>
      </c>
      <c r="X632" t="b">
        <f>LOOKUP(Table1[[#This Row],[ORG]],org_to_crp!A:A,org_to_crp!E:E)</f>
        <v>0</v>
      </c>
    </row>
    <row r="633" spans="1:24" ht="13" x14ac:dyDescent="0.15">
      <c r="A633" t="s">
        <v>21</v>
      </c>
      <c r="B633" t="s">
        <v>22</v>
      </c>
      <c r="C633" t="s">
        <v>65</v>
      </c>
      <c r="D633" t="s">
        <v>23</v>
      </c>
      <c r="E633" t="s">
        <v>1510</v>
      </c>
      <c r="F633" t="s">
        <v>25</v>
      </c>
      <c r="G633" t="b">
        <v>1</v>
      </c>
      <c r="I633">
        <v>2018</v>
      </c>
      <c r="J633" t="s">
        <v>1692</v>
      </c>
      <c r="K633" t="s">
        <v>34</v>
      </c>
      <c r="L633" t="s">
        <v>1512</v>
      </c>
      <c r="M633" t="s">
        <v>1513</v>
      </c>
      <c r="R633">
        <v>452922471</v>
      </c>
      <c r="S633" t="b">
        <v>0</v>
      </c>
      <c r="T633" t="s">
        <v>1514</v>
      </c>
      <c r="U633" t="str">
        <f t="array" ref="U633">INDEX(org_to_crp!$B$2:$B$455, MATCH(F633, org_to_crp!$A$2:$A$455))</f>
        <v>C1000</v>
      </c>
      <c r="V633" t="str">
        <f>LOOKUP(Table1[[#This Row],[ORG]],org_to_crp!A:A,org_to_crp!C:C)</f>
        <v>PRINTING AND PUBLISHING (PRINTED &amp; ONLINE)</v>
      </c>
      <c r="W633" t="str">
        <f>LOOKUP(Table1[[#This Row],[ORG]],org_to_crp!A:A,org_to_crp!D:D)</f>
        <v>COMMUNICATIONS/ELECTRONICS</v>
      </c>
      <c r="X633" t="b">
        <f>LOOKUP(Table1[[#This Row],[ORG]],org_to_crp!A:A,org_to_crp!E:E)</f>
        <v>0</v>
      </c>
    </row>
    <row r="634" spans="1:24" ht="13" x14ac:dyDescent="0.15">
      <c r="A634" t="s">
        <v>21</v>
      </c>
      <c r="B634" t="s">
        <v>65</v>
      </c>
      <c r="C634" t="s">
        <v>31</v>
      </c>
      <c r="D634" t="s">
        <v>23</v>
      </c>
      <c r="E634" t="s">
        <v>1510</v>
      </c>
      <c r="F634" t="s">
        <v>25</v>
      </c>
      <c r="G634" t="b">
        <v>0</v>
      </c>
      <c r="H634" t="s">
        <v>38</v>
      </c>
      <c r="I634">
        <v>2018</v>
      </c>
      <c r="J634" t="s">
        <v>1693</v>
      </c>
      <c r="K634" t="s">
        <v>34</v>
      </c>
      <c r="L634" t="s">
        <v>1512</v>
      </c>
      <c r="M634" t="s">
        <v>1513</v>
      </c>
      <c r="R634">
        <v>452922471</v>
      </c>
      <c r="S634" t="b">
        <v>0</v>
      </c>
      <c r="T634" t="s">
        <v>1514</v>
      </c>
      <c r="U634" t="str">
        <f t="array" ref="U634">INDEX(org_to_crp!$B$2:$B$455, MATCH(F634, org_to_crp!$A$2:$A$455))</f>
        <v>C1000</v>
      </c>
      <c r="V634" t="str">
        <f>LOOKUP(Table1[[#This Row],[ORG]],org_to_crp!A:A,org_to_crp!C:C)</f>
        <v>PRINTING AND PUBLISHING (PRINTED &amp; ONLINE)</v>
      </c>
      <c r="W634" t="str">
        <f>LOOKUP(Table1[[#This Row],[ORG]],org_to_crp!A:A,org_to_crp!D:D)</f>
        <v>COMMUNICATIONS/ELECTRONICS</v>
      </c>
      <c r="X634" t="b">
        <f>LOOKUP(Table1[[#This Row],[ORG]],org_to_crp!A:A,org_to_crp!E:E)</f>
        <v>0</v>
      </c>
    </row>
    <row r="635" spans="1:24" ht="13" x14ac:dyDescent="0.15">
      <c r="A635" t="s">
        <v>21</v>
      </c>
      <c r="B635" t="s">
        <v>22</v>
      </c>
      <c r="C635" t="s">
        <v>31</v>
      </c>
      <c r="D635" t="s">
        <v>23</v>
      </c>
      <c r="E635" t="s">
        <v>2050</v>
      </c>
      <c r="F635" t="s">
        <v>2051</v>
      </c>
      <c r="G635" t="b">
        <v>1</v>
      </c>
      <c r="I635">
        <v>2018</v>
      </c>
      <c r="J635" t="s">
        <v>2052</v>
      </c>
      <c r="K635" t="s">
        <v>1813</v>
      </c>
      <c r="L635" t="s">
        <v>2053</v>
      </c>
      <c r="M635" t="s">
        <v>2054</v>
      </c>
      <c r="R635">
        <v>271763901</v>
      </c>
      <c r="S635" t="b">
        <v>0</v>
      </c>
      <c r="T635" t="s">
        <v>2055</v>
      </c>
      <c r="U635" t="str">
        <f t="array" ref="U635">INDEX(org_to_crp!$B$2:$B$455, MATCH(F635, org_to_crp!$A$2:$A$455))</f>
        <v>J9000</v>
      </c>
      <c r="V635" t="str">
        <f>LOOKUP(Table1[[#This Row],[ORG]],org_to_crp!A:A,org_to_crp!C:C)</f>
        <v>OTHER SINGLE-ISSUE OR IDEOLOGICAL GROUPS</v>
      </c>
      <c r="W635" t="str">
        <f>LOOKUP(Table1[[#This Row],[ORG]],org_to_crp!A:A,org_to_crp!D:D)</f>
        <v>IDEOLOGICAL/SINGLE-ISSUE</v>
      </c>
      <c r="X635" t="b">
        <f>LOOKUP(Table1[[#This Row],[ORG]],org_to_crp!A:A,org_to_crp!E:E)</f>
        <v>0</v>
      </c>
    </row>
    <row r="636" spans="1:24" ht="13" x14ac:dyDescent="0.15">
      <c r="A636" t="s">
        <v>21</v>
      </c>
      <c r="B636" t="s">
        <v>79</v>
      </c>
      <c r="C636" t="s">
        <v>31</v>
      </c>
      <c r="D636" t="s">
        <v>23</v>
      </c>
      <c r="E636" t="s">
        <v>2050</v>
      </c>
      <c r="F636" t="s">
        <v>2263</v>
      </c>
      <c r="G636" t="b">
        <v>0</v>
      </c>
      <c r="I636">
        <v>2018</v>
      </c>
      <c r="J636" t="s">
        <v>2264</v>
      </c>
      <c r="K636" t="s">
        <v>43</v>
      </c>
      <c r="L636" t="s">
        <v>2053</v>
      </c>
      <c r="M636" t="s">
        <v>2054</v>
      </c>
      <c r="R636">
        <v>271763901</v>
      </c>
      <c r="S636" t="b">
        <v>0</v>
      </c>
      <c r="T636" t="s">
        <v>2055</v>
      </c>
      <c r="U636" t="str">
        <f t="array" ref="U636">INDEX(org_to_crp!$B$2:$B$455, MATCH(F636, org_to_crp!$A$2:$A$455))</f>
        <v>C2100</v>
      </c>
      <c r="V636" t="str">
        <f>LOOKUP(Table1[[#This Row],[ORG]],org_to_crp!A:A,org_to_crp!C:C)</f>
        <v>COMMERCIAL TV &amp; RADIO STATIONS</v>
      </c>
      <c r="W636" t="str">
        <f>LOOKUP(Table1[[#This Row],[ORG]],org_to_crp!A:A,org_to_crp!D:D)</f>
        <v>COMMUNICATIONS/ELECTRONICS</v>
      </c>
      <c r="X636" t="b">
        <f>LOOKUP(Table1[[#This Row],[ORG]],org_to_crp!A:A,org_to_crp!E:E)</f>
        <v>0</v>
      </c>
    </row>
    <row r="637" spans="1:24" ht="13" x14ac:dyDescent="0.15">
      <c r="A637" t="s">
        <v>21</v>
      </c>
      <c r="B637" t="s">
        <v>22</v>
      </c>
      <c r="C637" t="s">
        <v>31</v>
      </c>
      <c r="D637" t="s">
        <v>23</v>
      </c>
      <c r="E637" t="s">
        <v>1926</v>
      </c>
      <c r="F637" t="s">
        <v>661</v>
      </c>
      <c r="G637" t="b">
        <v>1</v>
      </c>
      <c r="I637">
        <v>2018</v>
      </c>
      <c r="J637" t="s">
        <v>1927</v>
      </c>
      <c r="K637" t="s">
        <v>43</v>
      </c>
      <c r="L637" t="s">
        <v>156</v>
      </c>
      <c r="M637" t="s">
        <v>1928</v>
      </c>
      <c r="R637">
        <v>411275875</v>
      </c>
      <c r="S637" t="b">
        <v>0</v>
      </c>
      <c r="T637" t="s">
        <v>1929</v>
      </c>
      <c r="U637" t="str">
        <f t="array" ref="U637">INDEX(org_to_crp!$B$2:$B$455, MATCH(F637, org_to_crp!$A$2:$A$455))</f>
        <v>J9000</v>
      </c>
      <c r="V637" t="str">
        <f>LOOKUP(Table1[[#This Row],[ORG]],org_to_crp!A:A,org_to_crp!C:C)</f>
        <v>OTHER SINGLE-ISSUE OR IDEOLOGICAL GROUPS</v>
      </c>
      <c r="W637" t="str">
        <f>LOOKUP(Table1[[#This Row],[ORG]],org_to_crp!A:A,org_to_crp!D:D)</f>
        <v>IDEOLOGICAL/SINGLE-ISSUE</v>
      </c>
      <c r="X637" t="b">
        <f>LOOKUP(Table1[[#This Row],[ORG]],org_to_crp!A:A,org_to_crp!E:E)</f>
        <v>0</v>
      </c>
    </row>
    <row r="638" spans="1:24" ht="13" x14ac:dyDescent="0.15">
      <c r="A638" t="s">
        <v>21</v>
      </c>
      <c r="B638" t="s">
        <v>22</v>
      </c>
      <c r="D638" t="s">
        <v>23</v>
      </c>
      <c r="E638" t="s">
        <v>1583</v>
      </c>
      <c r="F638" t="s">
        <v>172</v>
      </c>
      <c r="G638" t="b">
        <v>1</v>
      </c>
      <c r="I638">
        <v>2018</v>
      </c>
      <c r="J638" t="s">
        <v>422</v>
      </c>
      <c r="K638" t="s">
        <v>27</v>
      </c>
      <c r="L638" t="s">
        <v>605</v>
      </c>
      <c r="M638" t="s">
        <v>168</v>
      </c>
      <c r="R638">
        <v>860902777</v>
      </c>
      <c r="S638" t="b">
        <v>0</v>
      </c>
      <c r="T638" t="s">
        <v>1584</v>
      </c>
      <c r="U638" t="str">
        <f t="array" ref="U638">INDEX(org_to_crp!$B$2:$B$455, MATCH(F638, org_to_crp!$A$2:$A$455))</f>
        <v>J9000</v>
      </c>
      <c r="V638" t="str">
        <f>LOOKUP(Table1[[#This Row],[ORG]],org_to_crp!A:A,org_to_crp!C:C)</f>
        <v>OTHER SINGLE-ISSUE OR IDEOLOGICAL GROUPS</v>
      </c>
      <c r="W638" t="str">
        <f>LOOKUP(Table1[[#This Row],[ORG]],org_to_crp!A:A,org_to_crp!D:D)</f>
        <v>IDEOLOGICAL/SINGLE-ISSUE</v>
      </c>
      <c r="X638" t="b">
        <f>LOOKUP(Table1[[#This Row],[ORG]],org_to_crp!A:A,org_to_crp!E:E)</f>
        <v>0</v>
      </c>
    </row>
    <row r="639" spans="1:24" ht="13" x14ac:dyDescent="0.15">
      <c r="A639" t="s">
        <v>21</v>
      </c>
      <c r="B639" t="s">
        <v>22</v>
      </c>
      <c r="C639" t="s">
        <v>31</v>
      </c>
      <c r="D639" t="s">
        <v>23</v>
      </c>
      <c r="E639" t="s">
        <v>1349</v>
      </c>
      <c r="F639" t="s">
        <v>1024</v>
      </c>
      <c r="G639" t="b">
        <v>1</v>
      </c>
      <c r="I639">
        <v>2018</v>
      </c>
      <c r="J639" t="s">
        <v>1350</v>
      </c>
      <c r="K639" t="s">
        <v>72</v>
      </c>
      <c r="L639" t="s">
        <v>1351</v>
      </c>
      <c r="M639" t="s">
        <v>1352</v>
      </c>
      <c r="O639" t="s">
        <v>1042</v>
      </c>
      <c r="R639">
        <v>520140979</v>
      </c>
      <c r="S639" t="b">
        <v>0</v>
      </c>
      <c r="T639" t="s">
        <v>1353</v>
      </c>
      <c r="U639" t="str">
        <f t="array" ref="U639">INDEX(org_to_crp!$B$2:$B$455, MATCH(F639, org_to_crp!$A$2:$A$455))</f>
        <v>J9000</v>
      </c>
      <c r="V639" t="str">
        <f>LOOKUP(Table1[[#This Row],[ORG]],org_to_crp!A:A,org_to_crp!C:C)</f>
        <v>OTHER SINGLE-ISSUE OR IDEOLOGICAL GROUPS</v>
      </c>
      <c r="W639" t="str">
        <f>LOOKUP(Table1[[#This Row],[ORG]],org_to_crp!A:A,org_to_crp!D:D)</f>
        <v>IDEOLOGICAL/SINGLE-ISSUE</v>
      </c>
      <c r="X639" t="b">
        <f>LOOKUP(Table1[[#This Row],[ORG]],org_to_crp!A:A,org_to_crp!E:E)</f>
        <v>0</v>
      </c>
    </row>
    <row r="640" spans="1:24" ht="13" x14ac:dyDescent="0.15">
      <c r="A640" t="s">
        <v>21</v>
      </c>
      <c r="B640" t="s">
        <v>65</v>
      </c>
      <c r="C640" t="s">
        <v>61</v>
      </c>
      <c r="D640" t="s">
        <v>23</v>
      </c>
      <c r="E640" t="s">
        <v>1349</v>
      </c>
      <c r="F640" t="s">
        <v>1962</v>
      </c>
      <c r="G640" t="b">
        <v>0</v>
      </c>
      <c r="I640">
        <v>2018</v>
      </c>
      <c r="J640" t="s">
        <v>1963</v>
      </c>
      <c r="K640" t="s">
        <v>72</v>
      </c>
      <c r="L640" t="s">
        <v>1351</v>
      </c>
      <c r="M640" t="s">
        <v>1352</v>
      </c>
      <c r="O640" t="s">
        <v>1042</v>
      </c>
      <c r="R640">
        <v>520140979</v>
      </c>
      <c r="S640" t="b">
        <v>0</v>
      </c>
      <c r="T640" t="s">
        <v>1353</v>
      </c>
      <c r="U640" t="str">
        <f t="array" ref="U640">INDEX(org_to_crp!$B$2:$B$455, MATCH(F640, org_to_crp!$A$2:$A$455))</f>
        <v>J1100</v>
      </c>
      <c r="V640" t="str">
        <f>LOOKUP(Table1[[#This Row],[ORG]],org_to_crp!A:A,org_to_crp!C:C)</f>
        <v>REPUBLICAN/CONSERVATIVE</v>
      </c>
      <c r="W640" t="str">
        <f>LOOKUP(Table1[[#This Row],[ORG]],org_to_crp!A:A,org_to_crp!D:D)</f>
        <v>IDEOLOGICAL/SINGLE-ISSUE</v>
      </c>
      <c r="X640" t="b">
        <f>LOOKUP(Table1[[#This Row],[ORG]],org_to_crp!A:A,org_to_crp!E:E)</f>
        <v>0</v>
      </c>
    </row>
    <row r="641" spans="1:24" ht="13" x14ac:dyDescent="0.15">
      <c r="A641" t="s">
        <v>21</v>
      </c>
      <c r="B641" t="s">
        <v>65</v>
      </c>
      <c r="C641" t="s">
        <v>61</v>
      </c>
      <c r="D641" t="s">
        <v>23</v>
      </c>
      <c r="E641" t="s">
        <v>1349</v>
      </c>
      <c r="F641" t="s">
        <v>1962</v>
      </c>
      <c r="G641" t="b">
        <v>0</v>
      </c>
      <c r="H641" t="s">
        <v>1964</v>
      </c>
      <c r="I641">
        <v>2018</v>
      </c>
      <c r="J641" t="s">
        <v>166</v>
      </c>
      <c r="K641" t="s">
        <v>72</v>
      </c>
      <c r="L641" t="s">
        <v>1351</v>
      </c>
      <c r="M641" t="s">
        <v>1352</v>
      </c>
      <c r="O641" t="s">
        <v>1042</v>
      </c>
      <c r="R641">
        <v>520140979</v>
      </c>
      <c r="S641" t="b">
        <v>0</v>
      </c>
      <c r="T641" t="s">
        <v>1353</v>
      </c>
      <c r="U641" t="str">
        <f t="array" ref="U641">INDEX(org_to_crp!$B$2:$B$455, MATCH(F641, org_to_crp!$A$2:$A$455))</f>
        <v>J1100</v>
      </c>
      <c r="V641" t="str">
        <f>LOOKUP(Table1[[#This Row],[ORG]],org_to_crp!A:A,org_to_crp!C:C)</f>
        <v>REPUBLICAN/CONSERVATIVE</v>
      </c>
      <c r="W641" t="str">
        <f>LOOKUP(Table1[[#This Row],[ORG]],org_to_crp!A:A,org_to_crp!D:D)</f>
        <v>IDEOLOGICAL/SINGLE-ISSUE</v>
      </c>
      <c r="X641" t="b">
        <f>LOOKUP(Table1[[#This Row],[ORG]],org_to_crp!A:A,org_to_crp!E:E)</f>
        <v>0</v>
      </c>
    </row>
    <row r="642" spans="1:24" ht="13" x14ac:dyDescent="0.15">
      <c r="A642" t="s">
        <v>21</v>
      </c>
      <c r="B642" t="s">
        <v>65</v>
      </c>
      <c r="C642" t="s">
        <v>61</v>
      </c>
      <c r="D642" t="s">
        <v>23</v>
      </c>
      <c r="E642" t="s">
        <v>1349</v>
      </c>
      <c r="F642" t="s">
        <v>1962</v>
      </c>
      <c r="G642" t="b">
        <v>0</v>
      </c>
      <c r="H642" t="s">
        <v>1965</v>
      </c>
      <c r="I642">
        <v>2018</v>
      </c>
      <c r="J642" t="s">
        <v>166</v>
      </c>
      <c r="K642" t="s">
        <v>72</v>
      </c>
      <c r="L642" t="s">
        <v>1351</v>
      </c>
      <c r="M642" t="s">
        <v>1352</v>
      </c>
      <c r="O642" t="s">
        <v>1042</v>
      </c>
      <c r="R642">
        <v>520140979</v>
      </c>
      <c r="S642" t="b">
        <v>0</v>
      </c>
      <c r="T642" t="s">
        <v>1353</v>
      </c>
      <c r="U642" t="str">
        <f t="array" ref="U642">INDEX(org_to_crp!$B$2:$B$455, MATCH(F642, org_to_crp!$A$2:$A$455))</f>
        <v>J1100</v>
      </c>
      <c r="V642" t="str">
        <f>LOOKUP(Table1[[#This Row],[ORG]],org_to_crp!A:A,org_to_crp!C:C)</f>
        <v>REPUBLICAN/CONSERVATIVE</v>
      </c>
      <c r="W642" t="str">
        <f>LOOKUP(Table1[[#This Row],[ORG]],org_to_crp!A:A,org_to_crp!D:D)</f>
        <v>IDEOLOGICAL/SINGLE-ISSUE</v>
      </c>
      <c r="X642" t="b">
        <f>LOOKUP(Table1[[#This Row],[ORG]],org_to_crp!A:A,org_to_crp!E:E)</f>
        <v>0</v>
      </c>
    </row>
    <row r="643" spans="1:24" ht="13" x14ac:dyDescent="0.15">
      <c r="A643" t="s">
        <v>21</v>
      </c>
      <c r="B643" t="s">
        <v>65</v>
      </c>
      <c r="C643" t="s">
        <v>61</v>
      </c>
      <c r="D643" t="s">
        <v>23</v>
      </c>
      <c r="E643" t="s">
        <v>1349</v>
      </c>
      <c r="F643" t="s">
        <v>1962</v>
      </c>
      <c r="G643" t="b">
        <v>0</v>
      </c>
      <c r="H643" t="s">
        <v>1966</v>
      </c>
      <c r="I643">
        <v>2018</v>
      </c>
      <c r="J643" t="s">
        <v>166</v>
      </c>
      <c r="K643" t="s">
        <v>72</v>
      </c>
      <c r="L643" t="s">
        <v>1351</v>
      </c>
      <c r="M643" t="s">
        <v>1352</v>
      </c>
      <c r="O643" t="s">
        <v>1042</v>
      </c>
      <c r="R643">
        <v>520140979</v>
      </c>
      <c r="S643" t="b">
        <v>0</v>
      </c>
      <c r="T643" t="s">
        <v>1353</v>
      </c>
      <c r="U643" t="str">
        <f t="array" ref="U643">INDEX(org_to_crp!$B$2:$B$455, MATCH(F643, org_to_crp!$A$2:$A$455))</f>
        <v>J1100</v>
      </c>
      <c r="V643" t="str">
        <f>LOOKUP(Table1[[#This Row],[ORG]],org_to_crp!A:A,org_to_crp!C:C)</f>
        <v>REPUBLICAN/CONSERVATIVE</v>
      </c>
      <c r="W643" t="str">
        <f>LOOKUP(Table1[[#This Row],[ORG]],org_to_crp!A:A,org_to_crp!D:D)</f>
        <v>IDEOLOGICAL/SINGLE-ISSUE</v>
      </c>
      <c r="X643" t="b">
        <f>LOOKUP(Table1[[#This Row],[ORG]],org_to_crp!A:A,org_to_crp!E:E)</f>
        <v>0</v>
      </c>
    </row>
    <row r="644" spans="1:24" ht="13" x14ac:dyDescent="0.15">
      <c r="A644" t="s">
        <v>21</v>
      </c>
      <c r="B644" t="s">
        <v>65</v>
      </c>
      <c r="C644" t="s">
        <v>61</v>
      </c>
      <c r="D644" t="s">
        <v>23</v>
      </c>
      <c r="E644" t="s">
        <v>1349</v>
      </c>
      <c r="F644" t="s">
        <v>1962</v>
      </c>
      <c r="G644" t="b">
        <v>0</v>
      </c>
      <c r="H644" t="s">
        <v>1967</v>
      </c>
      <c r="I644">
        <v>2018</v>
      </c>
      <c r="J644" t="s">
        <v>166</v>
      </c>
      <c r="K644" t="s">
        <v>72</v>
      </c>
      <c r="L644" t="s">
        <v>1351</v>
      </c>
      <c r="M644" t="s">
        <v>1352</v>
      </c>
      <c r="O644" t="s">
        <v>1042</v>
      </c>
      <c r="R644">
        <v>520140979</v>
      </c>
      <c r="S644" t="b">
        <v>0</v>
      </c>
      <c r="T644" t="s">
        <v>1353</v>
      </c>
      <c r="U644" t="str">
        <f t="array" ref="U644">INDEX(org_to_crp!$B$2:$B$455, MATCH(F644, org_to_crp!$A$2:$A$455))</f>
        <v>J1100</v>
      </c>
      <c r="V644" t="str">
        <f>LOOKUP(Table1[[#This Row],[ORG]],org_to_crp!A:A,org_to_crp!C:C)</f>
        <v>REPUBLICAN/CONSERVATIVE</v>
      </c>
      <c r="W644" t="str">
        <f>LOOKUP(Table1[[#This Row],[ORG]],org_to_crp!A:A,org_to_crp!D:D)</f>
        <v>IDEOLOGICAL/SINGLE-ISSUE</v>
      </c>
      <c r="X644" t="b">
        <f>LOOKUP(Table1[[#This Row],[ORG]],org_to_crp!A:A,org_to_crp!E:E)</f>
        <v>0</v>
      </c>
    </row>
    <row r="645" spans="1:24" ht="13" x14ac:dyDescent="0.15">
      <c r="A645" t="s">
        <v>21</v>
      </c>
      <c r="B645" t="s">
        <v>65</v>
      </c>
      <c r="C645" t="s">
        <v>61</v>
      </c>
      <c r="D645" t="s">
        <v>23</v>
      </c>
      <c r="E645" t="s">
        <v>1349</v>
      </c>
      <c r="F645" t="s">
        <v>1962</v>
      </c>
      <c r="G645" t="b">
        <v>0</v>
      </c>
      <c r="H645" t="s">
        <v>1968</v>
      </c>
      <c r="I645">
        <v>2018</v>
      </c>
      <c r="J645" t="s">
        <v>166</v>
      </c>
      <c r="K645" t="s">
        <v>72</v>
      </c>
      <c r="L645" t="s">
        <v>1351</v>
      </c>
      <c r="M645" t="s">
        <v>1352</v>
      </c>
      <c r="O645" t="s">
        <v>1042</v>
      </c>
      <c r="R645">
        <v>520140979</v>
      </c>
      <c r="S645" t="b">
        <v>0</v>
      </c>
      <c r="T645" t="s">
        <v>1353</v>
      </c>
      <c r="U645" t="str">
        <f t="array" ref="U645">INDEX(org_to_crp!$B$2:$B$455, MATCH(F645, org_to_crp!$A$2:$A$455))</f>
        <v>J1100</v>
      </c>
      <c r="V645" t="str">
        <f>LOOKUP(Table1[[#This Row],[ORG]],org_to_crp!A:A,org_to_crp!C:C)</f>
        <v>REPUBLICAN/CONSERVATIVE</v>
      </c>
      <c r="W645" t="str">
        <f>LOOKUP(Table1[[#This Row],[ORG]],org_to_crp!A:A,org_to_crp!D:D)</f>
        <v>IDEOLOGICAL/SINGLE-ISSUE</v>
      </c>
      <c r="X645" t="b">
        <f>LOOKUP(Table1[[#This Row],[ORG]],org_to_crp!A:A,org_to_crp!E:E)</f>
        <v>0</v>
      </c>
    </row>
    <row r="646" spans="1:24" ht="13" x14ac:dyDescent="0.15">
      <c r="A646" t="s">
        <v>21</v>
      </c>
      <c r="B646" t="s">
        <v>65</v>
      </c>
      <c r="C646" t="s">
        <v>61</v>
      </c>
      <c r="D646" t="s">
        <v>23</v>
      </c>
      <c r="E646" t="s">
        <v>1349</v>
      </c>
      <c r="F646" t="s">
        <v>1962</v>
      </c>
      <c r="G646" t="b">
        <v>0</v>
      </c>
      <c r="H646" t="s">
        <v>1969</v>
      </c>
      <c r="I646">
        <v>2018</v>
      </c>
      <c r="J646" t="s">
        <v>166</v>
      </c>
      <c r="K646" t="s">
        <v>72</v>
      </c>
      <c r="L646" t="s">
        <v>1351</v>
      </c>
      <c r="M646" t="s">
        <v>1352</v>
      </c>
      <c r="O646" t="s">
        <v>1042</v>
      </c>
      <c r="R646">
        <v>520140979</v>
      </c>
      <c r="S646" t="b">
        <v>0</v>
      </c>
      <c r="T646" t="s">
        <v>1353</v>
      </c>
      <c r="U646" t="str">
        <f t="array" ref="U646">INDEX(org_to_crp!$B$2:$B$455, MATCH(F646, org_to_crp!$A$2:$A$455))</f>
        <v>J1100</v>
      </c>
      <c r="V646" t="str">
        <f>LOOKUP(Table1[[#This Row],[ORG]],org_to_crp!A:A,org_to_crp!C:C)</f>
        <v>REPUBLICAN/CONSERVATIVE</v>
      </c>
      <c r="W646" t="str">
        <f>LOOKUP(Table1[[#This Row],[ORG]],org_to_crp!A:A,org_to_crp!D:D)</f>
        <v>IDEOLOGICAL/SINGLE-ISSUE</v>
      </c>
      <c r="X646" t="b">
        <f>LOOKUP(Table1[[#This Row],[ORG]],org_to_crp!A:A,org_to_crp!E:E)</f>
        <v>0</v>
      </c>
    </row>
    <row r="647" spans="1:24" ht="13" x14ac:dyDescent="0.15">
      <c r="A647" t="s">
        <v>21</v>
      </c>
      <c r="B647" t="s">
        <v>65</v>
      </c>
      <c r="C647" t="s">
        <v>61</v>
      </c>
      <c r="D647" t="s">
        <v>23</v>
      </c>
      <c r="E647" t="s">
        <v>1349</v>
      </c>
      <c r="F647" t="s">
        <v>1962</v>
      </c>
      <c r="G647" t="b">
        <v>0</v>
      </c>
      <c r="H647" t="s">
        <v>1970</v>
      </c>
      <c r="I647">
        <v>2018</v>
      </c>
      <c r="J647" t="s">
        <v>166</v>
      </c>
      <c r="K647" t="s">
        <v>72</v>
      </c>
      <c r="L647" t="s">
        <v>1351</v>
      </c>
      <c r="M647" t="s">
        <v>1352</v>
      </c>
      <c r="O647" t="s">
        <v>1042</v>
      </c>
      <c r="R647">
        <v>520140979</v>
      </c>
      <c r="S647" t="b">
        <v>0</v>
      </c>
      <c r="T647" t="s">
        <v>1353</v>
      </c>
      <c r="U647" t="str">
        <f t="array" ref="U647">INDEX(org_to_crp!$B$2:$B$455, MATCH(F647, org_to_crp!$A$2:$A$455))</f>
        <v>J1100</v>
      </c>
      <c r="V647" t="str">
        <f>LOOKUP(Table1[[#This Row],[ORG]],org_to_crp!A:A,org_to_crp!C:C)</f>
        <v>REPUBLICAN/CONSERVATIVE</v>
      </c>
      <c r="W647" t="str">
        <f>LOOKUP(Table1[[#This Row],[ORG]],org_to_crp!A:A,org_to_crp!D:D)</f>
        <v>IDEOLOGICAL/SINGLE-ISSUE</v>
      </c>
      <c r="X647" t="b">
        <f>LOOKUP(Table1[[#This Row],[ORG]],org_to_crp!A:A,org_to_crp!E:E)</f>
        <v>0</v>
      </c>
    </row>
    <row r="648" spans="1:24" ht="13" x14ac:dyDescent="0.15">
      <c r="A648" t="s">
        <v>21</v>
      </c>
      <c r="B648" t="s">
        <v>65</v>
      </c>
      <c r="C648" t="s">
        <v>61</v>
      </c>
      <c r="D648" t="s">
        <v>23</v>
      </c>
      <c r="E648" t="s">
        <v>1349</v>
      </c>
      <c r="F648" t="s">
        <v>1962</v>
      </c>
      <c r="G648" t="b">
        <v>0</v>
      </c>
      <c r="H648" t="s">
        <v>1971</v>
      </c>
      <c r="I648">
        <v>2018</v>
      </c>
      <c r="J648" t="s">
        <v>75</v>
      </c>
      <c r="K648" t="s">
        <v>27</v>
      </c>
      <c r="L648" t="s">
        <v>1351</v>
      </c>
      <c r="M648" t="s">
        <v>1352</v>
      </c>
      <c r="O648" t="s">
        <v>1042</v>
      </c>
      <c r="R648">
        <v>520140979</v>
      </c>
      <c r="S648" t="b">
        <v>0</v>
      </c>
      <c r="T648" t="s">
        <v>1353</v>
      </c>
      <c r="U648" t="str">
        <f t="array" ref="U648">INDEX(org_to_crp!$B$2:$B$455, MATCH(F648, org_to_crp!$A$2:$A$455))</f>
        <v>J1100</v>
      </c>
      <c r="V648" t="str">
        <f>LOOKUP(Table1[[#This Row],[ORG]],org_to_crp!A:A,org_to_crp!C:C)</f>
        <v>REPUBLICAN/CONSERVATIVE</v>
      </c>
      <c r="W648" t="str">
        <f>LOOKUP(Table1[[#This Row],[ORG]],org_to_crp!A:A,org_to_crp!D:D)</f>
        <v>IDEOLOGICAL/SINGLE-ISSUE</v>
      </c>
      <c r="X648" t="b">
        <f>LOOKUP(Table1[[#This Row],[ORG]],org_to_crp!A:A,org_to_crp!E:E)</f>
        <v>0</v>
      </c>
    </row>
    <row r="649" spans="1:24" ht="13" x14ac:dyDescent="0.15">
      <c r="A649" t="s">
        <v>21</v>
      </c>
      <c r="B649" t="s">
        <v>22</v>
      </c>
      <c r="C649" t="s">
        <v>31</v>
      </c>
      <c r="D649" t="s">
        <v>23</v>
      </c>
      <c r="E649" t="s">
        <v>215</v>
      </c>
      <c r="F649" t="s">
        <v>216</v>
      </c>
      <c r="G649" t="b">
        <v>1</v>
      </c>
      <c r="I649">
        <v>2018</v>
      </c>
      <c r="J649" t="s">
        <v>217</v>
      </c>
      <c r="K649" t="s">
        <v>34</v>
      </c>
      <c r="L649" t="s">
        <v>218</v>
      </c>
      <c r="M649" t="s">
        <v>219</v>
      </c>
      <c r="N649" t="s">
        <v>94</v>
      </c>
      <c r="R649">
        <v>42121305</v>
      </c>
      <c r="S649" t="b">
        <v>0</v>
      </c>
      <c r="T649" t="s">
        <v>220</v>
      </c>
      <c r="U649" t="str">
        <f t="array" ref="U649">INDEX(org_to_crp!$B$2:$B$455, MATCH(F649, org_to_crp!$A$2:$A$455))</f>
        <v>J9000</v>
      </c>
      <c r="V649" t="str">
        <f>LOOKUP(Table1[[#This Row],[ORG]],org_to_crp!A:A,org_to_crp!C:C)</f>
        <v>OTHER SINGLE-ISSUE OR IDEOLOGICAL GROUPS</v>
      </c>
      <c r="W649" t="str">
        <f>LOOKUP(Table1[[#This Row],[ORG]],org_to_crp!A:A,org_to_crp!D:D)</f>
        <v>IDEOLOGICAL/SINGLE-ISSUE</v>
      </c>
      <c r="X649" t="b">
        <f>LOOKUP(Table1[[#This Row],[ORG]],org_to_crp!A:A,org_to_crp!E:E)</f>
        <v>0</v>
      </c>
    </row>
    <row r="650" spans="1:24" ht="13" x14ac:dyDescent="0.15">
      <c r="A650" t="s">
        <v>21</v>
      </c>
      <c r="B650" t="s">
        <v>31</v>
      </c>
      <c r="C650" t="s">
        <v>79</v>
      </c>
      <c r="D650" t="s">
        <v>23</v>
      </c>
      <c r="E650" t="s">
        <v>215</v>
      </c>
      <c r="F650" t="s">
        <v>221</v>
      </c>
      <c r="G650" t="b">
        <v>0</v>
      </c>
      <c r="I650">
        <v>2018</v>
      </c>
      <c r="J650" t="s">
        <v>87</v>
      </c>
      <c r="K650" t="s">
        <v>72</v>
      </c>
      <c r="L650" t="s">
        <v>218</v>
      </c>
      <c r="M650" t="s">
        <v>219</v>
      </c>
      <c r="N650" t="s">
        <v>94</v>
      </c>
      <c r="R650">
        <v>42121305</v>
      </c>
      <c r="S650" t="b">
        <v>0</v>
      </c>
      <c r="T650" t="s">
        <v>220</v>
      </c>
      <c r="U650" t="str">
        <f t="array" ref="U650">INDEX(org_to_crp!$B$2:$B$455, MATCH(F650, org_to_crp!$A$2:$A$455))</f>
        <v>H5100</v>
      </c>
      <c r="V650" t="str">
        <f>LOOKUP(Table1[[#This Row],[ORG]],org_to_crp!A:A,org_to_crp!C:C)</f>
        <v>SCHOOLS &amp; COLLEGES</v>
      </c>
      <c r="W650" t="str">
        <f>LOOKUP(Table1[[#This Row],[ORG]],org_to_crp!A:A,org_to_crp!D:D)</f>
        <v>OTHER</v>
      </c>
      <c r="X650" t="b">
        <f>LOOKUP(Table1[[#This Row],[ORG]],org_to_crp!A:A,org_to_crp!E:E)</f>
        <v>0</v>
      </c>
    </row>
    <row r="651" spans="1:24" ht="13" x14ac:dyDescent="0.15">
      <c r="A651" t="s">
        <v>1291</v>
      </c>
      <c r="B651" t="s">
        <v>22</v>
      </c>
      <c r="C651" t="s">
        <v>79</v>
      </c>
      <c r="D651" t="s">
        <v>23</v>
      </c>
      <c r="E651" t="s">
        <v>1307</v>
      </c>
      <c r="F651" t="s">
        <v>1308</v>
      </c>
      <c r="G651" t="b">
        <v>0</v>
      </c>
      <c r="I651">
        <v>2018</v>
      </c>
      <c r="J651" t="s">
        <v>81</v>
      </c>
      <c r="K651" t="s">
        <v>27</v>
      </c>
      <c r="L651" t="s">
        <v>521</v>
      </c>
      <c r="M651" t="s">
        <v>1309</v>
      </c>
      <c r="N651" t="s">
        <v>375</v>
      </c>
      <c r="R651">
        <v>363309812</v>
      </c>
      <c r="S651" t="b">
        <v>0</v>
      </c>
      <c r="T651" t="s">
        <v>1310</v>
      </c>
      <c r="U651" t="str">
        <f t="array" ref="U651">INDEX(org_to_crp!$B$2:$B$455, MATCH(F651, org_to_crp!$A$2:$A$455))</f>
        <v>G1000</v>
      </c>
      <c r="V651" t="str">
        <f>LOOKUP(Table1[[#This Row],[ORG]],org_to_crp!A:A,org_to_crp!C:C)</f>
        <v>GENERAL BUSINESS ASSOCIATIONS</v>
      </c>
      <c r="W651" t="str">
        <f>LOOKUP(Table1[[#This Row],[ORG]],org_to_crp!A:A,org_to_crp!D:D)</f>
        <v>MISC BUSINESS</v>
      </c>
      <c r="X651" t="b">
        <f>LOOKUP(Table1[[#This Row],[ORG]],org_to_crp!A:A,org_to_crp!E:E)</f>
        <v>0</v>
      </c>
    </row>
    <row r="652" spans="1:24" ht="13" x14ac:dyDescent="0.15">
      <c r="A652" t="s">
        <v>1291</v>
      </c>
      <c r="B652" t="s">
        <v>22</v>
      </c>
      <c r="C652" t="s">
        <v>31</v>
      </c>
      <c r="D652" t="s">
        <v>23</v>
      </c>
      <c r="E652" t="s">
        <v>1307</v>
      </c>
      <c r="F652" t="s">
        <v>655</v>
      </c>
      <c r="G652" t="b">
        <v>1</v>
      </c>
      <c r="I652">
        <v>2018</v>
      </c>
      <c r="J652" t="s">
        <v>1723</v>
      </c>
      <c r="K652" t="s">
        <v>27</v>
      </c>
      <c r="L652" t="s">
        <v>521</v>
      </c>
      <c r="M652" t="s">
        <v>1309</v>
      </c>
      <c r="N652" t="s">
        <v>375</v>
      </c>
      <c r="R652">
        <v>363309812</v>
      </c>
      <c r="S652" t="b">
        <v>0</v>
      </c>
      <c r="T652" t="s">
        <v>1310</v>
      </c>
      <c r="U652" t="str">
        <f t="array" ref="U652">INDEX(org_to_crp!$B$2:$B$455, MATCH(F652, org_to_crp!$A$2:$A$455))</f>
        <v>J9000</v>
      </c>
      <c r="V652" t="str">
        <f>LOOKUP(Table1[[#This Row],[ORG]],org_to_crp!A:A,org_to_crp!C:C)</f>
        <v>OTHER SINGLE-ISSUE OR IDEOLOGICAL GROUPS</v>
      </c>
      <c r="W652" t="str">
        <f>LOOKUP(Table1[[#This Row],[ORG]],org_to_crp!A:A,org_to_crp!D:D)</f>
        <v>IDEOLOGICAL/SINGLE-ISSUE</v>
      </c>
      <c r="X652" t="b">
        <f>LOOKUP(Table1[[#This Row],[ORG]],org_to_crp!A:A,org_to_crp!E:E)</f>
        <v>0</v>
      </c>
    </row>
    <row r="653" spans="1:24" ht="13" x14ac:dyDescent="0.15">
      <c r="A653" t="s">
        <v>21</v>
      </c>
      <c r="B653" t="s">
        <v>22</v>
      </c>
      <c r="C653" t="s">
        <v>65</v>
      </c>
      <c r="D653" t="s">
        <v>23</v>
      </c>
      <c r="E653" t="s">
        <v>416</v>
      </c>
      <c r="F653" t="s">
        <v>371</v>
      </c>
      <c r="G653" t="b">
        <v>1</v>
      </c>
      <c r="I653">
        <v>2018</v>
      </c>
      <c r="J653" t="s">
        <v>81</v>
      </c>
      <c r="K653" t="s">
        <v>27</v>
      </c>
      <c r="L653" t="s">
        <v>417</v>
      </c>
      <c r="M653" t="s">
        <v>418</v>
      </c>
      <c r="N653" t="s">
        <v>419</v>
      </c>
      <c r="R653">
        <v>521351785</v>
      </c>
      <c r="S653" t="b">
        <v>1</v>
      </c>
      <c r="T653" t="s">
        <v>420</v>
      </c>
      <c r="U653" t="str">
        <f t="array" ref="U653">INDEX(org_to_crp!$B$2:$B$455, MATCH(F653, org_to_crp!$A$2:$A$455))</f>
        <v>J9000</v>
      </c>
      <c r="V653" t="str">
        <f>LOOKUP(Table1[[#This Row],[ORG]],org_to_crp!A:A,org_to_crp!C:C)</f>
        <v>OTHER SINGLE-ISSUE OR IDEOLOGICAL GROUPS</v>
      </c>
      <c r="W653" t="str">
        <f>LOOKUP(Table1[[#This Row],[ORG]],org_to_crp!A:A,org_to_crp!D:D)</f>
        <v>IDEOLOGICAL/SINGLE-ISSUE</v>
      </c>
      <c r="X653" t="b">
        <f>LOOKUP(Table1[[#This Row],[ORG]],org_to_crp!A:A,org_to_crp!E:E)</f>
        <v>0</v>
      </c>
    </row>
    <row r="654" spans="1:24" ht="13" x14ac:dyDescent="0.15">
      <c r="A654" t="s">
        <v>21</v>
      </c>
      <c r="B654" t="s">
        <v>79</v>
      </c>
      <c r="C654" t="s">
        <v>65</v>
      </c>
      <c r="D654" t="s">
        <v>23</v>
      </c>
      <c r="E654" t="s">
        <v>416</v>
      </c>
      <c r="F654" t="s">
        <v>421</v>
      </c>
      <c r="G654" t="b">
        <v>0</v>
      </c>
      <c r="I654">
        <v>2018</v>
      </c>
      <c r="J654" t="s">
        <v>422</v>
      </c>
      <c r="K654" t="s">
        <v>27</v>
      </c>
      <c r="L654" t="s">
        <v>417</v>
      </c>
      <c r="M654" t="s">
        <v>418</v>
      </c>
      <c r="N654" t="s">
        <v>419</v>
      </c>
      <c r="S654" t="b">
        <v>1</v>
      </c>
      <c r="T654" t="s">
        <v>420</v>
      </c>
      <c r="U654" t="str">
        <f t="array" ref="U654">INDEX(org_to_crp!$B$2:$B$455, MATCH(F654, org_to_crp!$A$2:$A$455))</f>
        <v>F4100</v>
      </c>
      <c r="V654" t="str">
        <f>LOOKUP(Table1[[#This Row],[ORG]],org_to_crp!A:A,org_to_crp!C:C)</f>
        <v>REAL ESTATE DEVELOPERS &amp; SUBDIVIDERS</v>
      </c>
      <c r="W654" t="str">
        <f>LOOKUP(Table1[[#This Row],[ORG]],org_to_crp!A:A,org_to_crp!D:D)</f>
        <v>FINANCE, INSURANCE, AND REAL ESTATE</v>
      </c>
      <c r="X654" t="b">
        <f>LOOKUP(Table1[[#This Row],[ORG]],org_to_crp!A:A,org_to_crp!E:E)</f>
        <v>0</v>
      </c>
    </row>
    <row r="655" spans="1:24" ht="13" x14ac:dyDescent="0.15">
      <c r="A655" t="s">
        <v>1112</v>
      </c>
      <c r="B655" t="s">
        <v>22</v>
      </c>
      <c r="D655" t="s">
        <v>23</v>
      </c>
      <c r="E655" t="s">
        <v>1276</v>
      </c>
      <c r="F655" t="s">
        <v>1236</v>
      </c>
      <c r="G655" t="b">
        <v>1</v>
      </c>
      <c r="I655">
        <v>2018</v>
      </c>
      <c r="J655" t="s">
        <v>520</v>
      </c>
      <c r="L655" t="s">
        <v>1277</v>
      </c>
      <c r="M655" t="s">
        <v>1278</v>
      </c>
      <c r="R655">
        <v>521455677</v>
      </c>
      <c r="S655" t="b">
        <v>0</v>
      </c>
      <c r="T655" t="s">
        <v>1279</v>
      </c>
      <c r="U655" t="str">
        <f t="array" ref="U655">INDEX(org_to_crp!$B$2:$B$455, MATCH(F655, org_to_crp!$A$2:$A$455))</f>
        <v>J9000</v>
      </c>
      <c r="V655" t="str">
        <f>LOOKUP(Table1[[#This Row],[ORG]],org_to_crp!A:A,org_to_crp!C:C)</f>
        <v>OTHER SINGLE-ISSUE OR IDEOLOGICAL GROUPS</v>
      </c>
      <c r="W655" t="str">
        <f>LOOKUP(Table1[[#This Row],[ORG]],org_to_crp!A:A,org_to_crp!D:D)</f>
        <v>IDEOLOGICAL/SINGLE-ISSUE</v>
      </c>
      <c r="X655" t="b">
        <f>LOOKUP(Table1[[#This Row],[ORG]],org_to_crp!A:A,org_to_crp!E:E)</f>
        <v>0</v>
      </c>
    </row>
    <row r="656" spans="1:24" ht="13" x14ac:dyDescent="0.15">
      <c r="A656" t="s">
        <v>1112</v>
      </c>
      <c r="B656" t="s">
        <v>1155</v>
      </c>
      <c r="C656" t="s">
        <v>1171</v>
      </c>
      <c r="D656" t="s">
        <v>23</v>
      </c>
      <c r="E656" t="s">
        <v>1276</v>
      </c>
      <c r="F656" t="s">
        <v>1280</v>
      </c>
      <c r="I656">
        <v>2018</v>
      </c>
      <c r="J656" t="s">
        <v>903</v>
      </c>
      <c r="L656" t="s">
        <v>1277</v>
      </c>
      <c r="M656" t="s">
        <v>1278</v>
      </c>
      <c r="T656" t="s">
        <v>1279</v>
      </c>
      <c r="U656" t="str">
        <f t="array" ref="U656">INDEX(org_to_crp!$B$2:$B$455, MATCH(F656, org_to_crp!$A$2:$A$455))</f>
        <v>G2000</v>
      </c>
      <c r="V656" t="str">
        <f>LOOKUP(Table1[[#This Row],[ORG]],org_to_crp!A:A,org_to_crp!C:C)</f>
        <v>FOOD &amp; BEVERAGE PRODUCTS AND SERVICES</v>
      </c>
      <c r="W656" t="str">
        <f>LOOKUP(Table1[[#This Row],[ORG]],org_to_crp!A:A,org_to_crp!D:D)</f>
        <v>AGRIBUSINESS</v>
      </c>
      <c r="X656" t="b">
        <f>LOOKUP(Table1[[#This Row],[ORG]],org_to_crp!A:A,org_to_crp!E:E)</f>
        <v>0</v>
      </c>
    </row>
    <row r="657" spans="1:24" ht="13" x14ac:dyDescent="0.15">
      <c r="A657" t="s">
        <v>480</v>
      </c>
      <c r="B657" t="s">
        <v>22</v>
      </c>
      <c r="C657" t="s">
        <v>745</v>
      </c>
      <c r="D657" t="s">
        <v>23</v>
      </c>
      <c r="E657" t="s">
        <v>756</v>
      </c>
      <c r="F657" t="s">
        <v>735</v>
      </c>
      <c r="G657" t="b">
        <v>1</v>
      </c>
      <c r="I657">
        <v>2018</v>
      </c>
      <c r="J657" t="s">
        <v>757</v>
      </c>
      <c r="K657" t="s">
        <v>43</v>
      </c>
      <c r="L657" t="s">
        <v>44</v>
      </c>
      <c r="M657" t="s">
        <v>758</v>
      </c>
      <c r="R657">
        <v>131945157</v>
      </c>
      <c r="S657" t="b">
        <v>0</v>
      </c>
      <c r="T657" t="s">
        <v>759</v>
      </c>
      <c r="U657" t="str">
        <f t="array" ref="U657">INDEX(org_to_crp!$B$2:$B$455, MATCH(F657, org_to_crp!$A$2:$A$455))</f>
        <v>J9000</v>
      </c>
      <c r="V657" t="str">
        <f>LOOKUP(Table1[[#This Row],[ORG]],org_to_crp!A:A,org_to_crp!C:C)</f>
        <v>OTHER SINGLE-ISSUE OR IDEOLOGICAL GROUPS</v>
      </c>
      <c r="W657" t="str">
        <f>LOOKUP(Table1[[#This Row],[ORG]],org_to_crp!A:A,org_to_crp!D:D)</f>
        <v>IDEOLOGICAL/SINGLE-ISSUE</v>
      </c>
      <c r="X657" t="b">
        <f>LOOKUP(Table1[[#This Row],[ORG]],org_to_crp!A:A,org_to_crp!E:E)</f>
        <v>0</v>
      </c>
    </row>
    <row r="658" spans="1:24" ht="13" x14ac:dyDescent="0.15">
      <c r="A658" t="s">
        <v>480</v>
      </c>
      <c r="B658" t="s">
        <v>22</v>
      </c>
      <c r="C658" t="s">
        <v>575</v>
      </c>
      <c r="D658" t="s">
        <v>23</v>
      </c>
      <c r="E658" t="s">
        <v>600</v>
      </c>
      <c r="F658" t="s">
        <v>216</v>
      </c>
      <c r="G658" t="b">
        <v>1</v>
      </c>
      <c r="I658">
        <v>2018</v>
      </c>
      <c r="J658" t="s">
        <v>585</v>
      </c>
      <c r="K658" t="s">
        <v>27</v>
      </c>
      <c r="L658" t="s">
        <v>601</v>
      </c>
      <c r="M658" t="s">
        <v>602</v>
      </c>
      <c r="N658" t="s">
        <v>239</v>
      </c>
      <c r="R658">
        <v>42121305</v>
      </c>
      <c r="S658" t="b">
        <v>0</v>
      </c>
      <c r="T658" t="s">
        <v>603</v>
      </c>
      <c r="U658" t="str">
        <f t="array" ref="U658">INDEX(org_to_crp!$B$2:$B$455, MATCH(F658, org_to_crp!$A$2:$A$455))</f>
        <v>J9000</v>
      </c>
      <c r="V658" t="str">
        <f>LOOKUP(Table1[[#This Row],[ORG]],org_to_crp!A:A,org_to_crp!C:C)</f>
        <v>OTHER SINGLE-ISSUE OR IDEOLOGICAL GROUPS</v>
      </c>
      <c r="W658" t="str">
        <f>LOOKUP(Table1[[#This Row],[ORG]],org_to_crp!A:A,org_to_crp!D:D)</f>
        <v>IDEOLOGICAL/SINGLE-ISSUE</v>
      </c>
      <c r="X658" t="b">
        <f>LOOKUP(Table1[[#This Row],[ORG]],org_to_crp!A:A,org_to_crp!E:E)</f>
        <v>0</v>
      </c>
    </row>
    <row r="659" spans="1:24" ht="13" x14ac:dyDescent="0.15">
      <c r="A659" t="s">
        <v>21</v>
      </c>
      <c r="B659" t="s">
        <v>22</v>
      </c>
      <c r="D659" t="s">
        <v>23</v>
      </c>
      <c r="E659" t="s">
        <v>1577</v>
      </c>
      <c r="F659" t="s">
        <v>172</v>
      </c>
      <c r="G659" t="b">
        <v>1</v>
      </c>
      <c r="I659">
        <v>2018</v>
      </c>
      <c r="J659" t="s">
        <v>49</v>
      </c>
      <c r="K659" t="s">
        <v>27</v>
      </c>
      <c r="L659" t="s">
        <v>46</v>
      </c>
      <c r="M659" t="s">
        <v>168</v>
      </c>
      <c r="N659" t="s">
        <v>1578</v>
      </c>
      <c r="R659">
        <v>860902777</v>
      </c>
      <c r="S659" t="b">
        <v>0</v>
      </c>
      <c r="T659" t="s">
        <v>1579</v>
      </c>
      <c r="U659" t="str">
        <f t="array" ref="U659">INDEX(org_to_crp!$B$2:$B$455, MATCH(F659, org_to_crp!$A$2:$A$455))</f>
        <v>J9000</v>
      </c>
      <c r="V659" t="str">
        <f>LOOKUP(Table1[[#This Row],[ORG]],org_to_crp!A:A,org_to_crp!C:C)</f>
        <v>OTHER SINGLE-ISSUE OR IDEOLOGICAL GROUPS</v>
      </c>
      <c r="W659" t="str">
        <f>LOOKUP(Table1[[#This Row],[ORG]],org_to_crp!A:A,org_to_crp!D:D)</f>
        <v>IDEOLOGICAL/SINGLE-ISSUE</v>
      </c>
      <c r="X659" t="b">
        <f>LOOKUP(Table1[[#This Row],[ORG]],org_to_crp!A:A,org_to_crp!E:E)</f>
        <v>0</v>
      </c>
    </row>
    <row r="660" spans="1:24" ht="13" x14ac:dyDescent="0.15">
      <c r="A660" t="s">
        <v>21</v>
      </c>
      <c r="B660" t="s">
        <v>65</v>
      </c>
      <c r="C660" t="s">
        <v>31</v>
      </c>
      <c r="D660" t="s">
        <v>23</v>
      </c>
      <c r="E660" t="s">
        <v>1435</v>
      </c>
      <c r="F660" t="s">
        <v>1436</v>
      </c>
      <c r="G660" t="b">
        <v>0</v>
      </c>
      <c r="I660">
        <v>2018</v>
      </c>
      <c r="J660" t="s">
        <v>121</v>
      </c>
      <c r="K660" t="s">
        <v>34</v>
      </c>
      <c r="L660" t="s">
        <v>1437</v>
      </c>
      <c r="M660" t="s">
        <v>1438</v>
      </c>
      <c r="R660">
        <v>131945157</v>
      </c>
      <c r="S660" t="b">
        <v>0</v>
      </c>
      <c r="T660" t="s">
        <v>1439</v>
      </c>
      <c r="U660" t="str">
        <f t="array" ref="U660">INDEX(org_to_crp!$B$2:$B$455, MATCH(F660, org_to_crp!$A$2:$A$455))</f>
        <v>T1600</v>
      </c>
      <c r="V660" t="str">
        <f>LOOKUP(Table1[[#This Row],[ORG]],org_to_crp!A:A,org_to_crp!C:C)</f>
        <v>AVIATION SERVICES &amp; AIRPORTS</v>
      </c>
      <c r="W660" t="str">
        <f>LOOKUP(Table1[[#This Row],[ORG]],org_to_crp!A:A,org_to_crp!D:D)</f>
        <v>TRANSPORTATION</v>
      </c>
      <c r="X660" t="b">
        <f>LOOKUP(Table1[[#This Row],[ORG]],org_to_crp!A:A,org_to_crp!E:E)</f>
        <v>0</v>
      </c>
    </row>
    <row r="661" spans="1:24" ht="13" x14ac:dyDescent="0.15">
      <c r="A661" t="s">
        <v>21</v>
      </c>
      <c r="B661" t="s">
        <v>22</v>
      </c>
      <c r="C661" t="s">
        <v>31</v>
      </c>
      <c r="D661" t="s">
        <v>23</v>
      </c>
      <c r="E661" t="s">
        <v>1435</v>
      </c>
      <c r="F661" t="s">
        <v>735</v>
      </c>
      <c r="G661" t="b">
        <v>1</v>
      </c>
      <c r="I661">
        <v>2018</v>
      </c>
      <c r="J661" t="s">
        <v>81</v>
      </c>
      <c r="K661" t="s">
        <v>27</v>
      </c>
      <c r="L661" t="s">
        <v>1437</v>
      </c>
      <c r="M661" t="s">
        <v>1438</v>
      </c>
      <c r="R661">
        <v>131945157</v>
      </c>
      <c r="S661" t="b">
        <v>0</v>
      </c>
      <c r="T661" t="s">
        <v>1439</v>
      </c>
      <c r="U661" t="str">
        <f t="array" ref="U661">INDEX(org_to_crp!$B$2:$B$455, MATCH(F661, org_to_crp!$A$2:$A$455))</f>
        <v>J9000</v>
      </c>
      <c r="V661" t="str">
        <f>LOOKUP(Table1[[#This Row],[ORG]],org_to_crp!A:A,org_to_crp!C:C)</f>
        <v>OTHER SINGLE-ISSUE OR IDEOLOGICAL GROUPS</v>
      </c>
      <c r="W661" t="str">
        <f>LOOKUP(Table1[[#This Row],[ORG]],org_to_crp!A:A,org_to_crp!D:D)</f>
        <v>IDEOLOGICAL/SINGLE-ISSUE</v>
      </c>
      <c r="X661" t="b">
        <f>LOOKUP(Table1[[#This Row],[ORG]],org_to_crp!A:A,org_to_crp!E:E)</f>
        <v>0</v>
      </c>
    </row>
    <row r="662" spans="1:24" ht="13" x14ac:dyDescent="0.15">
      <c r="A662" t="s">
        <v>21</v>
      </c>
      <c r="B662" t="s">
        <v>65</v>
      </c>
      <c r="C662" t="s">
        <v>31</v>
      </c>
      <c r="D662" t="s">
        <v>23</v>
      </c>
      <c r="E662" t="s">
        <v>1470</v>
      </c>
      <c r="F662" t="s">
        <v>1471</v>
      </c>
      <c r="G662" t="b">
        <v>0</v>
      </c>
      <c r="I662">
        <v>2018</v>
      </c>
      <c r="J662" t="s">
        <v>1123</v>
      </c>
      <c r="K662" t="s">
        <v>27</v>
      </c>
      <c r="L662" t="s">
        <v>1472</v>
      </c>
      <c r="M662" t="s">
        <v>1473</v>
      </c>
      <c r="N662" t="s">
        <v>204</v>
      </c>
      <c r="R662">
        <v>262176691</v>
      </c>
      <c r="S662" t="b">
        <v>0</v>
      </c>
      <c r="T662" t="s">
        <v>1474</v>
      </c>
      <c r="U662" t="str">
        <f t="array" ref="U662">INDEX(org_to_crp!$B$2:$B$455, MATCH(F662, org_to_crp!$A$2:$A$455))</f>
        <v>K1000</v>
      </c>
      <c r="V662" t="str">
        <f>LOOKUP(Table1[[#This Row],[ORG]],org_to_crp!A:A,org_to_crp!C:C)</f>
        <v>ATTORNEYS &amp; LAW FIRMS</v>
      </c>
      <c r="W662" t="str">
        <f>LOOKUP(Table1[[#This Row],[ORG]],org_to_crp!A:A,org_to_crp!D:D)</f>
        <v>LAWYERS &amp; LOBBYISTS</v>
      </c>
      <c r="X662" t="b">
        <f>LOOKUP(Table1[[#This Row],[ORG]],org_to_crp!A:A,org_to_crp!E:E)</f>
        <v>0</v>
      </c>
    </row>
    <row r="663" spans="1:24" ht="13" x14ac:dyDescent="0.15">
      <c r="A663" t="s">
        <v>21</v>
      </c>
      <c r="B663" t="s">
        <v>22</v>
      </c>
      <c r="C663" t="s">
        <v>31</v>
      </c>
      <c r="D663" t="s">
        <v>23</v>
      </c>
      <c r="E663" t="s">
        <v>1470</v>
      </c>
      <c r="F663" t="s">
        <v>701</v>
      </c>
      <c r="G663" t="b">
        <v>1</v>
      </c>
      <c r="I663">
        <v>2018</v>
      </c>
      <c r="J663" t="s">
        <v>81</v>
      </c>
      <c r="K663" t="s">
        <v>27</v>
      </c>
      <c r="L663" t="s">
        <v>1472</v>
      </c>
      <c r="M663" t="s">
        <v>1473</v>
      </c>
      <c r="N663" t="s">
        <v>204</v>
      </c>
      <c r="R663">
        <v>262176691</v>
      </c>
      <c r="S663" t="b">
        <v>0</v>
      </c>
      <c r="T663" t="s">
        <v>1474</v>
      </c>
      <c r="U663" t="str">
        <f t="array" ref="U663">INDEX(org_to_crp!$B$2:$B$455, MATCH(F663, org_to_crp!$A$2:$A$455))</f>
        <v>J9000</v>
      </c>
      <c r="V663" t="str">
        <f>LOOKUP(Table1[[#This Row],[ORG]],org_to_crp!A:A,org_to_crp!C:C)</f>
        <v>OTHER SINGLE-ISSUE OR IDEOLOGICAL GROUPS</v>
      </c>
      <c r="W663" t="str">
        <f>LOOKUP(Table1[[#This Row],[ORG]],org_to_crp!A:A,org_to_crp!D:D)</f>
        <v>IDEOLOGICAL/SINGLE-ISSUE</v>
      </c>
      <c r="X663" t="b">
        <f>LOOKUP(Table1[[#This Row],[ORG]],org_to_crp!A:A,org_to_crp!E:E)</f>
        <v>0</v>
      </c>
    </row>
    <row r="664" spans="1:24" ht="13" x14ac:dyDescent="0.15">
      <c r="A664" t="s">
        <v>21</v>
      </c>
      <c r="B664" t="s">
        <v>65</v>
      </c>
      <c r="C664" t="s">
        <v>31</v>
      </c>
      <c r="D664" t="s">
        <v>23</v>
      </c>
      <c r="E664" t="s">
        <v>1470</v>
      </c>
      <c r="F664" t="s">
        <v>1861</v>
      </c>
      <c r="G664" t="b">
        <v>0</v>
      </c>
      <c r="I664">
        <v>2018</v>
      </c>
      <c r="J664" t="s">
        <v>26</v>
      </c>
      <c r="K664" t="s">
        <v>43</v>
      </c>
      <c r="L664" t="s">
        <v>1472</v>
      </c>
      <c r="M664" t="s">
        <v>1473</v>
      </c>
      <c r="N664" t="s">
        <v>204</v>
      </c>
      <c r="R664">
        <v>262176691</v>
      </c>
      <c r="S664" t="b">
        <v>0</v>
      </c>
      <c r="T664" t="s">
        <v>1474</v>
      </c>
      <c r="U664" t="str">
        <f t="array" ref="U664">INDEX(org_to_crp!$B$2:$B$455, MATCH(F664, org_to_crp!$A$2:$A$455))</f>
        <v>K1000</v>
      </c>
      <c r="V664" t="str">
        <f>LOOKUP(Table1[[#This Row],[ORG]],org_to_crp!A:A,org_to_crp!C:C)</f>
        <v>ATTORNEYS &amp; LAW FIRMS</v>
      </c>
      <c r="W664" t="str">
        <f>LOOKUP(Table1[[#This Row],[ORG]],org_to_crp!A:A,org_to_crp!D:D)</f>
        <v>LAWYERS &amp; LOBBYISTS</v>
      </c>
      <c r="X664" t="b">
        <f>LOOKUP(Table1[[#This Row],[ORG]],org_to_crp!A:A,org_to_crp!E:E)</f>
        <v>0</v>
      </c>
    </row>
    <row r="665" spans="1:24" ht="13" x14ac:dyDescent="0.15">
      <c r="A665" t="s">
        <v>21</v>
      </c>
      <c r="B665" t="s">
        <v>22</v>
      </c>
      <c r="C665" t="s">
        <v>31</v>
      </c>
      <c r="D665" t="s">
        <v>23</v>
      </c>
      <c r="E665" t="s">
        <v>1390</v>
      </c>
      <c r="F665" t="s">
        <v>1384</v>
      </c>
      <c r="G665" t="b">
        <v>1</v>
      </c>
      <c r="I665">
        <v>2018</v>
      </c>
      <c r="J665" t="s">
        <v>422</v>
      </c>
      <c r="K665" t="s">
        <v>363</v>
      </c>
      <c r="L665" t="s">
        <v>1391</v>
      </c>
      <c r="M665" t="s">
        <v>1392</v>
      </c>
      <c r="R665">
        <v>521645354</v>
      </c>
      <c r="S665" t="b">
        <v>0</v>
      </c>
      <c r="T665" t="s">
        <v>1393</v>
      </c>
      <c r="U665" t="str">
        <f t="array" ref="U665">INDEX(org_to_crp!$B$2:$B$455, MATCH(F665, org_to_crp!$A$2:$A$455))</f>
        <v>J9000</v>
      </c>
      <c r="V665" t="str">
        <f>LOOKUP(Table1[[#This Row],[ORG]],org_to_crp!A:A,org_to_crp!C:C)</f>
        <v>OTHER SINGLE-ISSUE OR IDEOLOGICAL GROUPS</v>
      </c>
      <c r="W665" t="str">
        <f>LOOKUP(Table1[[#This Row],[ORG]],org_to_crp!A:A,org_to_crp!D:D)</f>
        <v>IDEOLOGICAL/SINGLE-ISSUE</v>
      </c>
      <c r="X665" t="b">
        <f>LOOKUP(Table1[[#This Row],[ORG]],org_to_crp!A:A,org_to_crp!E:E)</f>
        <v>0</v>
      </c>
    </row>
    <row r="666" spans="1:24" ht="13" x14ac:dyDescent="0.15">
      <c r="A666" t="s">
        <v>1291</v>
      </c>
      <c r="B666" t="s">
        <v>22</v>
      </c>
      <c r="C666" t="s">
        <v>65</v>
      </c>
      <c r="D666" t="s">
        <v>23</v>
      </c>
      <c r="E666" t="s">
        <v>2333</v>
      </c>
      <c r="F666" t="s">
        <v>41</v>
      </c>
      <c r="G666" t="b">
        <v>1</v>
      </c>
      <c r="I666">
        <v>2018</v>
      </c>
      <c r="J666" t="s">
        <v>26</v>
      </c>
      <c r="K666" t="s">
        <v>27</v>
      </c>
      <c r="L666" t="s">
        <v>2334</v>
      </c>
      <c r="M666" t="s">
        <v>2335</v>
      </c>
      <c r="N666" t="s">
        <v>340</v>
      </c>
      <c r="R666">
        <v>541436224</v>
      </c>
      <c r="T666" t="s">
        <v>2336</v>
      </c>
      <c r="U666" t="str">
        <f t="array" ref="U666">INDEX(org_to_crp!$B$2:$B$455, MATCH(F666, org_to_crp!$A$2:$A$455))</f>
        <v>J9000</v>
      </c>
      <c r="V666" t="str">
        <f>LOOKUP(Table1[[#This Row],[ORG]],org_to_crp!A:A,org_to_crp!C:C)</f>
        <v>OTHER SINGLE-ISSUE OR IDEOLOGICAL GROUPS</v>
      </c>
      <c r="W666" t="str">
        <f>LOOKUP(Table1[[#This Row],[ORG]],org_to_crp!A:A,org_to_crp!D:D)</f>
        <v>IDEOLOGICAL/SINGLE-ISSUE</v>
      </c>
      <c r="X666" t="b">
        <f>LOOKUP(Table1[[#This Row],[ORG]],org_to_crp!A:A,org_to_crp!E:E)</f>
        <v>0</v>
      </c>
    </row>
    <row r="667" spans="1:24" ht="13" x14ac:dyDescent="0.15">
      <c r="A667" t="s">
        <v>1291</v>
      </c>
      <c r="B667" t="s">
        <v>2337</v>
      </c>
      <c r="C667" t="s">
        <v>65</v>
      </c>
      <c r="D667" t="s">
        <v>23</v>
      </c>
      <c r="E667" t="s">
        <v>2333</v>
      </c>
      <c r="F667" t="s">
        <v>2338</v>
      </c>
      <c r="G667" t="b">
        <v>0</v>
      </c>
      <c r="I667">
        <v>2018</v>
      </c>
      <c r="J667" t="s">
        <v>2339</v>
      </c>
      <c r="K667" t="s">
        <v>43</v>
      </c>
      <c r="L667" t="s">
        <v>2334</v>
      </c>
      <c r="M667" t="s">
        <v>2335</v>
      </c>
      <c r="N667" t="s">
        <v>340</v>
      </c>
      <c r="R667">
        <v>541436224</v>
      </c>
      <c r="T667" t="s">
        <v>2336</v>
      </c>
      <c r="U667" t="str">
        <f t="array" ref="U667">INDEX(org_to_crp!$B$2:$B$455, MATCH(F667, org_to_crp!$A$2:$A$455))</f>
        <v>F5000</v>
      </c>
      <c r="V667" t="str">
        <f>LOOKUP(Table1[[#This Row],[ORG]],org_to_crp!A:A,org_to_crp!C:C)</f>
        <v xml:space="preserve">FINANCIAL SERVICES &amp; CONSULTING </v>
      </c>
      <c r="W667" t="str">
        <f>LOOKUP(Table1[[#This Row],[ORG]],org_to_crp!A:A,org_to_crp!D:D)</f>
        <v>FINANCE, INSURANCE, AND REAL ESTATE</v>
      </c>
      <c r="X667" t="b">
        <f>LOOKUP(Table1[[#This Row],[ORG]],org_to_crp!A:A,org_to_crp!E:E)</f>
        <v>0</v>
      </c>
    </row>
    <row r="668" spans="1:24" ht="13" x14ac:dyDescent="0.15">
      <c r="A668" t="s">
        <v>1291</v>
      </c>
      <c r="B668" t="s">
        <v>2337</v>
      </c>
      <c r="C668" t="s">
        <v>2340</v>
      </c>
      <c r="D668" t="s">
        <v>23</v>
      </c>
      <c r="E668" t="s">
        <v>2333</v>
      </c>
      <c r="F668" t="s">
        <v>2341</v>
      </c>
      <c r="G668" t="b">
        <v>0</v>
      </c>
      <c r="H668" t="s">
        <v>2342</v>
      </c>
      <c r="I668">
        <v>2018</v>
      </c>
      <c r="J668" t="s">
        <v>26</v>
      </c>
      <c r="K668" t="s">
        <v>27</v>
      </c>
      <c r="L668" t="s">
        <v>2334</v>
      </c>
      <c r="M668" t="s">
        <v>2335</v>
      </c>
      <c r="N668" t="s">
        <v>340</v>
      </c>
      <c r="R668">
        <v>541436224</v>
      </c>
      <c r="T668" t="s">
        <v>2336</v>
      </c>
      <c r="U668" t="str">
        <f t="array" ref="U668">INDEX(org_to_crp!$B$2:$B$455, MATCH(F668, org_to_crp!$A$2:$A$455))</f>
        <v>X4100</v>
      </c>
      <c r="V668" t="str">
        <f>LOOKUP(Table1[[#This Row],[ORG]],org_to_crp!A:A,org_to_crp!C:C)</f>
        <v>NON-PROFIT FOUNDATIONS</v>
      </c>
      <c r="W668" t="str">
        <f>LOOKUP(Table1[[#This Row],[ORG]],org_to_crp!A:A,org_to_crp!D:D)</f>
        <v>OTHER</v>
      </c>
      <c r="X668" t="b">
        <f>LOOKUP(Table1[[#This Row],[ORG]],org_to_crp!A:A,org_to_crp!E:E)</f>
        <v>0</v>
      </c>
    </row>
    <row r="669" spans="1:24" ht="13" x14ac:dyDescent="0.15">
      <c r="A669" t="s">
        <v>1291</v>
      </c>
      <c r="B669" t="s">
        <v>2337</v>
      </c>
      <c r="C669" t="s">
        <v>2340</v>
      </c>
      <c r="D669" t="s">
        <v>23</v>
      </c>
      <c r="E669" t="s">
        <v>2333</v>
      </c>
      <c r="F669" t="s">
        <v>2341</v>
      </c>
      <c r="G669" t="b">
        <v>0</v>
      </c>
      <c r="H669" t="s">
        <v>2343</v>
      </c>
      <c r="I669">
        <v>2018</v>
      </c>
      <c r="J669" t="s">
        <v>26</v>
      </c>
      <c r="K669" t="s">
        <v>27</v>
      </c>
      <c r="L669" t="s">
        <v>2334</v>
      </c>
      <c r="M669" t="s">
        <v>2335</v>
      </c>
      <c r="N669" t="s">
        <v>340</v>
      </c>
      <c r="R669">
        <v>541436224</v>
      </c>
      <c r="T669" t="s">
        <v>2336</v>
      </c>
      <c r="U669" t="str">
        <f t="array" ref="U669">INDEX(org_to_crp!$B$2:$B$455, MATCH(F669, org_to_crp!$A$2:$A$455))</f>
        <v>X4100</v>
      </c>
      <c r="V669" t="str">
        <f>LOOKUP(Table1[[#This Row],[ORG]],org_to_crp!A:A,org_to_crp!C:C)</f>
        <v>NON-PROFIT FOUNDATIONS</v>
      </c>
      <c r="W669" t="str">
        <f>LOOKUP(Table1[[#This Row],[ORG]],org_to_crp!A:A,org_to_crp!D:D)</f>
        <v>OTHER</v>
      </c>
      <c r="X669" t="b">
        <f>LOOKUP(Table1[[#This Row],[ORG]],org_to_crp!A:A,org_to_crp!E:E)</f>
        <v>0</v>
      </c>
    </row>
    <row r="670" spans="1:24" ht="13" x14ac:dyDescent="0.15">
      <c r="A670" t="s">
        <v>480</v>
      </c>
      <c r="B670" t="s">
        <v>22</v>
      </c>
      <c r="C670" t="s">
        <v>821</v>
      </c>
      <c r="D670" t="s">
        <v>23</v>
      </c>
      <c r="E670" t="s">
        <v>822</v>
      </c>
      <c r="F670" t="s">
        <v>735</v>
      </c>
      <c r="G670" t="b">
        <v>1</v>
      </c>
      <c r="I670">
        <v>2018</v>
      </c>
      <c r="J670" t="s">
        <v>585</v>
      </c>
      <c r="K670" t="s">
        <v>27</v>
      </c>
      <c r="L670" t="s">
        <v>823</v>
      </c>
      <c r="M670" t="s">
        <v>824</v>
      </c>
      <c r="R670">
        <v>131945157</v>
      </c>
      <c r="S670" t="b">
        <v>1</v>
      </c>
      <c r="T670" t="s">
        <v>825</v>
      </c>
      <c r="U670" t="str">
        <f t="array" ref="U670">INDEX(org_to_crp!$B$2:$B$455, MATCH(F670, org_to_crp!$A$2:$A$455))</f>
        <v>J9000</v>
      </c>
      <c r="V670" t="str">
        <f>LOOKUP(Table1[[#This Row],[ORG]],org_to_crp!A:A,org_to_crp!C:C)</f>
        <v>OTHER SINGLE-ISSUE OR IDEOLOGICAL GROUPS</v>
      </c>
      <c r="W670" t="str">
        <f>LOOKUP(Table1[[#This Row],[ORG]],org_to_crp!A:A,org_to_crp!D:D)</f>
        <v>IDEOLOGICAL/SINGLE-ISSUE</v>
      </c>
      <c r="X670" t="b">
        <f>LOOKUP(Table1[[#This Row],[ORG]],org_to_crp!A:A,org_to_crp!E:E)</f>
        <v>0</v>
      </c>
    </row>
    <row r="671" spans="1:24" ht="13" x14ac:dyDescent="0.15">
      <c r="A671" t="s">
        <v>480</v>
      </c>
      <c r="B671" t="s">
        <v>821</v>
      </c>
      <c r="D671" t="s">
        <v>23</v>
      </c>
      <c r="E671" t="s">
        <v>822</v>
      </c>
      <c r="F671" t="s">
        <v>826</v>
      </c>
      <c r="G671" t="b">
        <v>0</v>
      </c>
      <c r="I671">
        <v>2018</v>
      </c>
      <c r="J671" t="s">
        <v>827</v>
      </c>
      <c r="K671" t="s">
        <v>72</v>
      </c>
      <c r="L671" t="s">
        <v>823</v>
      </c>
      <c r="M671" t="s">
        <v>824</v>
      </c>
      <c r="S671" t="b">
        <v>1</v>
      </c>
      <c r="T671" t="s">
        <v>825</v>
      </c>
      <c r="U671" t="str">
        <f t="array" ref="U671">INDEX(org_to_crp!$B$2:$B$455, MATCH(F671, org_to_crp!$A$2:$A$455))</f>
        <v>X9000</v>
      </c>
      <c r="V671" t="str">
        <f>LOOKUP(Table1[[#This Row],[ORG]],org_to_crp!A:A,org_to_crp!C:C)</f>
        <v>FOREIGN GOVERNMENT</v>
      </c>
      <c r="W671" t="str">
        <f>LOOKUP(Table1[[#This Row],[ORG]],org_to_crp!A:A,org_to_crp!D:D)</f>
        <v>OTHER</v>
      </c>
      <c r="X671" t="b">
        <f>LOOKUP(Table1[[#This Row],[ORG]],org_to_crp!A:A,org_to_crp!E:E)</f>
        <v>0</v>
      </c>
    </row>
    <row r="672" spans="1:24" ht="13" x14ac:dyDescent="0.15">
      <c r="A672" t="s">
        <v>21</v>
      </c>
      <c r="B672" t="s">
        <v>22</v>
      </c>
      <c r="D672" t="s">
        <v>23</v>
      </c>
      <c r="E672" t="s">
        <v>2080</v>
      </c>
      <c r="F672" t="s">
        <v>2051</v>
      </c>
      <c r="G672" t="b">
        <v>1</v>
      </c>
      <c r="I672">
        <v>2018</v>
      </c>
      <c r="J672" t="s">
        <v>637</v>
      </c>
      <c r="L672" t="s">
        <v>1744</v>
      </c>
      <c r="M672" t="s">
        <v>2081</v>
      </c>
      <c r="R672">
        <v>271763901</v>
      </c>
      <c r="S672" t="b">
        <v>0</v>
      </c>
      <c r="T672" t="s">
        <v>2082</v>
      </c>
      <c r="U672" t="str">
        <f t="array" ref="U672">INDEX(org_to_crp!$B$2:$B$455, MATCH(F672, org_to_crp!$A$2:$A$455))</f>
        <v>J9000</v>
      </c>
      <c r="V672" t="str">
        <f>LOOKUP(Table1[[#This Row],[ORG]],org_to_crp!A:A,org_to_crp!C:C)</f>
        <v>OTHER SINGLE-ISSUE OR IDEOLOGICAL GROUPS</v>
      </c>
      <c r="W672" t="str">
        <f>LOOKUP(Table1[[#This Row],[ORG]],org_to_crp!A:A,org_to_crp!D:D)</f>
        <v>IDEOLOGICAL/SINGLE-ISSUE</v>
      </c>
      <c r="X672" t="b">
        <f>LOOKUP(Table1[[#This Row],[ORG]],org_to_crp!A:A,org_to_crp!E:E)</f>
        <v>0</v>
      </c>
    </row>
    <row r="673" spans="1:24" ht="13" x14ac:dyDescent="0.15">
      <c r="A673" t="s">
        <v>21</v>
      </c>
      <c r="B673" t="s">
        <v>22</v>
      </c>
      <c r="C673" t="s">
        <v>61</v>
      </c>
      <c r="D673" t="s">
        <v>23</v>
      </c>
      <c r="E673" t="s">
        <v>1643</v>
      </c>
      <c r="F673" t="s">
        <v>174</v>
      </c>
      <c r="G673" t="b">
        <v>1</v>
      </c>
      <c r="I673">
        <v>2018</v>
      </c>
      <c r="J673" t="s">
        <v>1644</v>
      </c>
      <c r="K673" t="s">
        <v>34</v>
      </c>
      <c r="L673" t="s">
        <v>167</v>
      </c>
      <c r="M673" t="s">
        <v>1645</v>
      </c>
      <c r="R673">
        <v>521462893</v>
      </c>
      <c r="S673" t="b">
        <v>0</v>
      </c>
      <c r="T673" t="s">
        <v>1646</v>
      </c>
      <c r="U673" t="str">
        <f t="array" ref="U673">INDEX(org_to_crp!$B$2:$B$455, MATCH(F673, org_to_crp!$A$2:$A$455))</f>
        <v>J9000</v>
      </c>
      <c r="V673" t="str">
        <f>LOOKUP(Table1[[#This Row],[ORG]],org_to_crp!A:A,org_to_crp!C:C)</f>
        <v>OTHER SINGLE-ISSUE OR IDEOLOGICAL GROUPS</v>
      </c>
      <c r="W673" t="str">
        <f>LOOKUP(Table1[[#This Row],[ORG]],org_to_crp!A:A,org_to_crp!D:D)</f>
        <v>IDEOLOGICAL/SINGLE-ISSUE</v>
      </c>
      <c r="X673" t="b">
        <f>LOOKUP(Table1[[#This Row],[ORG]],org_to_crp!A:A,org_to_crp!E:E)</f>
        <v>0</v>
      </c>
    </row>
    <row r="674" spans="1:24" ht="13" x14ac:dyDescent="0.15">
      <c r="A674" t="s">
        <v>21</v>
      </c>
      <c r="B674" t="s">
        <v>79</v>
      </c>
      <c r="C674" t="s">
        <v>65</v>
      </c>
      <c r="D674" t="s">
        <v>23</v>
      </c>
      <c r="E674" t="s">
        <v>1440</v>
      </c>
      <c r="F674" t="s">
        <v>1441</v>
      </c>
      <c r="G674" t="b">
        <v>0</v>
      </c>
      <c r="I674">
        <v>2018</v>
      </c>
      <c r="J674" t="s">
        <v>1442</v>
      </c>
      <c r="K674" t="s">
        <v>34</v>
      </c>
      <c r="L674" t="s">
        <v>94</v>
      </c>
      <c r="M674" t="s">
        <v>1443</v>
      </c>
      <c r="N674" t="s">
        <v>158</v>
      </c>
      <c r="R674">
        <v>953298239</v>
      </c>
      <c r="S674" t="b">
        <v>0</v>
      </c>
      <c r="T674" t="s">
        <v>1444</v>
      </c>
      <c r="U674" t="str">
        <f t="array" ref="U674">INDEX(org_to_crp!$B$2:$B$455, MATCH(F674, org_to_crp!$A$2:$A$455))</f>
        <v>F2600</v>
      </c>
      <c r="V674" t="str">
        <f>LOOKUP(Table1[[#This Row],[ORG]],org_to_crp!A:A,org_to_crp!C:C)</f>
        <v>PRIVATE EQUITY &amp; INVESTMENT FIRMS</v>
      </c>
      <c r="W674" t="str">
        <f>LOOKUP(Table1[[#This Row],[ORG]],org_to_crp!A:A,org_to_crp!D:D)</f>
        <v>FINANCE, INSURANCE, AND REAL ESTATE</v>
      </c>
      <c r="X674" t="b">
        <f>LOOKUP(Table1[[#This Row],[ORG]],org_to_crp!A:A,org_to_crp!E:E)</f>
        <v>0</v>
      </c>
    </row>
    <row r="675" spans="1:24" ht="13" x14ac:dyDescent="0.15">
      <c r="A675" t="s">
        <v>21</v>
      </c>
      <c r="B675" t="s">
        <v>65</v>
      </c>
      <c r="C675" t="s">
        <v>22</v>
      </c>
      <c r="D675" t="s">
        <v>23</v>
      </c>
      <c r="E675" t="s">
        <v>1585</v>
      </c>
      <c r="F675" t="s">
        <v>1586</v>
      </c>
      <c r="G675" t="b">
        <v>0</v>
      </c>
      <c r="I675">
        <v>2018</v>
      </c>
      <c r="J675" t="s">
        <v>1587</v>
      </c>
      <c r="K675" t="s">
        <v>34</v>
      </c>
      <c r="L675" t="s">
        <v>1588</v>
      </c>
      <c r="M675" t="s">
        <v>538</v>
      </c>
      <c r="N675" t="s">
        <v>323</v>
      </c>
      <c r="Q675" t="s">
        <v>100</v>
      </c>
      <c r="R675">
        <v>541770697</v>
      </c>
      <c r="S675" t="b">
        <v>1</v>
      </c>
      <c r="T675" t="s">
        <v>1444</v>
      </c>
      <c r="U675" t="str">
        <f t="array" ref="U675">INDEX(org_to_crp!$B$2:$B$455, MATCH(F675, org_to_crp!$A$2:$A$455))</f>
        <v>J9000</v>
      </c>
      <c r="V675" t="str">
        <f>LOOKUP(Table1[[#This Row],[ORG]],org_to_crp!A:A,org_to_crp!C:C)</f>
        <v>OTHER SINGLE-ISSUE OR IDEOLOGICAL GROUPS</v>
      </c>
      <c r="W675" t="str">
        <f>LOOKUP(Table1[[#This Row],[ORG]],org_to_crp!A:A,org_to_crp!D:D)</f>
        <v>IDEOLOGICAL/SINGLE-ISSUE</v>
      </c>
      <c r="X675" t="b">
        <f>LOOKUP(Table1[[#This Row],[ORG]],org_to_crp!A:A,org_to_crp!E:E)</f>
        <v>0</v>
      </c>
    </row>
    <row r="676" spans="1:24" ht="13" x14ac:dyDescent="0.15">
      <c r="A676" t="s">
        <v>21</v>
      </c>
      <c r="B676" t="s">
        <v>31</v>
      </c>
      <c r="C676" t="s">
        <v>22</v>
      </c>
      <c r="D676" t="s">
        <v>23</v>
      </c>
      <c r="E676" t="s">
        <v>1440</v>
      </c>
      <c r="F676" t="s">
        <v>242</v>
      </c>
      <c r="G676" t="b">
        <v>1</v>
      </c>
      <c r="I676">
        <v>2018</v>
      </c>
      <c r="J676" t="s">
        <v>585</v>
      </c>
      <c r="L676" t="s">
        <v>94</v>
      </c>
      <c r="M676" t="s">
        <v>1443</v>
      </c>
      <c r="N676" t="s">
        <v>158</v>
      </c>
      <c r="R676">
        <v>953298239</v>
      </c>
      <c r="S676" t="b">
        <v>0</v>
      </c>
      <c r="T676" t="s">
        <v>1444</v>
      </c>
      <c r="U676" t="str">
        <f t="array" ref="U676">INDEX(org_to_crp!$B$2:$B$455, MATCH(F676, org_to_crp!$A$2:$A$455))</f>
        <v>J9000</v>
      </c>
      <c r="V676" t="str">
        <f>LOOKUP(Table1[[#This Row],[ORG]],org_to_crp!A:A,org_to_crp!C:C)</f>
        <v>OTHER SINGLE-ISSUE OR IDEOLOGICAL GROUPS</v>
      </c>
      <c r="W676" t="str">
        <f>LOOKUP(Table1[[#This Row],[ORG]],org_to_crp!A:A,org_to_crp!D:D)</f>
        <v>IDEOLOGICAL/SINGLE-ISSUE</v>
      </c>
      <c r="X676" t="b">
        <f>LOOKUP(Table1[[#This Row],[ORG]],org_to_crp!A:A,org_to_crp!E:E)</f>
        <v>0</v>
      </c>
    </row>
    <row r="677" spans="1:24" ht="13" x14ac:dyDescent="0.15">
      <c r="A677" t="s">
        <v>480</v>
      </c>
      <c r="B677" t="s">
        <v>22</v>
      </c>
      <c r="C677" t="s">
        <v>529</v>
      </c>
      <c r="D677" t="s">
        <v>23</v>
      </c>
      <c r="E677" t="s">
        <v>530</v>
      </c>
      <c r="F677" t="s">
        <v>531</v>
      </c>
      <c r="G677" t="b">
        <v>1</v>
      </c>
      <c r="I677">
        <v>2018</v>
      </c>
      <c r="J677" t="s">
        <v>532</v>
      </c>
      <c r="K677" t="s">
        <v>43</v>
      </c>
      <c r="L677" t="s">
        <v>533</v>
      </c>
      <c r="M677" t="s">
        <v>534</v>
      </c>
      <c r="R677">
        <v>753148958</v>
      </c>
      <c r="S677" t="b">
        <v>0</v>
      </c>
      <c r="T677" t="s">
        <v>535</v>
      </c>
      <c r="U677" t="str">
        <f t="array" ref="U677">INDEX(org_to_crp!$B$2:$B$455, MATCH(F677, org_to_crp!$A$2:$A$455))</f>
        <v>J9000</v>
      </c>
      <c r="V677" t="str">
        <f>LOOKUP(Table1[[#This Row],[ORG]],org_to_crp!A:A,org_to_crp!C:C)</f>
        <v>OTHER SINGLE-ISSUE OR IDEOLOGICAL GROUPS</v>
      </c>
      <c r="W677" t="str">
        <f>LOOKUP(Table1[[#This Row],[ORG]],org_to_crp!A:A,org_to_crp!D:D)</f>
        <v>IDEOLOGICAL/SINGLE-ISSUE</v>
      </c>
      <c r="X677" t="b">
        <f>LOOKUP(Table1[[#This Row],[ORG]],org_to_crp!A:A,org_to_crp!E:E)</f>
        <v>0</v>
      </c>
    </row>
    <row r="678" spans="1:24" ht="13" x14ac:dyDescent="0.15">
      <c r="A678" t="s">
        <v>21</v>
      </c>
      <c r="B678" t="s">
        <v>22</v>
      </c>
      <c r="D678" t="s">
        <v>23</v>
      </c>
      <c r="E678" t="s">
        <v>181</v>
      </c>
      <c r="F678" t="s">
        <v>144</v>
      </c>
      <c r="G678" t="b">
        <v>1</v>
      </c>
      <c r="I678">
        <v>2018</v>
      </c>
      <c r="J678" t="s">
        <v>166</v>
      </c>
      <c r="K678" t="s">
        <v>72</v>
      </c>
      <c r="L678" t="s">
        <v>182</v>
      </c>
      <c r="M678" t="s">
        <v>183</v>
      </c>
      <c r="N678" t="s">
        <v>184</v>
      </c>
      <c r="R678">
        <v>541645372</v>
      </c>
      <c r="S678" t="b">
        <v>0</v>
      </c>
      <c r="T678" t="s">
        <v>185</v>
      </c>
      <c r="U678" t="str">
        <f t="array" ref="U678">INDEX(org_to_crp!$B$2:$B$455, MATCH(F678, org_to_crp!$A$2:$A$455))</f>
        <v>J9000</v>
      </c>
      <c r="V678" t="str">
        <f>LOOKUP(Table1[[#This Row],[ORG]],org_to_crp!A:A,org_to_crp!C:C)</f>
        <v>OTHER SINGLE-ISSUE OR IDEOLOGICAL GROUPS</v>
      </c>
      <c r="W678" t="str">
        <f>LOOKUP(Table1[[#This Row],[ORG]],org_to_crp!A:A,org_to_crp!D:D)</f>
        <v>IDEOLOGICAL/SINGLE-ISSUE</v>
      </c>
      <c r="X678" t="b">
        <f>LOOKUP(Table1[[#This Row],[ORG]],org_to_crp!A:A,org_to_crp!E:E)</f>
        <v>0</v>
      </c>
    </row>
    <row r="679" spans="1:24" ht="13" x14ac:dyDescent="0.15">
      <c r="A679" t="s">
        <v>21</v>
      </c>
      <c r="B679" t="s">
        <v>65</v>
      </c>
      <c r="C679" t="s">
        <v>65</v>
      </c>
      <c r="D679" t="s">
        <v>23</v>
      </c>
      <c r="E679" t="s">
        <v>181</v>
      </c>
      <c r="F679" t="s">
        <v>186</v>
      </c>
      <c r="G679" t="b">
        <v>0</v>
      </c>
      <c r="I679">
        <v>2018</v>
      </c>
      <c r="J679" t="s">
        <v>87</v>
      </c>
      <c r="K679" t="s">
        <v>72</v>
      </c>
      <c r="L679" t="s">
        <v>182</v>
      </c>
      <c r="M679" t="s">
        <v>183</v>
      </c>
      <c r="N679" t="s">
        <v>184</v>
      </c>
      <c r="R679">
        <v>541645372</v>
      </c>
      <c r="S679" t="b">
        <v>0</v>
      </c>
      <c r="T679" t="s">
        <v>185</v>
      </c>
      <c r="U679" t="str">
        <f t="array" ref="U679">INDEX(org_to_crp!$B$2:$B$455, MATCH(F679, org_to_crp!$A$2:$A$455))</f>
        <v>H5100</v>
      </c>
      <c r="V679" t="str">
        <f>LOOKUP(Table1[[#This Row],[ORG]],org_to_crp!A:A,org_to_crp!C:C)</f>
        <v>SCHOOLS &amp; COLLEGES</v>
      </c>
      <c r="W679" t="str">
        <f>LOOKUP(Table1[[#This Row],[ORG]],org_to_crp!A:A,org_to_crp!D:D)</f>
        <v>OTHER</v>
      </c>
      <c r="X679" t="b">
        <f>LOOKUP(Table1[[#This Row],[ORG]],org_to_crp!A:A,org_to_crp!E:E)</f>
        <v>0</v>
      </c>
    </row>
    <row r="680" spans="1:24" ht="13" x14ac:dyDescent="0.15">
      <c r="A680" t="s">
        <v>21</v>
      </c>
      <c r="B680" t="s">
        <v>22</v>
      </c>
      <c r="C680" t="s">
        <v>1402</v>
      </c>
      <c r="D680" t="s">
        <v>23</v>
      </c>
      <c r="E680" t="s">
        <v>2276</v>
      </c>
      <c r="F680" t="s">
        <v>2271</v>
      </c>
      <c r="G680" t="b">
        <v>1</v>
      </c>
      <c r="I680">
        <v>2018</v>
      </c>
      <c r="J680" t="s">
        <v>81</v>
      </c>
      <c r="K680" t="s">
        <v>27</v>
      </c>
      <c r="L680" t="s">
        <v>2195</v>
      </c>
      <c r="M680" t="s">
        <v>2277</v>
      </c>
      <c r="R680">
        <v>800835023</v>
      </c>
      <c r="S680" t="b">
        <v>0</v>
      </c>
      <c r="T680" t="s">
        <v>2278</v>
      </c>
      <c r="U680" t="str">
        <f t="array" ref="U680">INDEX(org_to_crp!$B$2:$B$455, MATCH(F680, org_to_crp!$A$2:$A$455))</f>
        <v>J9000</v>
      </c>
      <c r="V680" t="str">
        <f>LOOKUP(Table1[[#This Row],[ORG]],org_to_crp!A:A,org_to_crp!C:C)</f>
        <v>OTHER SINGLE-ISSUE OR IDEOLOGICAL GROUPS</v>
      </c>
      <c r="W680" t="str">
        <f>LOOKUP(Table1[[#This Row],[ORG]],org_to_crp!A:A,org_to_crp!D:D)</f>
        <v>IDEOLOGICAL/SINGLE-ISSUE</v>
      </c>
      <c r="X680" t="b">
        <f>LOOKUP(Table1[[#This Row],[ORG]],org_to_crp!A:A,org_to_crp!E:E)</f>
        <v>0</v>
      </c>
    </row>
    <row r="681" spans="1:24" ht="13" x14ac:dyDescent="0.15">
      <c r="A681" t="s">
        <v>480</v>
      </c>
      <c r="B681" t="s">
        <v>22</v>
      </c>
      <c r="C681" t="s">
        <v>611</v>
      </c>
      <c r="D681" t="s">
        <v>23</v>
      </c>
      <c r="E681" t="s">
        <v>620</v>
      </c>
      <c r="F681" t="s">
        <v>216</v>
      </c>
      <c r="G681" t="b">
        <v>1</v>
      </c>
      <c r="I681">
        <v>2018</v>
      </c>
      <c r="J681" t="s">
        <v>585</v>
      </c>
      <c r="K681" t="s">
        <v>27</v>
      </c>
      <c r="L681" t="s">
        <v>621</v>
      </c>
      <c r="M681" t="s">
        <v>622</v>
      </c>
      <c r="N681" t="s">
        <v>340</v>
      </c>
      <c r="R681">
        <v>42121305</v>
      </c>
      <c r="S681" t="b">
        <v>0</v>
      </c>
      <c r="T681" t="s">
        <v>623</v>
      </c>
      <c r="U681" t="str">
        <f t="array" ref="U681">INDEX(org_to_crp!$B$2:$B$455, MATCH(F681, org_to_crp!$A$2:$A$455))</f>
        <v>J9000</v>
      </c>
      <c r="V681" t="str">
        <f>LOOKUP(Table1[[#This Row],[ORG]],org_to_crp!A:A,org_to_crp!C:C)</f>
        <v>OTHER SINGLE-ISSUE OR IDEOLOGICAL GROUPS</v>
      </c>
      <c r="W681" t="str">
        <f>LOOKUP(Table1[[#This Row],[ORG]],org_to_crp!A:A,org_to_crp!D:D)</f>
        <v>IDEOLOGICAL/SINGLE-ISSUE</v>
      </c>
      <c r="X681" t="b">
        <f>LOOKUP(Table1[[#This Row],[ORG]],org_to_crp!A:A,org_to_crp!E:E)</f>
        <v>0</v>
      </c>
    </row>
    <row r="682" spans="1:24" ht="13" x14ac:dyDescent="0.15">
      <c r="A682" t="s">
        <v>21</v>
      </c>
      <c r="B682" t="s">
        <v>22</v>
      </c>
      <c r="C682" t="s">
        <v>79</v>
      </c>
      <c r="D682" t="s">
        <v>23</v>
      </c>
      <c r="E682" t="s">
        <v>257</v>
      </c>
      <c r="F682" t="s">
        <v>113</v>
      </c>
      <c r="G682" t="b">
        <v>1</v>
      </c>
      <c r="I682">
        <v>2018</v>
      </c>
      <c r="J682" t="s">
        <v>161</v>
      </c>
      <c r="K682" t="s">
        <v>43</v>
      </c>
      <c r="L682" t="s">
        <v>182</v>
      </c>
      <c r="M682" t="s">
        <v>258</v>
      </c>
      <c r="R682">
        <v>530218495</v>
      </c>
      <c r="S682" t="b">
        <v>0</v>
      </c>
      <c r="T682" t="s">
        <v>259</v>
      </c>
      <c r="U682" t="str">
        <f t="array" ref="U682">INDEX(org_to_crp!$B$2:$B$455, MATCH(F682, org_to_crp!$A$2:$A$455))</f>
        <v>J9000</v>
      </c>
      <c r="V682" t="str">
        <f>LOOKUP(Table1[[#This Row],[ORG]],org_to_crp!A:A,org_to_crp!C:C)</f>
        <v>OTHER SINGLE-ISSUE OR IDEOLOGICAL GROUPS</v>
      </c>
      <c r="W682" t="str">
        <f>LOOKUP(Table1[[#This Row],[ORG]],org_to_crp!A:A,org_to_crp!D:D)</f>
        <v>IDEOLOGICAL/SINGLE-ISSUE</v>
      </c>
      <c r="X682" t="b">
        <f>LOOKUP(Table1[[#This Row],[ORG]],org_to_crp!A:A,org_to_crp!E:E)</f>
        <v>0</v>
      </c>
    </row>
    <row r="683" spans="1:24" ht="13" x14ac:dyDescent="0.15">
      <c r="A683" t="s">
        <v>21</v>
      </c>
      <c r="B683" t="s">
        <v>65</v>
      </c>
      <c r="C683" t="s">
        <v>22</v>
      </c>
      <c r="D683" t="s">
        <v>23</v>
      </c>
      <c r="E683" t="s">
        <v>1316</v>
      </c>
      <c r="F683" t="s">
        <v>1722</v>
      </c>
      <c r="G683" t="b">
        <v>0</v>
      </c>
      <c r="I683">
        <v>2018</v>
      </c>
      <c r="J683" t="s">
        <v>81</v>
      </c>
      <c r="K683" t="s">
        <v>27</v>
      </c>
      <c r="L683" t="s">
        <v>1317</v>
      </c>
      <c r="M683" t="s">
        <v>1318</v>
      </c>
      <c r="N683" t="s">
        <v>190</v>
      </c>
      <c r="R683">
        <v>541934032</v>
      </c>
      <c r="S683" t="b">
        <v>1</v>
      </c>
      <c r="T683" t="s">
        <v>259</v>
      </c>
      <c r="U683" t="str">
        <f t="array" ref="U683">INDEX(org_to_crp!$B$2:$B$455, MATCH(F683, org_to_crp!$A$2:$A$455))</f>
        <v>X4100</v>
      </c>
      <c r="V683" t="str">
        <f>LOOKUP(Table1[[#This Row],[ORG]],org_to_crp!A:A,org_to_crp!C:C)</f>
        <v>NON-PROFIT FOUNDATIONS</v>
      </c>
      <c r="W683" t="str">
        <f>LOOKUP(Table1[[#This Row],[ORG]],org_to_crp!A:A,org_to_crp!D:D)</f>
        <v>OTHER</v>
      </c>
      <c r="X683" t="b">
        <f>LOOKUP(Table1[[#This Row],[ORG]],org_to_crp!A:A,org_to_crp!E:E)</f>
        <v>0</v>
      </c>
    </row>
    <row r="684" spans="1:24" ht="13" x14ac:dyDescent="0.15">
      <c r="A684" t="s">
        <v>1112</v>
      </c>
      <c r="B684" t="s">
        <v>22</v>
      </c>
      <c r="D684" t="s">
        <v>23</v>
      </c>
      <c r="E684" t="s">
        <v>1201</v>
      </c>
      <c r="F684" t="s">
        <v>74</v>
      </c>
      <c r="G684" t="b">
        <v>1</v>
      </c>
      <c r="I684">
        <v>2018</v>
      </c>
      <c r="J684" t="s">
        <v>585</v>
      </c>
      <c r="L684" t="s">
        <v>1202</v>
      </c>
      <c r="M684" t="s">
        <v>1203</v>
      </c>
      <c r="R684">
        <v>133649537</v>
      </c>
      <c r="S684" t="b">
        <v>0</v>
      </c>
      <c r="T684" t="s">
        <v>1204</v>
      </c>
      <c r="U684" t="str">
        <f t="array" ref="U684">INDEX(org_to_crp!$B$2:$B$455, MATCH(F684, org_to_crp!$A$2:$A$455))</f>
        <v>J9000</v>
      </c>
      <c r="V684" t="str">
        <f>LOOKUP(Table1[[#This Row],[ORG]],org_to_crp!A:A,org_to_crp!C:C)</f>
        <v>OTHER SINGLE-ISSUE OR IDEOLOGICAL GROUPS</v>
      </c>
      <c r="W684" t="str">
        <f>LOOKUP(Table1[[#This Row],[ORG]],org_to_crp!A:A,org_to_crp!D:D)</f>
        <v>IDEOLOGICAL/SINGLE-ISSUE</v>
      </c>
      <c r="X684" t="b">
        <f>LOOKUP(Table1[[#This Row],[ORG]],org_to_crp!A:A,org_to_crp!E:E)</f>
        <v>0</v>
      </c>
    </row>
    <row r="685" spans="1:24" ht="13" x14ac:dyDescent="0.15">
      <c r="A685" t="s">
        <v>21</v>
      </c>
      <c r="B685" t="s">
        <v>22</v>
      </c>
      <c r="D685" t="s">
        <v>23</v>
      </c>
      <c r="E685" t="s">
        <v>24</v>
      </c>
      <c r="F685" t="s">
        <v>25</v>
      </c>
      <c r="G685" t="b">
        <v>1</v>
      </c>
      <c r="I685">
        <v>2018</v>
      </c>
      <c r="J685" t="s">
        <v>26</v>
      </c>
      <c r="K685" t="s">
        <v>27</v>
      </c>
      <c r="L685" t="s">
        <v>28</v>
      </c>
      <c r="M685" t="s">
        <v>29</v>
      </c>
      <c r="R685">
        <v>452922471</v>
      </c>
      <c r="S685" t="b">
        <v>0</v>
      </c>
      <c r="T685" t="s">
        <v>30</v>
      </c>
      <c r="U685" t="str">
        <f t="array" ref="U685">INDEX(org_to_crp!$B$2:$B$455, MATCH(F685, org_to_crp!$A$2:$A$455))</f>
        <v>C1000</v>
      </c>
      <c r="V685" t="str">
        <f>LOOKUP(Table1[[#This Row],[ORG]],org_to_crp!A:A,org_to_crp!C:C)</f>
        <v>PRINTING AND PUBLISHING (PRINTED &amp; ONLINE)</v>
      </c>
      <c r="W685" t="str">
        <f>LOOKUP(Table1[[#This Row],[ORG]],org_to_crp!A:A,org_to_crp!D:D)</f>
        <v>COMMUNICATIONS/ELECTRONICS</v>
      </c>
      <c r="X685" t="b">
        <f>LOOKUP(Table1[[#This Row],[ORG]],org_to_crp!A:A,org_to_crp!E:E)</f>
        <v>0</v>
      </c>
    </row>
    <row r="686" spans="1:24" ht="13" x14ac:dyDescent="0.15">
      <c r="A686" t="s">
        <v>21</v>
      </c>
      <c r="B686" t="s">
        <v>22</v>
      </c>
      <c r="C686" t="s">
        <v>61</v>
      </c>
      <c r="D686" t="s">
        <v>23</v>
      </c>
      <c r="E686" t="s">
        <v>222</v>
      </c>
      <c r="F686" t="s">
        <v>216</v>
      </c>
      <c r="G686" t="b">
        <v>1</v>
      </c>
      <c r="I686">
        <v>2018</v>
      </c>
      <c r="J686" t="s">
        <v>223</v>
      </c>
      <c r="K686" t="s">
        <v>224</v>
      </c>
      <c r="L686" t="s">
        <v>182</v>
      </c>
      <c r="M686" t="s">
        <v>225</v>
      </c>
      <c r="N686" t="s">
        <v>190</v>
      </c>
      <c r="R686">
        <v>42121305</v>
      </c>
      <c r="S686" t="b">
        <v>1</v>
      </c>
      <c r="T686" t="s">
        <v>226</v>
      </c>
      <c r="U686" t="str">
        <f t="array" ref="U686">INDEX(org_to_crp!$B$2:$B$455, MATCH(F686, org_to_crp!$A$2:$A$455))</f>
        <v>J9000</v>
      </c>
      <c r="V686" t="str">
        <f>LOOKUP(Table1[[#This Row],[ORG]],org_to_crp!A:A,org_to_crp!C:C)</f>
        <v>OTHER SINGLE-ISSUE OR IDEOLOGICAL GROUPS</v>
      </c>
      <c r="W686" t="str">
        <f>LOOKUP(Table1[[#This Row],[ORG]],org_to_crp!A:A,org_to_crp!D:D)</f>
        <v>IDEOLOGICAL/SINGLE-ISSUE</v>
      </c>
      <c r="X686" t="b">
        <f>LOOKUP(Table1[[#This Row],[ORG]],org_to_crp!A:A,org_to_crp!E:E)</f>
        <v>0</v>
      </c>
    </row>
    <row r="687" spans="1:24" ht="13" x14ac:dyDescent="0.15">
      <c r="A687" t="s">
        <v>21</v>
      </c>
      <c r="B687" t="s">
        <v>61</v>
      </c>
      <c r="D687" t="s">
        <v>23</v>
      </c>
      <c r="E687" t="s">
        <v>227</v>
      </c>
      <c r="F687" t="s">
        <v>228</v>
      </c>
      <c r="G687" t="b">
        <v>0</v>
      </c>
      <c r="I687">
        <v>2018</v>
      </c>
      <c r="J687" t="s">
        <v>81</v>
      </c>
      <c r="K687" t="s">
        <v>27</v>
      </c>
      <c r="L687" t="s">
        <v>182</v>
      </c>
      <c r="M687" t="s">
        <v>225</v>
      </c>
      <c r="N687" t="s">
        <v>190</v>
      </c>
      <c r="R687">
        <v>42121305</v>
      </c>
      <c r="S687" t="b">
        <v>1</v>
      </c>
      <c r="T687" t="s">
        <v>226</v>
      </c>
      <c r="U687" t="str">
        <f t="array" ref="U687">INDEX(org_to_crp!$B$2:$B$455, MATCH(F687, org_to_crp!$A$2:$A$455))</f>
        <v>B3400</v>
      </c>
      <c r="V687" t="str">
        <f>LOOKUP(Table1[[#This Row],[ORG]],org_to_crp!A:A,org_to_crp!C:C)</f>
        <v>PLUMBING, HEATING &amp; AIR CONDITIONING</v>
      </c>
      <c r="W687" t="str">
        <f>LOOKUP(Table1[[#This Row],[ORG]],org_to_crp!A:A,org_to_crp!D:D)</f>
        <v>CONSTRUCTION</v>
      </c>
      <c r="X687" t="b">
        <f>LOOKUP(Table1[[#This Row],[ORG]],org_to_crp!A:A,org_to_crp!E:E)</f>
        <v>0</v>
      </c>
    </row>
    <row r="688" spans="1:24" ht="13" x14ac:dyDescent="0.15">
      <c r="A688" t="s">
        <v>21</v>
      </c>
      <c r="B688" t="s">
        <v>61</v>
      </c>
      <c r="D688" t="s">
        <v>23</v>
      </c>
      <c r="E688" t="s">
        <v>227</v>
      </c>
      <c r="F688" t="s">
        <v>229</v>
      </c>
      <c r="G688" t="b">
        <v>0</v>
      </c>
      <c r="I688">
        <v>2018</v>
      </c>
      <c r="J688" t="s">
        <v>81</v>
      </c>
      <c r="K688" t="s">
        <v>27</v>
      </c>
      <c r="L688" t="s">
        <v>182</v>
      </c>
      <c r="M688" t="s">
        <v>225</v>
      </c>
      <c r="N688" t="s">
        <v>190</v>
      </c>
      <c r="R688">
        <v>42121305</v>
      </c>
      <c r="S688" t="b">
        <v>1</v>
      </c>
      <c r="T688" t="s">
        <v>226</v>
      </c>
      <c r="U688" t="str">
        <f t="array" ref="U688">INDEX(org_to_crp!$B$2:$B$455, MATCH(F688, org_to_crp!$A$2:$A$455))</f>
        <v>H3400</v>
      </c>
      <c r="V688" t="str">
        <f>LOOKUP(Table1[[#This Row],[ORG]],org_to_crp!A:A,org_to_crp!C:C)</f>
        <v>MEDICAL LABORATORIES</v>
      </c>
      <c r="W688" t="str">
        <f>LOOKUP(Table1[[#This Row],[ORG]],org_to_crp!A:A,org_to_crp!D:D)</f>
        <v>HEALTH</v>
      </c>
      <c r="X688" t="b">
        <f>LOOKUP(Table1[[#This Row],[ORG]],org_to_crp!A:A,org_to_crp!E:E)</f>
        <v>0</v>
      </c>
    </row>
    <row r="689" spans="1:24" ht="13" x14ac:dyDescent="0.15">
      <c r="A689" t="s">
        <v>21</v>
      </c>
      <c r="B689" t="s">
        <v>22</v>
      </c>
      <c r="C689" t="s">
        <v>65</v>
      </c>
      <c r="D689" t="s">
        <v>23</v>
      </c>
      <c r="E689" t="s">
        <v>476</v>
      </c>
      <c r="F689" t="s">
        <v>360</v>
      </c>
      <c r="G689" t="b">
        <v>1</v>
      </c>
      <c r="I689">
        <v>2018</v>
      </c>
      <c r="J689" t="s">
        <v>75</v>
      </c>
      <c r="K689" t="s">
        <v>27</v>
      </c>
      <c r="L689" t="s">
        <v>477</v>
      </c>
      <c r="M689" t="s">
        <v>478</v>
      </c>
      <c r="R689">
        <v>132912529</v>
      </c>
      <c r="S689" t="b">
        <v>0</v>
      </c>
      <c r="T689" t="s">
        <v>479</v>
      </c>
      <c r="U689" t="str">
        <f t="array" ref="U689">INDEX(org_to_crp!$B$2:$B$455, MATCH(F689, org_to_crp!$A$2:$A$455))</f>
        <v>J9000</v>
      </c>
      <c r="V689" t="str">
        <f>LOOKUP(Table1[[#This Row],[ORG]],org_to_crp!A:A,org_to_crp!C:C)</f>
        <v>OTHER SINGLE-ISSUE OR IDEOLOGICAL GROUPS</v>
      </c>
      <c r="W689" t="str">
        <f>LOOKUP(Table1[[#This Row],[ORG]],org_to_crp!A:A,org_to_crp!D:D)</f>
        <v>IDEOLOGICAL/SINGLE-ISSUE</v>
      </c>
      <c r="X689" t="b">
        <f>LOOKUP(Table1[[#This Row],[ORG]],org_to_crp!A:A,org_to_crp!E:E)</f>
        <v>0</v>
      </c>
    </row>
    <row r="690" spans="1:24" ht="13" x14ac:dyDescent="0.15">
      <c r="A690" t="s">
        <v>1291</v>
      </c>
      <c r="B690" t="s">
        <v>22</v>
      </c>
      <c r="C690" t="s">
        <v>61</v>
      </c>
      <c r="D690" t="s">
        <v>23</v>
      </c>
      <c r="E690" t="s">
        <v>2244</v>
      </c>
      <c r="F690" t="s">
        <v>125</v>
      </c>
      <c r="G690" t="b">
        <v>1</v>
      </c>
      <c r="I690">
        <v>2018</v>
      </c>
      <c r="J690" t="s">
        <v>2245</v>
      </c>
      <c r="K690" t="s">
        <v>43</v>
      </c>
      <c r="L690" t="s">
        <v>1870</v>
      </c>
      <c r="M690" t="s">
        <v>2246</v>
      </c>
      <c r="O690" t="s">
        <v>336</v>
      </c>
      <c r="R690">
        <v>742524057</v>
      </c>
      <c r="S690" t="b">
        <v>0</v>
      </c>
      <c r="T690" t="s">
        <v>2247</v>
      </c>
      <c r="U690" t="str">
        <f t="array" ref="U690">INDEX(org_to_crp!$B$2:$B$455, MATCH(F690, org_to_crp!$A$2:$A$455))</f>
        <v>J9000</v>
      </c>
      <c r="V690" t="str">
        <f>LOOKUP(Table1[[#This Row],[ORG]],org_to_crp!A:A,org_to_crp!C:C)</f>
        <v>OTHER SINGLE-ISSUE OR IDEOLOGICAL GROUPS</v>
      </c>
      <c r="W690" t="str">
        <f>LOOKUP(Table1[[#This Row],[ORG]],org_to_crp!A:A,org_to_crp!D:D)</f>
        <v>IDEOLOGICAL/SINGLE-ISSUE</v>
      </c>
      <c r="X690" t="b">
        <f>LOOKUP(Table1[[#This Row],[ORG]],org_to_crp!A:A,org_to_crp!E:E)</f>
        <v>0</v>
      </c>
    </row>
    <row r="691" spans="1:24" ht="13" x14ac:dyDescent="0.15">
      <c r="A691" t="s">
        <v>1291</v>
      </c>
      <c r="B691" t="s">
        <v>22</v>
      </c>
      <c r="C691" t="s">
        <v>31</v>
      </c>
      <c r="D691" t="s">
        <v>23</v>
      </c>
      <c r="E691" t="s">
        <v>2236</v>
      </c>
      <c r="F691" t="s">
        <v>125</v>
      </c>
      <c r="G691" t="b">
        <v>1</v>
      </c>
      <c r="I691">
        <v>2018</v>
      </c>
      <c r="J691" t="s">
        <v>81</v>
      </c>
      <c r="K691" t="s">
        <v>27</v>
      </c>
      <c r="L691" t="s">
        <v>2237</v>
      </c>
      <c r="M691" t="s">
        <v>2238</v>
      </c>
      <c r="R691">
        <v>742524057</v>
      </c>
      <c r="S691" t="b">
        <v>0</v>
      </c>
      <c r="T691" t="s">
        <v>2239</v>
      </c>
      <c r="U691" t="str">
        <f t="array" ref="U691">INDEX(org_to_crp!$B$2:$B$455, MATCH(F691, org_to_crp!$A$2:$A$455))</f>
        <v>J9000</v>
      </c>
      <c r="V691" t="str">
        <f>LOOKUP(Table1[[#This Row],[ORG]],org_to_crp!A:A,org_to_crp!C:C)</f>
        <v>OTHER SINGLE-ISSUE OR IDEOLOGICAL GROUPS</v>
      </c>
      <c r="W691" t="str">
        <f>LOOKUP(Table1[[#This Row],[ORG]],org_to_crp!A:A,org_to_crp!D:D)</f>
        <v>IDEOLOGICAL/SINGLE-ISSUE</v>
      </c>
      <c r="X691" t="b">
        <f>LOOKUP(Table1[[#This Row],[ORG]],org_to_crp!A:A,org_to_crp!E:E)</f>
        <v>0</v>
      </c>
    </row>
    <row r="692" spans="1:24" ht="13" x14ac:dyDescent="0.15">
      <c r="A692" t="s">
        <v>21</v>
      </c>
      <c r="B692" t="s">
        <v>22</v>
      </c>
      <c r="C692" t="s">
        <v>31</v>
      </c>
      <c r="D692" t="s">
        <v>23</v>
      </c>
      <c r="E692" t="s">
        <v>1383</v>
      </c>
      <c r="F692" t="s">
        <v>1384</v>
      </c>
      <c r="G692" t="b">
        <v>1</v>
      </c>
      <c r="I692">
        <v>2018</v>
      </c>
      <c r="J692" t="s">
        <v>81</v>
      </c>
      <c r="K692" t="s">
        <v>27</v>
      </c>
      <c r="L692" t="s">
        <v>1385</v>
      </c>
      <c r="M692" t="s">
        <v>1278</v>
      </c>
      <c r="N692" t="s">
        <v>184</v>
      </c>
      <c r="R692">
        <v>521645354</v>
      </c>
      <c r="S692" t="b">
        <v>0</v>
      </c>
      <c r="T692" t="s">
        <v>1386</v>
      </c>
      <c r="U692" t="str">
        <f t="array" ref="U692">INDEX(org_to_crp!$B$2:$B$455, MATCH(F692, org_to_crp!$A$2:$A$455))</f>
        <v>J9000</v>
      </c>
      <c r="V692" t="str">
        <f>LOOKUP(Table1[[#This Row],[ORG]],org_to_crp!A:A,org_to_crp!C:C)</f>
        <v>OTHER SINGLE-ISSUE OR IDEOLOGICAL GROUPS</v>
      </c>
      <c r="W692" t="str">
        <f>LOOKUP(Table1[[#This Row],[ORG]],org_to_crp!A:A,org_to_crp!D:D)</f>
        <v>IDEOLOGICAL/SINGLE-ISSUE</v>
      </c>
      <c r="X692" t="b">
        <f>LOOKUP(Table1[[#This Row],[ORG]],org_to_crp!A:A,org_to_crp!E:E)</f>
        <v>0</v>
      </c>
    </row>
    <row r="693" spans="1:24" ht="13" x14ac:dyDescent="0.15">
      <c r="A693" t="s">
        <v>21</v>
      </c>
      <c r="B693" t="s">
        <v>79</v>
      </c>
      <c r="C693" t="s">
        <v>65</v>
      </c>
      <c r="D693" t="s">
        <v>23</v>
      </c>
      <c r="E693" t="s">
        <v>1383</v>
      </c>
      <c r="F693" t="s">
        <v>655</v>
      </c>
      <c r="G693" t="b">
        <v>0</v>
      </c>
      <c r="I693">
        <v>2018</v>
      </c>
      <c r="J693" t="s">
        <v>1867</v>
      </c>
      <c r="K693" t="s">
        <v>72</v>
      </c>
      <c r="L693" t="s">
        <v>1385</v>
      </c>
      <c r="M693" t="s">
        <v>1278</v>
      </c>
      <c r="N693" t="s">
        <v>184</v>
      </c>
      <c r="R693">
        <v>521645354</v>
      </c>
      <c r="S693" t="b">
        <v>0</v>
      </c>
      <c r="T693" t="s">
        <v>1386</v>
      </c>
      <c r="U693" t="str">
        <f t="array" ref="U693">INDEX(org_to_crp!$B$2:$B$455, MATCH(F693, org_to_crp!$A$2:$A$455))</f>
        <v>J9000</v>
      </c>
      <c r="V693" t="str">
        <f>LOOKUP(Table1[[#This Row],[ORG]],org_to_crp!A:A,org_to_crp!C:C)</f>
        <v>OTHER SINGLE-ISSUE OR IDEOLOGICAL GROUPS</v>
      </c>
      <c r="W693" t="str">
        <f>LOOKUP(Table1[[#This Row],[ORG]],org_to_crp!A:A,org_to_crp!D:D)</f>
        <v>IDEOLOGICAL/SINGLE-ISSUE</v>
      </c>
      <c r="X693" t="b">
        <f>LOOKUP(Table1[[#This Row],[ORG]],org_to_crp!A:A,org_to_crp!E:E)</f>
        <v>0</v>
      </c>
    </row>
    <row r="694" spans="1:24" ht="13" x14ac:dyDescent="0.15">
      <c r="A694" t="s">
        <v>21</v>
      </c>
      <c r="B694" t="s">
        <v>79</v>
      </c>
      <c r="C694" t="s">
        <v>31</v>
      </c>
      <c r="D694" t="s">
        <v>23</v>
      </c>
      <c r="E694" t="s">
        <v>1383</v>
      </c>
      <c r="F694" t="s">
        <v>2030</v>
      </c>
      <c r="G694" t="b">
        <v>0</v>
      </c>
      <c r="I694">
        <v>2018</v>
      </c>
      <c r="J694" t="s">
        <v>1948</v>
      </c>
      <c r="K694" t="s">
        <v>72</v>
      </c>
      <c r="L694" t="s">
        <v>1385</v>
      </c>
      <c r="M694" t="s">
        <v>1278</v>
      </c>
      <c r="N694" t="s">
        <v>184</v>
      </c>
      <c r="R694">
        <v>521645354</v>
      </c>
      <c r="S694" t="b">
        <v>0</v>
      </c>
      <c r="T694" t="s">
        <v>1386</v>
      </c>
      <c r="U694" t="str">
        <f t="array" ref="U694">INDEX(org_to_crp!$B$2:$B$455, MATCH(F694, org_to_crp!$A$2:$A$455))</f>
        <v>J9000</v>
      </c>
      <c r="V694" t="str">
        <f>LOOKUP(Table1[[#This Row],[ORG]],org_to_crp!A:A,org_to_crp!C:C)</f>
        <v>OTHER SINGLE-ISSUE OR IDEOLOGICAL GROUPS</v>
      </c>
      <c r="W694" t="str">
        <f>LOOKUP(Table1[[#This Row],[ORG]],org_to_crp!A:A,org_to_crp!D:D)</f>
        <v>IDEOLOGICAL/SINGLE-ISSUE</v>
      </c>
      <c r="X694" t="b">
        <f>LOOKUP(Table1[[#This Row],[ORG]],org_to_crp!A:A,org_to_crp!E:E)</f>
        <v>0</v>
      </c>
    </row>
    <row r="695" spans="1:24" ht="13" x14ac:dyDescent="0.15">
      <c r="A695" t="s">
        <v>21</v>
      </c>
      <c r="B695" t="s">
        <v>31</v>
      </c>
      <c r="C695" t="s">
        <v>22</v>
      </c>
      <c r="D695" t="s">
        <v>23</v>
      </c>
      <c r="E695" t="s">
        <v>2163</v>
      </c>
      <c r="F695" t="s">
        <v>242</v>
      </c>
      <c r="G695" t="b">
        <v>1</v>
      </c>
      <c r="I695">
        <v>2018</v>
      </c>
      <c r="J695" t="s">
        <v>2164</v>
      </c>
      <c r="K695" t="s">
        <v>34</v>
      </c>
      <c r="L695" t="s">
        <v>492</v>
      </c>
      <c r="M695" t="s">
        <v>2165</v>
      </c>
      <c r="N695" t="s">
        <v>264</v>
      </c>
      <c r="Q695" t="s">
        <v>100</v>
      </c>
      <c r="R695">
        <v>953298239</v>
      </c>
      <c r="S695" t="b">
        <v>0</v>
      </c>
      <c r="T695" t="s">
        <v>2166</v>
      </c>
      <c r="U695" t="str">
        <f t="array" ref="U695">INDEX(org_to_crp!$B$2:$B$455, MATCH(F695, org_to_crp!$A$2:$A$455))</f>
        <v>J9000</v>
      </c>
      <c r="V695" t="str">
        <f>LOOKUP(Table1[[#This Row],[ORG]],org_to_crp!A:A,org_to_crp!C:C)</f>
        <v>OTHER SINGLE-ISSUE OR IDEOLOGICAL GROUPS</v>
      </c>
      <c r="W695" t="str">
        <f>LOOKUP(Table1[[#This Row],[ORG]],org_to_crp!A:A,org_to_crp!D:D)</f>
        <v>IDEOLOGICAL/SINGLE-ISSUE</v>
      </c>
      <c r="X695" t="b">
        <f>LOOKUP(Table1[[#This Row],[ORG]],org_to_crp!A:A,org_to_crp!E:E)</f>
        <v>0</v>
      </c>
    </row>
    <row r="696" spans="1:24" ht="13" x14ac:dyDescent="0.15">
      <c r="A696" t="s">
        <v>1291</v>
      </c>
      <c r="B696" t="s">
        <v>22</v>
      </c>
      <c r="D696" t="s">
        <v>23</v>
      </c>
      <c r="E696" t="s">
        <v>2253</v>
      </c>
      <c r="F696" t="s">
        <v>125</v>
      </c>
      <c r="G696" t="b">
        <v>1</v>
      </c>
      <c r="I696">
        <v>2018</v>
      </c>
      <c r="J696" t="s">
        <v>2254</v>
      </c>
      <c r="L696" t="s">
        <v>2255</v>
      </c>
      <c r="M696" t="s">
        <v>2256</v>
      </c>
      <c r="N696" t="s">
        <v>1802</v>
      </c>
      <c r="O696" t="s">
        <v>169</v>
      </c>
      <c r="R696">
        <v>742524057</v>
      </c>
      <c r="S696" t="b">
        <v>0</v>
      </c>
      <c r="T696" t="s">
        <v>2257</v>
      </c>
      <c r="U696" t="str">
        <f t="array" ref="U696">INDEX(org_to_crp!$B$2:$B$455, MATCH(F696, org_to_crp!$A$2:$A$455))</f>
        <v>J9000</v>
      </c>
      <c r="V696" t="str">
        <f>LOOKUP(Table1[[#This Row],[ORG]],org_to_crp!A:A,org_to_crp!C:C)</f>
        <v>OTHER SINGLE-ISSUE OR IDEOLOGICAL GROUPS</v>
      </c>
      <c r="W696" t="str">
        <f>LOOKUP(Table1[[#This Row],[ORG]],org_to_crp!A:A,org_to_crp!D:D)</f>
        <v>IDEOLOGICAL/SINGLE-ISSUE</v>
      </c>
      <c r="X696" t="b">
        <f>LOOKUP(Table1[[#This Row],[ORG]],org_to_crp!A:A,org_to_crp!E:E)</f>
        <v>0</v>
      </c>
    </row>
    <row r="697" spans="1:24" ht="13" x14ac:dyDescent="0.15">
      <c r="A697" t="s">
        <v>21</v>
      </c>
      <c r="B697" t="s">
        <v>22</v>
      </c>
      <c r="C697" t="s">
        <v>65</v>
      </c>
      <c r="D697" t="s">
        <v>23</v>
      </c>
      <c r="E697" t="s">
        <v>2135</v>
      </c>
      <c r="F697" t="s">
        <v>2120</v>
      </c>
      <c r="G697" t="b">
        <v>1</v>
      </c>
      <c r="I697">
        <v>2018</v>
      </c>
      <c r="J697" t="s">
        <v>81</v>
      </c>
      <c r="K697" t="s">
        <v>27</v>
      </c>
      <c r="L697" t="s">
        <v>492</v>
      </c>
      <c r="M697" t="s">
        <v>2100</v>
      </c>
      <c r="R697">
        <v>263477125</v>
      </c>
      <c r="S697" t="b">
        <v>0</v>
      </c>
      <c r="T697" t="s">
        <v>2136</v>
      </c>
      <c r="U697" t="str">
        <f t="array" ref="U697">INDEX(org_to_crp!$B$2:$B$455, MATCH(F697, org_to_crp!$A$2:$A$455))</f>
        <v>J9000</v>
      </c>
      <c r="V697" t="str">
        <f>LOOKUP(Table1[[#This Row],[ORG]],org_to_crp!A:A,org_to_crp!C:C)</f>
        <v>OTHER SINGLE-ISSUE OR IDEOLOGICAL GROUPS</v>
      </c>
      <c r="W697" t="str">
        <f>LOOKUP(Table1[[#This Row],[ORG]],org_to_crp!A:A,org_to_crp!D:D)</f>
        <v>IDEOLOGICAL/SINGLE-ISSUE</v>
      </c>
      <c r="X697" t="b">
        <f>LOOKUP(Table1[[#This Row],[ORG]],org_to_crp!A:A,org_to_crp!E:E)</f>
        <v>0</v>
      </c>
    </row>
    <row r="698" spans="1:24" ht="13" x14ac:dyDescent="0.15">
      <c r="A698" t="s">
        <v>21</v>
      </c>
      <c r="B698" t="s">
        <v>61</v>
      </c>
      <c r="D698" t="s">
        <v>23</v>
      </c>
      <c r="E698" t="s">
        <v>2135</v>
      </c>
      <c r="F698" t="s">
        <v>2187</v>
      </c>
      <c r="G698" t="b">
        <v>1</v>
      </c>
      <c r="I698">
        <v>2018</v>
      </c>
      <c r="J698" t="s">
        <v>2188</v>
      </c>
      <c r="K698" t="s">
        <v>72</v>
      </c>
      <c r="L698" t="s">
        <v>492</v>
      </c>
      <c r="M698" t="s">
        <v>2100</v>
      </c>
      <c r="R698">
        <v>263477125</v>
      </c>
      <c r="S698" t="b">
        <v>0</v>
      </c>
      <c r="T698" t="s">
        <v>2136</v>
      </c>
      <c r="U698" t="str">
        <f t="array" ref="U698">INDEX(org_to_crp!$B$2:$B$455, MATCH(F698, org_to_crp!$A$2:$A$455))</f>
        <v>F3100</v>
      </c>
      <c r="V698" t="str">
        <f>LOOKUP(Table1[[#This Row],[ORG]],org_to_crp!A:A,org_to_crp!C:C)</f>
        <v>INSURANCE COMPANIES, BROKERS &amp; AGENTS</v>
      </c>
      <c r="W698" t="str">
        <f>LOOKUP(Table1[[#This Row],[ORG]],org_to_crp!A:A,org_to_crp!D:D)</f>
        <v>FINANCE, INSURANCE, AND REAL ESTATE</v>
      </c>
      <c r="X698" t="b">
        <f>LOOKUP(Table1[[#This Row],[ORG]],org_to_crp!A:A,org_to_crp!E:E)</f>
        <v>0</v>
      </c>
    </row>
    <row r="699" spans="1:24" ht="13" x14ac:dyDescent="0.15">
      <c r="A699" t="s">
        <v>21</v>
      </c>
      <c r="B699" t="s">
        <v>22</v>
      </c>
      <c r="C699" t="s">
        <v>31</v>
      </c>
      <c r="D699" t="s">
        <v>23</v>
      </c>
      <c r="E699" t="s">
        <v>32</v>
      </c>
      <c r="F699" t="s">
        <v>25</v>
      </c>
      <c r="G699" t="b">
        <v>1</v>
      </c>
      <c r="I699">
        <v>2018</v>
      </c>
      <c r="J699" t="s">
        <v>33</v>
      </c>
      <c r="K699" t="s">
        <v>34</v>
      </c>
      <c r="L699" t="s">
        <v>35</v>
      </c>
      <c r="M699" t="s">
        <v>36</v>
      </c>
      <c r="R699">
        <v>452922471</v>
      </c>
      <c r="S699" t="b">
        <v>1</v>
      </c>
      <c r="T699" t="s">
        <v>37</v>
      </c>
      <c r="U699" t="str">
        <f t="array" ref="U699">INDEX(org_to_crp!$B$2:$B$455, MATCH(F699, org_to_crp!$A$2:$A$455))</f>
        <v>C1000</v>
      </c>
      <c r="V699" t="str">
        <f>LOOKUP(Table1[[#This Row],[ORG]],org_to_crp!A:A,org_to_crp!C:C)</f>
        <v>PRINTING AND PUBLISHING (PRINTED &amp; ONLINE)</v>
      </c>
      <c r="W699" t="str">
        <f>LOOKUP(Table1[[#This Row],[ORG]],org_to_crp!A:A,org_to_crp!D:D)</f>
        <v>COMMUNICATIONS/ELECTRONICS</v>
      </c>
      <c r="X699" t="b">
        <f>LOOKUP(Table1[[#This Row],[ORG]],org_to_crp!A:A,org_to_crp!E:E)</f>
        <v>0</v>
      </c>
    </row>
    <row r="700" spans="1:24" ht="13" x14ac:dyDescent="0.15">
      <c r="A700" t="s">
        <v>21</v>
      </c>
      <c r="C700" t="s">
        <v>31</v>
      </c>
      <c r="D700" t="s">
        <v>23</v>
      </c>
      <c r="E700" t="s">
        <v>32</v>
      </c>
      <c r="F700" t="s">
        <v>25</v>
      </c>
      <c r="G700" t="b">
        <v>0</v>
      </c>
      <c r="H700" t="s">
        <v>38</v>
      </c>
      <c r="I700">
        <v>2018</v>
      </c>
      <c r="J700" t="s">
        <v>39</v>
      </c>
      <c r="K700" t="s">
        <v>34</v>
      </c>
      <c r="L700" t="s">
        <v>35</v>
      </c>
      <c r="M700" t="s">
        <v>36</v>
      </c>
      <c r="R700">
        <v>452922471</v>
      </c>
      <c r="S700" t="b">
        <v>1</v>
      </c>
      <c r="T700" t="s">
        <v>37</v>
      </c>
      <c r="U700" t="str">
        <f t="array" ref="U700">INDEX(org_to_crp!$B$2:$B$455, MATCH(F700, org_to_crp!$A$2:$A$455))</f>
        <v>C1000</v>
      </c>
      <c r="V700" t="str">
        <f>LOOKUP(Table1[[#This Row],[ORG]],org_to_crp!A:A,org_to_crp!C:C)</f>
        <v>PRINTING AND PUBLISHING (PRINTED &amp; ONLINE)</v>
      </c>
      <c r="W700" t="str">
        <f>LOOKUP(Table1[[#This Row],[ORG]],org_to_crp!A:A,org_to_crp!D:D)</f>
        <v>COMMUNICATIONS/ELECTRONICS</v>
      </c>
      <c r="X700" t="b">
        <f>LOOKUP(Table1[[#This Row],[ORG]],org_to_crp!A:A,org_to_crp!E:E)</f>
        <v>0</v>
      </c>
    </row>
    <row r="701" spans="1:24" ht="13" x14ac:dyDescent="0.15">
      <c r="A701" t="s">
        <v>21</v>
      </c>
      <c r="B701" t="s">
        <v>22</v>
      </c>
      <c r="C701" t="s">
        <v>31</v>
      </c>
      <c r="D701" t="s">
        <v>23</v>
      </c>
      <c r="E701" t="s">
        <v>1779</v>
      </c>
      <c r="F701" t="s">
        <v>1133</v>
      </c>
      <c r="G701" t="b">
        <v>1</v>
      </c>
      <c r="I701">
        <v>2018</v>
      </c>
      <c r="J701" t="s">
        <v>1780</v>
      </c>
      <c r="K701" t="s">
        <v>34</v>
      </c>
      <c r="L701" t="s">
        <v>1781</v>
      </c>
      <c r="M701" t="s">
        <v>1782</v>
      </c>
      <c r="N701" t="s">
        <v>239</v>
      </c>
      <c r="R701">
        <v>363235550</v>
      </c>
      <c r="S701" t="b">
        <v>1</v>
      </c>
      <c r="T701" t="s">
        <v>1783</v>
      </c>
      <c r="U701" t="str">
        <f t="array" ref="U701">INDEX(org_to_crp!$B$2:$B$455, MATCH(F701, org_to_crp!$A$2:$A$455))</f>
        <v>J9000</v>
      </c>
      <c r="V701" t="str">
        <f>LOOKUP(Table1[[#This Row],[ORG]],org_to_crp!A:A,org_to_crp!C:C)</f>
        <v>OTHER SINGLE-ISSUE OR IDEOLOGICAL GROUPS</v>
      </c>
      <c r="W701" t="str">
        <f>LOOKUP(Table1[[#This Row],[ORG]],org_to_crp!A:A,org_to_crp!D:D)</f>
        <v>IDEOLOGICAL/SINGLE-ISSUE</v>
      </c>
      <c r="X701" t="b">
        <f>LOOKUP(Table1[[#This Row],[ORG]],org_to_crp!A:A,org_to_crp!E:E)</f>
        <v>0</v>
      </c>
    </row>
    <row r="702" spans="1:24" ht="13" x14ac:dyDescent="0.15">
      <c r="A702" t="s">
        <v>21</v>
      </c>
      <c r="B702" t="s">
        <v>22</v>
      </c>
      <c r="C702" t="s">
        <v>31</v>
      </c>
      <c r="D702" t="s">
        <v>23</v>
      </c>
      <c r="E702" t="s">
        <v>1779</v>
      </c>
      <c r="F702" t="s">
        <v>1936</v>
      </c>
      <c r="G702" t="b">
        <v>0</v>
      </c>
      <c r="I702">
        <v>2018</v>
      </c>
      <c r="J702" t="s">
        <v>1723</v>
      </c>
      <c r="K702" t="s">
        <v>27</v>
      </c>
      <c r="L702" t="s">
        <v>1781</v>
      </c>
      <c r="M702" t="s">
        <v>1782</v>
      </c>
      <c r="N702" t="s">
        <v>239</v>
      </c>
      <c r="R702">
        <v>363235550</v>
      </c>
      <c r="S702" t="b">
        <v>1</v>
      </c>
      <c r="T702" t="s">
        <v>1783</v>
      </c>
      <c r="U702" t="str">
        <f t="array" ref="U702">INDEX(org_to_crp!$B$2:$B$455, MATCH(F702, org_to_crp!$A$2:$A$455))</f>
        <v>X4100</v>
      </c>
      <c r="V702" t="str">
        <f>LOOKUP(Table1[[#This Row],[ORG]],org_to_crp!A:A,org_to_crp!C:C)</f>
        <v xml:space="preserve">NON-PROFIT FOUNDATIONS </v>
      </c>
      <c r="W702" t="str">
        <f>LOOKUP(Table1[[#This Row],[ORG]],org_to_crp!A:A,org_to_crp!D:D)</f>
        <v>OTHER</v>
      </c>
      <c r="X702" t="b">
        <f>LOOKUP(Table1[[#This Row],[ORG]],org_to_crp!A:A,org_to_crp!E:E)</f>
        <v>0</v>
      </c>
    </row>
    <row r="703" spans="1:24" ht="13" x14ac:dyDescent="0.15">
      <c r="A703" t="s">
        <v>21</v>
      </c>
      <c r="B703" t="s">
        <v>65</v>
      </c>
      <c r="C703" t="s">
        <v>31</v>
      </c>
      <c r="D703" t="s">
        <v>23</v>
      </c>
      <c r="E703" t="s">
        <v>1779</v>
      </c>
      <c r="F703" t="s">
        <v>2023</v>
      </c>
      <c r="G703" t="b">
        <v>0</v>
      </c>
      <c r="H703" t="s">
        <v>432</v>
      </c>
      <c r="I703">
        <v>2018</v>
      </c>
      <c r="J703" t="s">
        <v>137</v>
      </c>
      <c r="K703" t="s">
        <v>72</v>
      </c>
      <c r="L703" t="s">
        <v>1781</v>
      </c>
      <c r="M703" t="s">
        <v>1782</v>
      </c>
      <c r="N703" t="s">
        <v>239</v>
      </c>
      <c r="R703">
        <v>363235550</v>
      </c>
      <c r="S703" t="b">
        <v>1</v>
      </c>
      <c r="T703" t="s">
        <v>1783</v>
      </c>
      <c r="U703" t="str">
        <f t="array" ref="U703">INDEX(org_to_crp!$B$2:$B$455, MATCH(F703, org_to_crp!$A$2:$A$455))</f>
        <v>J9000</v>
      </c>
      <c r="V703" t="str">
        <f>LOOKUP(Table1[[#This Row],[ORG]],org_to_crp!A:A,org_to_crp!C:C)</f>
        <v>OTHER SINGLE-ISSUE OR IDEOLOGICAL GROUPS</v>
      </c>
      <c r="W703" t="str">
        <f>LOOKUP(Table1[[#This Row],[ORG]],org_to_crp!A:A,org_to_crp!D:D)</f>
        <v>IDEOLOGICAL/SINGLE-ISSUE</v>
      </c>
      <c r="X703" t="b">
        <f>LOOKUP(Table1[[#This Row],[ORG]],org_to_crp!A:A,org_to_crp!E:E)</f>
        <v>0</v>
      </c>
    </row>
    <row r="704" spans="1:24" ht="13" x14ac:dyDescent="0.15">
      <c r="A704" t="s">
        <v>21</v>
      </c>
      <c r="B704" t="s">
        <v>22</v>
      </c>
      <c r="C704" t="s">
        <v>31</v>
      </c>
      <c r="D704" t="s">
        <v>23</v>
      </c>
      <c r="E704" t="s">
        <v>1779</v>
      </c>
      <c r="F704" t="s">
        <v>2292</v>
      </c>
      <c r="G704" t="b">
        <v>0</v>
      </c>
      <c r="I704">
        <v>2018</v>
      </c>
      <c r="J704" t="s">
        <v>81</v>
      </c>
      <c r="K704" t="s">
        <v>27</v>
      </c>
      <c r="L704" t="s">
        <v>1781</v>
      </c>
      <c r="M704" t="s">
        <v>1782</v>
      </c>
      <c r="N704" t="s">
        <v>239</v>
      </c>
      <c r="R704">
        <v>363235550</v>
      </c>
      <c r="S704" t="b">
        <v>1</v>
      </c>
      <c r="T704" t="s">
        <v>1783</v>
      </c>
      <c r="U704" t="str">
        <f t="array" ref="U704">INDEX(org_to_crp!$B$2:$B$455, MATCH(F704, org_to_crp!$A$2:$A$455))</f>
        <v>X4000</v>
      </c>
      <c r="V704" t="str">
        <f>LOOKUP(Table1[[#This Row],[ORG]],org_to_crp!A:A,org_to_crp!C:C)</f>
        <v>NON-PROFITS</v>
      </c>
      <c r="W704" t="str">
        <f>LOOKUP(Table1[[#This Row],[ORG]],org_to_crp!A:A,org_to_crp!D:D)</f>
        <v>OTHER</v>
      </c>
      <c r="X704" t="b">
        <f>LOOKUP(Table1[[#This Row],[ORG]],org_to_crp!A:A,org_to_crp!E:E)</f>
        <v>0</v>
      </c>
    </row>
    <row r="705" spans="1:24" ht="13" x14ac:dyDescent="0.15">
      <c r="A705" t="s">
        <v>21</v>
      </c>
      <c r="B705" t="s">
        <v>22</v>
      </c>
      <c r="D705" t="s">
        <v>23</v>
      </c>
      <c r="E705" t="s">
        <v>1421</v>
      </c>
      <c r="F705" t="s">
        <v>531</v>
      </c>
      <c r="G705" t="b">
        <v>1</v>
      </c>
      <c r="I705">
        <v>2018</v>
      </c>
      <c r="J705" t="s">
        <v>1414</v>
      </c>
      <c r="K705" t="s">
        <v>27</v>
      </c>
      <c r="L705" t="s">
        <v>492</v>
      </c>
      <c r="M705" t="s">
        <v>1422</v>
      </c>
      <c r="R705">
        <v>753148958</v>
      </c>
      <c r="S705" t="b">
        <v>0</v>
      </c>
      <c r="T705" t="s">
        <v>1423</v>
      </c>
      <c r="U705" t="str">
        <f t="array" ref="U705">INDEX(org_to_crp!$B$2:$B$455, MATCH(F705, org_to_crp!$A$2:$A$455))</f>
        <v>J9000</v>
      </c>
      <c r="V705" t="str">
        <f>LOOKUP(Table1[[#This Row],[ORG]],org_to_crp!A:A,org_to_crp!C:C)</f>
        <v>OTHER SINGLE-ISSUE OR IDEOLOGICAL GROUPS</v>
      </c>
      <c r="W705" t="str">
        <f>LOOKUP(Table1[[#This Row],[ORG]],org_to_crp!A:A,org_to_crp!D:D)</f>
        <v>IDEOLOGICAL/SINGLE-ISSUE</v>
      </c>
      <c r="X705" t="b">
        <f>LOOKUP(Table1[[#This Row],[ORG]],org_to_crp!A:A,org_to_crp!E:E)</f>
        <v>0</v>
      </c>
    </row>
    <row r="706" spans="1:24" ht="13" x14ac:dyDescent="0.15">
      <c r="A706" t="s">
        <v>480</v>
      </c>
      <c r="B706" t="s">
        <v>22</v>
      </c>
      <c r="C706" t="s">
        <v>925</v>
      </c>
      <c r="D706" t="s">
        <v>23</v>
      </c>
      <c r="E706" t="s">
        <v>926</v>
      </c>
      <c r="F706" t="s">
        <v>509</v>
      </c>
      <c r="G706" t="b">
        <v>1</v>
      </c>
      <c r="I706">
        <v>2018</v>
      </c>
      <c r="J706" t="s">
        <v>26</v>
      </c>
      <c r="K706" t="s">
        <v>27</v>
      </c>
      <c r="L706" t="s">
        <v>182</v>
      </c>
      <c r="M706" t="s">
        <v>927</v>
      </c>
      <c r="R706">
        <v>237432162</v>
      </c>
      <c r="S706" t="b">
        <v>1</v>
      </c>
      <c r="T706" t="s">
        <v>928</v>
      </c>
      <c r="U706" t="str">
        <f t="array" ref="U706">INDEX(org_to_crp!$B$2:$B$455, MATCH(F706, org_to_crp!$A$2:$A$455))</f>
        <v>J9000</v>
      </c>
      <c r="V706" t="str">
        <f>LOOKUP(Table1[[#This Row],[ORG]],org_to_crp!A:A,org_to_crp!C:C)</f>
        <v>OTHER SINGLE-ISSUE OR IDEOLOGICAL GROUPS</v>
      </c>
      <c r="W706" t="str">
        <f>LOOKUP(Table1[[#This Row],[ORG]],org_to_crp!A:A,org_to_crp!D:D)</f>
        <v>IDEOLOGICAL/SINGLE-ISSUE</v>
      </c>
      <c r="X706" t="b">
        <f>LOOKUP(Table1[[#This Row],[ORG]],org_to_crp!A:A,org_to_crp!E:E)</f>
        <v>0</v>
      </c>
    </row>
    <row r="707" spans="1:24" ht="13" x14ac:dyDescent="0.15">
      <c r="A707" t="s">
        <v>21</v>
      </c>
      <c r="B707" t="s">
        <v>22</v>
      </c>
      <c r="C707" t="s">
        <v>31</v>
      </c>
      <c r="D707" t="s">
        <v>23</v>
      </c>
      <c r="E707" t="s">
        <v>1843</v>
      </c>
      <c r="F707" t="s">
        <v>869</v>
      </c>
      <c r="G707" t="b">
        <v>1</v>
      </c>
      <c r="I707">
        <v>2018</v>
      </c>
      <c r="J707" t="s">
        <v>81</v>
      </c>
      <c r="K707" t="s">
        <v>27</v>
      </c>
      <c r="L707" t="s">
        <v>492</v>
      </c>
      <c r="M707" t="s">
        <v>1844</v>
      </c>
      <c r="N707" t="s">
        <v>1845</v>
      </c>
      <c r="R707">
        <v>521349353</v>
      </c>
      <c r="S707" t="b">
        <v>0</v>
      </c>
      <c r="T707" t="s">
        <v>1846</v>
      </c>
      <c r="U707" t="str">
        <f t="array" ref="U707">INDEX(org_to_crp!$B$2:$B$455, MATCH(F707, org_to_crp!$A$2:$A$455))</f>
        <v>J9000</v>
      </c>
      <c r="V707" t="str">
        <f>LOOKUP(Table1[[#This Row],[ORG]],org_to_crp!A:A,org_to_crp!C:C)</f>
        <v>OTHER SINGLE-ISSUE OR IDEOLOGICAL GROUPS</v>
      </c>
      <c r="W707" t="str">
        <f>LOOKUP(Table1[[#This Row],[ORG]],org_to_crp!A:A,org_to_crp!D:D)</f>
        <v>IDEOLOGICAL/SINGLE-ISSUE</v>
      </c>
      <c r="X707" t="b">
        <f>LOOKUP(Table1[[#This Row],[ORG]],org_to_crp!A:A,org_to_crp!E:E)</f>
        <v>0</v>
      </c>
    </row>
    <row r="708" spans="1:24" ht="13" x14ac:dyDescent="0.15">
      <c r="A708" t="s">
        <v>21</v>
      </c>
      <c r="B708" t="s">
        <v>22</v>
      </c>
      <c r="C708" t="s">
        <v>31</v>
      </c>
      <c r="D708" t="s">
        <v>23</v>
      </c>
      <c r="E708" t="s">
        <v>1843</v>
      </c>
      <c r="F708" t="s">
        <v>869</v>
      </c>
      <c r="G708" t="b">
        <v>1</v>
      </c>
      <c r="I708">
        <v>2018</v>
      </c>
      <c r="J708" t="s">
        <v>81</v>
      </c>
      <c r="K708" t="s">
        <v>27</v>
      </c>
      <c r="L708" t="s">
        <v>492</v>
      </c>
      <c r="M708" t="s">
        <v>1844</v>
      </c>
      <c r="N708" t="s">
        <v>1845</v>
      </c>
      <c r="R708">
        <v>521349353</v>
      </c>
      <c r="S708" t="b">
        <v>0</v>
      </c>
      <c r="T708" t="s">
        <v>1846</v>
      </c>
      <c r="U708" t="str">
        <f t="array" ref="U708">INDEX(org_to_crp!$B$2:$B$455, MATCH(F708, org_to_crp!$A$2:$A$455))</f>
        <v>J9000</v>
      </c>
      <c r="V708" t="str">
        <f>LOOKUP(Table1[[#This Row],[ORG]],org_to_crp!A:A,org_to_crp!C:C)</f>
        <v>OTHER SINGLE-ISSUE OR IDEOLOGICAL GROUPS</v>
      </c>
      <c r="W708" t="str">
        <f>LOOKUP(Table1[[#This Row],[ORG]],org_to_crp!A:A,org_to_crp!D:D)</f>
        <v>IDEOLOGICAL/SINGLE-ISSUE</v>
      </c>
      <c r="X708" t="b">
        <f>LOOKUP(Table1[[#This Row],[ORG]],org_to_crp!A:A,org_to_crp!E:E)</f>
        <v>0</v>
      </c>
    </row>
    <row r="709" spans="1:24" ht="13" x14ac:dyDescent="0.15">
      <c r="A709" t="s">
        <v>21</v>
      </c>
      <c r="B709" t="s">
        <v>22</v>
      </c>
      <c r="C709" t="s">
        <v>31</v>
      </c>
      <c r="D709" t="s">
        <v>23</v>
      </c>
      <c r="E709" t="s">
        <v>1682</v>
      </c>
      <c r="F709" t="s">
        <v>2168</v>
      </c>
      <c r="G709" t="b">
        <v>1</v>
      </c>
      <c r="I709">
        <v>2018</v>
      </c>
      <c r="J709" t="s">
        <v>75</v>
      </c>
      <c r="K709" t="s">
        <v>27</v>
      </c>
      <c r="L709" t="s">
        <v>1684</v>
      </c>
      <c r="M709" t="s">
        <v>1685</v>
      </c>
      <c r="R709">
        <v>953298239</v>
      </c>
      <c r="S709" t="b">
        <v>1</v>
      </c>
      <c r="T709" t="s">
        <v>1846</v>
      </c>
      <c r="U709" t="str">
        <f t="array" ref="U709">INDEX(org_to_crp!$B$2:$B$455, MATCH(F709, org_to_crp!$A$2:$A$455))</f>
        <v>J9000</v>
      </c>
      <c r="V709" t="str">
        <f>LOOKUP(Table1[[#This Row],[ORG]],org_to_crp!A:A,org_to_crp!C:C)</f>
        <v>OTHER SINGLE-ISSUE OR IDEOLOGICAL GROUPS</v>
      </c>
      <c r="W709" t="str">
        <f>LOOKUP(Table1[[#This Row],[ORG]],org_to_crp!A:A,org_to_crp!D:D)</f>
        <v>IDEOLOGICAL/SINGLE-ISSUE</v>
      </c>
      <c r="X709" t="b">
        <f>LOOKUP(Table1[[#This Row],[ORG]],org_to_crp!A:A,org_to_crp!E:E)</f>
        <v>0</v>
      </c>
    </row>
    <row r="710" spans="1:24" ht="13" x14ac:dyDescent="0.15">
      <c r="A710" t="s">
        <v>21</v>
      </c>
      <c r="B710" t="s">
        <v>65</v>
      </c>
      <c r="C710" t="s">
        <v>31</v>
      </c>
      <c r="D710" t="s">
        <v>23</v>
      </c>
      <c r="E710" t="s">
        <v>1843</v>
      </c>
      <c r="F710" t="s">
        <v>2299</v>
      </c>
      <c r="G710" t="b">
        <v>0</v>
      </c>
      <c r="I710">
        <v>2018</v>
      </c>
      <c r="J710" t="s">
        <v>2300</v>
      </c>
      <c r="K710" t="s">
        <v>27</v>
      </c>
      <c r="L710" t="s">
        <v>492</v>
      </c>
      <c r="M710" t="s">
        <v>1844</v>
      </c>
      <c r="N710" t="s">
        <v>1845</v>
      </c>
      <c r="R710">
        <v>521349353</v>
      </c>
      <c r="S710" t="b">
        <v>0</v>
      </c>
      <c r="T710" t="s">
        <v>1846</v>
      </c>
      <c r="U710" t="str">
        <f t="array" ref="U710">INDEX(org_to_crp!$B$2:$B$455, MATCH(F710, org_to_crp!$A$2:$A$455))</f>
        <v>F2600</v>
      </c>
      <c r="V710" t="str">
        <f>LOOKUP(Table1[[#This Row],[ORG]],org_to_crp!A:A,org_to_crp!C:C)</f>
        <v>PRIVATE EQUITY &amp; INVESTMENT FIRMS</v>
      </c>
      <c r="W710" t="str">
        <f>LOOKUP(Table1[[#This Row],[ORG]],org_to_crp!A:A,org_to_crp!D:D)</f>
        <v>FINANCE, INSURANCE, AND REAL ESTATE</v>
      </c>
      <c r="X710" t="b">
        <f>LOOKUP(Table1[[#This Row],[ORG]],org_to_crp!A:A,org_to_crp!E:E)</f>
        <v>0</v>
      </c>
    </row>
    <row r="711" spans="1:24" ht="13" x14ac:dyDescent="0.15">
      <c r="A711" t="s">
        <v>1291</v>
      </c>
      <c r="B711" t="s">
        <v>22</v>
      </c>
      <c r="C711" t="s">
        <v>31</v>
      </c>
      <c r="D711" t="s">
        <v>23</v>
      </c>
      <c r="E711" t="s">
        <v>1885</v>
      </c>
      <c r="F711" t="s">
        <v>655</v>
      </c>
      <c r="G711" t="b">
        <v>1</v>
      </c>
      <c r="I711">
        <v>2018</v>
      </c>
      <c r="J711" t="s">
        <v>81</v>
      </c>
      <c r="K711" t="s">
        <v>27</v>
      </c>
      <c r="L711" t="s">
        <v>621</v>
      </c>
      <c r="M711" t="s">
        <v>1886</v>
      </c>
      <c r="N711" t="s">
        <v>323</v>
      </c>
      <c r="R711">
        <v>363309812</v>
      </c>
      <c r="S711" t="b">
        <v>0</v>
      </c>
      <c r="T711" t="s">
        <v>1887</v>
      </c>
      <c r="U711" t="str">
        <f t="array" ref="U711">INDEX(org_to_crp!$B$2:$B$455, MATCH(F711, org_to_crp!$A$2:$A$455))</f>
        <v>J9000</v>
      </c>
      <c r="V711" t="str">
        <f>LOOKUP(Table1[[#This Row],[ORG]],org_to_crp!A:A,org_to_crp!C:C)</f>
        <v>OTHER SINGLE-ISSUE OR IDEOLOGICAL GROUPS</v>
      </c>
      <c r="W711" t="str">
        <f>LOOKUP(Table1[[#This Row],[ORG]],org_to_crp!A:A,org_to_crp!D:D)</f>
        <v>IDEOLOGICAL/SINGLE-ISSUE</v>
      </c>
      <c r="X711" t="b">
        <f>LOOKUP(Table1[[#This Row],[ORG]],org_to_crp!A:A,org_to_crp!E:E)</f>
        <v>0</v>
      </c>
    </row>
    <row r="712" spans="1:24" ht="13" x14ac:dyDescent="0.15">
      <c r="A712" t="s">
        <v>480</v>
      </c>
      <c r="B712" t="s">
        <v>22</v>
      </c>
      <c r="C712" t="s">
        <v>61</v>
      </c>
      <c r="D712" t="s">
        <v>23</v>
      </c>
      <c r="E712" t="s">
        <v>728</v>
      </c>
      <c r="F712" t="s">
        <v>661</v>
      </c>
      <c r="G712" t="b">
        <v>1</v>
      </c>
      <c r="I712">
        <v>2018</v>
      </c>
      <c r="J712" t="s">
        <v>729</v>
      </c>
      <c r="K712" t="s">
        <v>43</v>
      </c>
      <c r="L712" t="s">
        <v>730</v>
      </c>
      <c r="M712" t="s">
        <v>731</v>
      </c>
      <c r="R712">
        <v>411275875</v>
      </c>
      <c r="S712" t="b">
        <v>0</v>
      </c>
      <c r="T712" t="s">
        <v>732</v>
      </c>
      <c r="U712" t="str">
        <f t="array" ref="U712">INDEX(org_to_crp!$B$2:$B$455, MATCH(F712, org_to_crp!$A$2:$A$455))</f>
        <v>J9000</v>
      </c>
      <c r="V712" t="str">
        <f>LOOKUP(Table1[[#This Row],[ORG]],org_to_crp!A:A,org_to_crp!C:C)</f>
        <v>OTHER SINGLE-ISSUE OR IDEOLOGICAL GROUPS</v>
      </c>
      <c r="W712" t="str">
        <f>LOOKUP(Table1[[#This Row],[ORG]],org_to_crp!A:A,org_to_crp!D:D)</f>
        <v>IDEOLOGICAL/SINGLE-ISSUE</v>
      </c>
      <c r="X712" t="b">
        <f>LOOKUP(Table1[[#This Row],[ORG]],org_to_crp!A:A,org_to_crp!E:E)</f>
        <v>0</v>
      </c>
    </row>
    <row r="713" spans="1:24" ht="13" x14ac:dyDescent="0.15">
      <c r="A713" t="s">
        <v>21</v>
      </c>
      <c r="B713" t="s">
        <v>22</v>
      </c>
      <c r="C713" t="s">
        <v>31</v>
      </c>
      <c r="D713" t="s">
        <v>23</v>
      </c>
      <c r="E713" t="s">
        <v>2014</v>
      </c>
      <c r="F713" t="s">
        <v>360</v>
      </c>
      <c r="G713" t="b">
        <v>1</v>
      </c>
      <c r="I713">
        <v>2018</v>
      </c>
      <c r="J713" t="s">
        <v>75</v>
      </c>
      <c r="K713" t="s">
        <v>27</v>
      </c>
      <c r="L713" t="s">
        <v>2015</v>
      </c>
      <c r="M713" t="s">
        <v>347</v>
      </c>
      <c r="R713">
        <v>132912529</v>
      </c>
      <c r="S713" t="b">
        <v>0</v>
      </c>
      <c r="T713" t="s">
        <v>2016</v>
      </c>
      <c r="U713" t="str">
        <f t="array" ref="U713">INDEX(org_to_crp!$B$2:$B$455, MATCH(F713, org_to_crp!$A$2:$A$455))</f>
        <v>J9000</v>
      </c>
      <c r="V713" t="str">
        <f>LOOKUP(Table1[[#This Row],[ORG]],org_to_crp!A:A,org_to_crp!C:C)</f>
        <v>OTHER SINGLE-ISSUE OR IDEOLOGICAL GROUPS</v>
      </c>
      <c r="W713" t="str">
        <f>LOOKUP(Table1[[#This Row],[ORG]],org_to_crp!A:A,org_to_crp!D:D)</f>
        <v>IDEOLOGICAL/SINGLE-ISSUE</v>
      </c>
      <c r="X713" t="b">
        <f>LOOKUP(Table1[[#This Row],[ORG]],org_to_crp!A:A,org_to_crp!E:E)</f>
        <v>0</v>
      </c>
    </row>
    <row r="714" spans="1:24" ht="13" x14ac:dyDescent="0.15">
      <c r="A714" t="s">
        <v>21</v>
      </c>
      <c r="B714" t="s">
        <v>22</v>
      </c>
      <c r="D714" t="s">
        <v>23</v>
      </c>
      <c r="E714" t="s">
        <v>2014</v>
      </c>
      <c r="F714" t="s">
        <v>2017</v>
      </c>
      <c r="G714" t="b">
        <v>0</v>
      </c>
      <c r="I714">
        <v>2018</v>
      </c>
      <c r="J714" t="s">
        <v>75</v>
      </c>
      <c r="K714" t="s">
        <v>27</v>
      </c>
      <c r="L714" t="s">
        <v>2015</v>
      </c>
      <c r="M714" t="s">
        <v>347</v>
      </c>
      <c r="R714">
        <v>132912529</v>
      </c>
      <c r="S714" t="b">
        <v>0</v>
      </c>
      <c r="T714" t="s">
        <v>2016</v>
      </c>
      <c r="U714" t="str">
        <f t="array" ref="U714">INDEX(org_to_crp!$B$2:$B$455, MATCH(F714, org_to_crp!$A$2:$A$455))</f>
        <v>X4100</v>
      </c>
      <c r="V714" t="str">
        <f>LOOKUP(Table1[[#This Row],[ORG]],org_to_crp!A:A,org_to_crp!C:C)</f>
        <v>NONPROFIT FOUNDATIONS</v>
      </c>
      <c r="W714" t="str">
        <f>LOOKUP(Table1[[#This Row],[ORG]],org_to_crp!A:A,org_to_crp!D:D)</f>
        <v>OTHER</v>
      </c>
      <c r="X714" t="b">
        <f>LOOKUP(Table1[[#This Row],[ORG]],org_to_crp!A:A,org_to_crp!E:E)</f>
        <v>0</v>
      </c>
    </row>
    <row r="715" spans="1:24" ht="13" x14ac:dyDescent="0.15">
      <c r="A715" t="s">
        <v>480</v>
      </c>
      <c r="B715" t="s">
        <v>22</v>
      </c>
      <c r="C715" t="s">
        <v>481</v>
      </c>
      <c r="D715" t="s">
        <v>23</v>
      </c>
      <c r="E715" t="s">
        <v>498</v>
      </c>
      <c r="F715" t="s">
        <v>483</v>
      </c>
      <c r="G715" t="b">
        <v>1</v>
      </c>
      <c r="I715">
        <v>2018</v>
      </c>
      <c r="J715" t="s">
        <v>499</v>
      </c>
      <c r="K715" t="s">
        <v>43</v>
      </c>
      <c r="L715" t="s">
        <v>500</v>
      </c>
      <c r="M715" t="s">
        <v>501</v>
      </c>
      <c r="R715">
        <v>760149778</v>
      </c>
      <c r="S715" t="b">
        <v>1</v>
      </c>
      <c r="T715" t="s">
        <v>502</v>
      </c>
      <c r="U715" t="str">
        <f t="array" ref="U715">INDEX(org_to_crp!$B$2:$B$455, MATCH(F715, org_to_crp!$A$2:$A$455))</f>
        <v>J9000</v>
      </c>
      <c r="V715" t="str">
        <f>LOOKUP(Table1[[#This Row],[ORG]],org_to_crp!A:A,org_to_crp!C:C)</f>
        <v>OTHER SINGLE-ISSUE OR IDEOLOGICAL GROUPS</v>
      </c>
      <c r="W715" t="str">
        <f>LOOKUP(Table1[[#This Row],[ORG]],org_to_crp!A:A,org_to_crp!D:D)</f>
        <v>IDEOLOGICAL/SINGLE-ISSUE</v>
      </c>
      <c r="X715" t="b">
        <f>LOOKUP(Table1[[#This Row],[ORG]],org_to_crp!A:A,org_to_crp!E:E)</f>
        <v>0</v>
      </c>
    </row>
    <row r="716" spans="1:24" ht="13" x14ac:dyDescent="0.15">
      <c r="A716" t="s">
        <v>480</v>
      </c>
      <c r="B716" t="s">
        <v>306</v>
      </c>
      <c r="C716" t="s">
        <v>488</v>
      </c>
      <c r="D716" t="s">
        <v>23</v>
      </c>
      <c r="E716" t="s">
        <v>498</v>
      </c>
      <c r="F716" t="s">
        <v>489</v>
      </c>
      <c r="G716" t="b">
        <v>1</v>
      </c>
      <c r="I716">
        <v>2018</v>
      </c>
      <c r="J716" t="s">
        <v>499</v>
      </c>
      <c r="K716" t="s">
        <v>43</v>
      </c>
      <c r="L716" t="s">
        <v>500</v>
      </c>
      <c r="M716" t="s">
        <v>501</v>
      </c>
      <c r="R716">
        <v>262731617</v>
      </c>
      <c r="S716" t="b">
        <v>1</v>
      </c>
      <c r="T716" t="s">
        <v>502</v>
      </c>
      <c r="U716" t="str">
        <f t="array" ref="U716">INDEX(org_to_crp!$B$2:$B$455, MATCH(F716, org_to_crp!$A$2:$A$455))</f>
        <v>J9000</v>
      </c>
      <c r="V716" t="str">
        <f>LOOKUP(Table1[[#This Row],[ORG]],org_to_crp!A:A,org_to_crp!C:C)</f>
        <v>OTHER SINGLE-ISSUE OR IDEOLOGICAL GROUPS</v>
      </c>
      <c r="W716" t="str">
        <f>LOOKUP(Table1[[#This Row],[ORG]],org_to_crp!A:A,org_to_crp!D:D)</f>
        <v>IDEOLOGICAL/SINGLE-ISSUE</v>
      </c>
      <c r="X716" t="b">
        <f>LOOKUP(Table1[[#This Row],[ORG]],org_to_crp!A:A,org_to_crp!E:E)</f>
        <v>0</v>
      </c>
    </row>
    <row r="717" spans="1:24" ht="13" x14ac:dyDescent="0.15">
      <c r="A717" t="s">
        <v>1112</v>
      </c>
      <c r="B717" t="s">
        <v>22</v>
      </c>
      <c r="D717" t="s">
        <v>23</v>
      </c>
      <c r="E717" t="s">
        <v>1168</v>
      </c>
      <c r="F717" t="s">
        <v>74</v>
      </c>
      <c r="G717" t="b">
        <v>1</v>
      </c>
      <c r="I717">
        <v>2018</v>
      </c>
      <c r="J717" t="s">
        <v>1157</v>
      </c>
      <c r="L717" t="s">
        <v>156</v>
      </c>
      <c r="M717" t="s">
        <v>1169</v>
      </c>
      <c r="R717">
        <v>133649537</v>
      </c>
      <c r="S717" t="b">
        <v>0</v>
      </c>
      <c r="T717" t="s">
        <v>1170</v>
      </c>
      <c r="U717" t="str">
        <f t="array" ref="U717">INDEX(org_to_crp!$B$2:$B$455, MATCH(F717, org_to_crp!$A$2:$A$455))</f>
        <v>J9000</v>
      </c>
      <c r="V717" t="str">
        <f>LOOKUP(Table1[[#This Row],[ORG]],org_to_crp!A:A,org_to_crp!C:C)</f>
        <v>OTHER SINGLE-ISSUE OR IDEOLOGICAL GROUPS</v>
      </c>
      <c r="W717" t="str">
        <f>LOOKUP(Table1[[#This Row],[ORG]],org_to_crp!A:A,org_to_crp!D:D)</f>
        <v>IDEOLOGICAL/SINGLE-ISSUE</v>
      </c>
      <c r="X717" t="b">
        <f>LOOKUP(Table1[[#This Row],[ORG]],org_to_crp!A:A,org_to_crp!E:E)</f>
        <v>0</v>
      </c>
    </row>
    <row r="718" spans="1:24" ht="13" x14ac:dyDescent="0.15">
      <c r="A718" t="s">
        <v>1112</v>
      </c>
      <c r="B718" t="s">
        <v>1171</v>
      </c>
      <c r="C718" t="s">
        <v>1166</v>
      </c>
      <c r="D718" t="s">
        <v>23</v>
      </c>
      <c r="E718" t="s">
        <v>1172</v>
      </c>
      <c r="F718" t="s">
        <v>1173</v>
      </c>
      <c r="I718">
        <v>2018</v>
      </c>
      <c r="J718" t="s">
        <v>26</v>
      </c>
      <c r="L718" t="s">
        <v>156</v>
      </c>
      <c r="M718" t="s">
        <v>1169</v>
      </c>
      <c r="N718" t="s">
        <v>89</v>
      </c>
      <c r="T718" t="s">
        <v>1170</v>
      </c>
      <c r="U718" t="str">
        <f t="array" ref="U718">INDEX(org_to_crp!$B$2:$B$455, MATCH(F718, org_to_crp!$A$2:$A$455))</f>
        <v>F5000</v>
      </c>
      <c r="V718" t="str">
        <f>LOOKUP(Table1[[#This Row],[ORG]],org_to_crp!A:A,org_to_crp!C:C)</f>
        <v>FINANCIAL SERVICES &amp; CONSULTING</v>
      </c>
      <c r="W718" t="str">
        <f>LOOKUP(Table1[[#This Row],[ORG]],org_to_crp!A:A,org_to_crp!D:D)</f>
        <v>FINANCE, INSURANCE &amp; REAL ESTATE</v>
      </c>
      <c r="X718" t="b">
        <f>LOOKUP(Table1[[#This Row],[ORG]],org_to_crp!A:A,org_to_crp!E:E)</f>
        <v>0</v>
      </c>
    </row>
    <row r="719" spans="1:24" ht="13" x14ac:dyDescent="0.15">
      <c r="A719" t="s">
        <v>1112</v>
      </c>
      <c r="B719" t="s">
        <v>1171</v>
      </c>
      <c r="D719" t="s">
        <v>23</v>
      </c>
      <c r="E719" t="s">
        <v>1172</v>
      </c>
      <c r="F719" t="s">
        <v>1174</v>
      </c>
      <c r="I719">
        <v>2018</v>
      </c>
      <c r="J719" t="s">
        <v>166</v>
      </c>
      <c r="L719" t="s">
        <v>156</v>
      </c>
      <c r="M719" t="s">
        <v>1169</v>
      </c>
      <c r="N719" t="s">
        <v>89</v>
      </c>
      <c r="T719" t="s">
        <v>1170</v>
      </c>
      <c r="U719" t="str">
        <f t="array" ref="U719">INDEX(org_to_crp!$B$2:$B$455, MATCH(F719, org_to_crp!$A$2:$A$455))</f>
        <v>G1300</v>
      </c>
      <c r="V719" t="str">
        <f>LOOKUP(Table1[[#This Row],[ORG]],org_to_crp!A:A,org_to_crp!C:C)</f>
        <v>PRO-BUSINESS ASSOCIATION</v>
      </c>
      <c r="W719" t="str">
        <f>LOOKUP(Table1[[#This Row],[ORG]],org_to_crp!A:A,org_to_crp!D:D)</f>
        <v>MISC BUSINESS</v>
      </c>
      <c r="X719" t="b">
        <f>LOOKUP(Table1[[#This Row],[ORG]],org_to_crp!A:A,org_to_crp!E:E)</f>
        <v>0</v>
      </c>
    </row>
    <row r="720" spans="1:24" ht="13" x14ac:dyDescent="0.15">
      <c r="A720" t="s">
        <v>1112</v>
      </c>
      <c r="B720" t="s">
        <v>1171</v>
      </c>
      <c r="C720" t="s">
        <v>1166</v>
      </c>
      <c r="D720" t="s">
        <v>23</v>
      </c>
      <c r="E720" t="s">
        <v>1172</v>
      </c>
      <c r="F720" t="s">
        <v>1175</v>
      </c>
      <c r="I720" t="s">
        <v>1176</v>
      </c>
      <c r="J720" t="s">
        <v>1177</v>
      </c>
      <c r="L720" t="s">
        <v>156</v>
      </c>
      <c r="M720" t="s">
        <v>1169</v>
      </c>
      <c r="N720" t="s">
        <v>89</v>
      </c>
      <c r="T720" t="s">
        <v>1170</v>
      </c>
      <c r="U720" t="str">
        <f t="array" ref="U720">INDEX(org_to_crp!$B$2:$B$455, MATCH(F720, org_to_crp!$A$2:$A$455))</f>
        <v>C1000</v>
      </c>
      <c r="V720" t="str">
        <f>LOOKUP(Table1[[#This Row],[ORG]],org_to_crp!A:A,org_to_crp!C:C)</f>
        <v>PRINTING AND PUBLISHING (PRINTED &amp; ONLINE)</v>
      </c>
      <c r="W720" t="str">
        <f>LOOKUP(Table1[[#This Row],[ORG]],org_to_crp!A:A,org_to_crp!D:D)</f>
        <v>COMMUNICATIONS/ELECTRONICS</v>
      </c>
      <c r="X720" t="b">
        <f>LOOKUP(Table1[[#This Row],[ORG]],org_to_crp!A:A,org_to_crp!E:E)</f>
        <v>0</v>
      </c>
    </row>
    <row r="721" spans="1:24" ht="13" x14ac:dyDescent="0.15">
      <c r="A721" t="s">
        <v>21</v>
      </c>
      <c r="B721" t="s">
        <v>22</v>
      </c>
      <c r="C721" t="s">
        <v>31</v>
      </c>
      <c r="D721" t="s">
        <v>23</v>
      </c>
      <c r="E721" t="s">
        <v>230</v>
      </c>
      <c r="F721" t="s">
        <v>216</v>
      </c>
      <c r="G721" t="b">
        <v>1</v>
      </c>
      <c r="I721">
        <v>2018</v>
      </c>
      <c r="J721" t="s">
        <v>231</v>
      </c>
      <c r="K721" t="s">
        <v>43</v>
      </c>
      <c r="L721" t="s">
        <v>232</v>
      </c>
      <c r="M721" t="s">
        <v>233</v>
      </c>
      <c r="N721" t="s">
        <v>0</v>
      </c>
      <c r="R721">
        <v>42121305</v>
      </c>
      <c r="S721" t="b">
        <v>0</v>
      </c>
      <c r="T721" t="s">
        <v>234</v>
      </c>
      <c r="U721" t="str">
        <f t="array" ref="U721">INDEX(org_to_crp!$B$2:$B$455, MATCH(F721, org_to_crp!$A$2:$A$455))</f>
        <v>J9000</v>
      </c>
      <c r="V721" t="str">
        <f>LOOKUP(Table1[[#This Row],[ORG]],org_to_crp!A:A,org_to_crp!C:C)</f>
        <v>OTHER SINGLE-ISSUE OR IDEOLOGICAL GROUPS</v>
      </c>
      <c r="W721" t="str">
        <f>LOOKUP(Table1[[#This Row],[ORG]],org_to_crp!A:A,org_to_crp!D:D)</f>
        <v>IDEOLOGICAL/SINGLE-ISSUE</v>
      </c>
      <c r="X721" t="b">
        <f>LOOKUP(Table1[[#This Row],[ORG]],org_to_crp!A:A,org_to_crp!E:E)</f>
        <v>0</v>
      </c>
    </row>
    <row r="722" spans="1:24" ht="13" x14ac:dyDescent="0.15">
      <c r="A722" t="s">
        <v>21</v>
      </c>
      <c r="B722" t="s">
        <v>65</v>
      </c>
      <c r="C722" t="s">
        <v>79</v>
      </c>
      <c r="D722" t="s">
        <v>23</v>
      </c>
      <c r="E722" t="s">
        <v>1321</v>
      </c>
      <c r="F722" t="s">
        <v>113</v>
      </c>
      <c r="G722" t="b">
        <v>0</v>
      </c>
      <c r="I722">
        <v>2018</v>
      </c>
      <c r="J722" t="s">
        <v>1322</v>
      </c>
      <c r="K722" t="s">
        <v>72</v>
      </c>
      <c r="L722" t="s">
        <v>1313</v>
      </c>
      <c r="M722" t="s">
        <v>1323</v>
      </c>
      <c r="N722" t="s">
        <v>618</v>
      </c>
      <c r="R722">
        <v>541934032</v>
      </c>
      <c r="S722" t="b">
        <v>1</v>
      </c>
      <c r="T722" t="s">
        <v>1324</v>
      </c>
      <c r="U722" t="str">
        <f t="array" ref="U722">INDEX(org_to_crp!$B$2:$B$455, MATCH(F722, org_to_crp!$A$2:$A$455))</f>
        <v>J9000</v>
      </c>
      <c r="V722" t="str">
        <f>LOOKUP(Table1[[#This Row],[ORG]],org_to_crp!A:A,org_to_crp!C:C)</f>
        <v>OTHER SINGLE-ISSUE OR IDEOLOGICAL GROUPS</v>
      </c>
      <c r="W722" t="str">
        <f>LOOKUP(Table1[[#This Row],[ORG]],org_to_crp!A:A,org_to_crp!D:D)</f>
        <v>IDEOLOGICAL/SINGLE-ISSUE</v>
      </c>
      <c r="X722" t="b">
        <f>LOOKUP(Table1[[#This Row],[ORG]],org_to_crp!A:A,org_to_crp!E:E)</f>
        <v>0</v>
      </c>
    </row>
    <row r="723" spans="1:24" ht="13" x14ac:dyDescent="0.15">
      <c r="A723" t="s">
        <v>21</v>
      </c>
      <c r="B723" t="s">
        <v>79</v>
      </c>
      <c r="C723" t="s">
        <v>65</v>
      </c>
      <c r="D723" t="s">
        <v>23</v>
      </c>
      <c r="E723" t="s">
        <v>1321</v>
      </c>
      <c r="F723" t="s">
        <v>1667</v>
      </c>
      <c r="G723" t="b">
        <v>0</v>
      </c>
      <c r="I723">
        <v>2018</v>
      </c>
      <c r="J723" t="s">
        <v>137</v>
      </c>
      <c r="K723" t="s">
        <v>27</v>
      </c>
      <c r="L723" t="s">
        <v>1313</v>
      </c>
      <c r="M723" t="s">
        <v>1323</v>
      </c>
      <c r="N723" t="s">
        <v>618</v>
      </c>
      <c r="R723">
        <v>541934032</v>
      </c>
      <c r="S723" t="b">
        <v>1</v>
      </c>
      <c r="T723" t="s">
        <v>1324</v>
      </c>
      <c r="U723" t="str">
        <f t="array" ref="U723">INDEX(org_to_crp!$B$2:$B$455, MATCH(F723, org_to_crp!$A$2:$A$455))</f>
        <v>X7000</v>
      </c>
      <c r="V723" t="str">
        <f>LOOKUP(Table1[[#This Row],[ORG]],org_to_crp!A:A,org_to_crp!C:C)</f>
        <v>CHURCHES, CLERGY &amp; RELIGIOUS ORGANIZATIONS</v>
      </c>
      <c r="W723" t="str">
        <f>LOOKUP(Table1[[#This Row],[ORG]],org_to_crp!A:A,org_to_crp!D:D)</f>
        <v>CLERGY &amp; RELIGIOUS ORGANIZATIONS</v>
      </c>
      <c r="X723" t="b">
        <f>LOOKUP(Table1[[#This Row],[ORG]],org_to_crp!A:A,org_to_crp!E:E)</f>
        <v>0</v>
      </c>
    </row>
    <row r="724" spans="1:24" ht="13" x14ac:dyDescent="0.15">
      <c r="A724" t="s">
        <v>21</v>
      </c>
      <c r="B724" t="s">
        <v>22</v>
      </c>
      <c r="C724" t="s">
        <v>65</v>
      </c>
      <c r="D724" t="s">
        <v>23</v>
      </c>
      <c r="E724" t="s">
        <v>1321</v>
      </c>
      <c r="F724" t="s">
        <v>1722</v>
      </c>
      <c r="G724" t="b">
        <v>0</v>
      </c>
      <c r="I724">
        <v>2018</v>
      </c>
      <c r="J724" t="s">
        <v>1723</v>
      </c>
      <c r="K724" t="s">
        <v>27</v>
      </c>
      <c r="L724" t="s">
        <v>1313</v>
      </c>
      <c r="M724" t="s">
        <v>1323</v>
      </c>
      <c r="N724" t="s">
        <v>618</v>
      </c>
      <c r="R724">
        <v>541934032</v>
      </c>
      <c r="S724" t="b">
        <v>1</v>
      </c>
      <c r="T724" t="s">
        <v>1324</v>
      </c>
      <c r="U724" t="str">
        <f t="array" ref="U724">INDEX(org_to_crp!$B$2:$B$455, MATCH(F724, org_to_crp!$A$2:$A$455))</f>
        <v>X4100</v>
      </c>
      <c r="V724" t="str">
        <f>LOOKUP(Table1[[#This Row],[ORG]],org_to_crp!A:A,org_to_crp!C:C)</f>
        <v>NON-PROFIT FOUNDATIONS</v>
      </c>
      <c r="W724" t="str">
        <f>LOOKUP(Table1[[#This Row],[ORG]],org_to_crp!A:A,org_to_crp!D:D)</f>
        <v>OTHER</v>
      </c>
      <c r="X724" t="b">
        <f>LOOKUP(Table1[[#This Row],[ORG]],org_to_crp!A:A,org_to_crp!E:E)</f>
        <v>0</v>
      </c>
    </row>
    <row r="725" spans="1:24" ht="13" x14ac:dyDescent="0.15">
      <c r="A725" t="s">
        <v>21</v>
      </c>
      <c r="B725" t="s">
        <v>22</v>
      </c>
      <c r="C725" t="s">
        <v>65</v>
      </c>
      <c r="D725" t="s">
        <v>23</v>
      </c>
      <c r="E725" t="s">
        <v>1321</v>
      </c>
      <c r="F725" t="s">
        <v>483</v>
      </c>
      <c r="G725" t="b">
        <v>1</v>
      </c>
      <c r="I725">
        <v>2018</v>
      </c>
      <c r="J725" t="s">
        <v>81</v>
      </c>
      <c r="K725" t="s">
        <v>27</v>
      </c>
      <c r="L725" t="s">
        <v>1313</v>
      </c>
      <c r="M725" t="s">
        <v>1323</v>
      </c>
      <c r="N725" t="s">
        <v>618</v>
      </c>
      <c r="R725">
        <v>760149778</v>
      </c>
      <c r="S725" t="b">
        <v>1</v>
      </c>
      <c r="T725" t="s">
        <v>1324</v>
      </c>
      <c r="U725" t="str">
        <f t="array" ref="U725">INDEX(org_to_crp!$B$2:$B$455, MATCH(F725, org_to_crp!$A$2:$A$455))</f>
        <v>J9000</v>
      </c>
      <c r="V725" t="str">
        <f>LOOKUP(Table1[[#This Row],[ORG]],org_to_crp!A:A,org_to_crp!C:C)</f>
        <v>OTHER SINGLE-ISSUE OR IDEOLOGICAL GROUPS</v>
      </c>
      <c r="W725" t="str">
        <f>LOOKUP(Table1[[#This Row],[ORG]],org_to_crp!A:A,org_to_crp!D:D)</f>
        <v>IDEOLOGICAL/SINGLE-ISSUE</v>
      </c>
      <c r="X725" t="b">
        <f>LOOKUP(Table1[[#This Row],[ORG]],org_to_crp!A:A,org_to_crp!E:E)</f>
        <v>0</v>
      </c>
    </row>
    <row r="726" spans="1:24" ht="13" x14ac:dyDescent="0.15">
      <c r="A726" t="s">
        <v>21</v>
      </c>
      <c r="B726" t="s">
        <v>65</v>
      </c>
      <c r="C726" t="s">
        <v>79</v>
      </c>
      <c r="D726" t="s">
        <v>23</v>
      </c>
      <c r="E726" t="s">
        <v>1321</v>
      </c>
      <c r="F726" t="s">
        <v>245</v>
      </c>
      <c r="G726" t="b">
        <v>0</v>
      </c>
      <c r="I726">
        <v>2018</v>
      </c>
      <c r="J726" t="s">
        <v>1948</v>
      </c>
      <c r="K726" t="s">
        <v>72</v>
      </c>
      <c r="L726" t="s">
        <v>1313</v>
      </c>
      <c r="M726" t="s">
        <v>1323</v>
      </c>
      <c r="N726" t="s">
        <v>618</v>
      </c>
      <c r="R726">
        <v>541934032</v>
      </c>
      <c r="S726" t="b">
        <v>1</v>
      </c>
      <c r="T726" t="s">
        <v>1324</v>
      </c>
      <c r="U726" t="str">
        <f t="array" ref="U726">INDEX(org_to_crp!$B$2:$B$455, MATCH(F726, org_to_crp!$A$2:$A$455))</f>
        <v>J9000</v>
      </c>
      <c r="V726" t="str">
        <f>LOOKUP(Table1[[#This Row],[ORG]],org_to_crp!A:A,org_to_crp!C:C)</f>
        <v>OTHER SINGLE-ISSUE OR IDEOLOGICAL GROUPS</v>
      </c>
      <c r="W726" t="str">
        <f>LOOKUP(Table1[[#This Row],[ORG]],org_to_crp!A:A,org_to_crp!D:D)</f>
        <v>IDEOLOGICAL/SINGLE-ISSUE</v>
      </c>
      <c r="X726" t="b">
        <f>LOOKUP(Table1[[#This Row],[ORG]],org_to_crp!A:A,org_to_crp!E:E)</f>
        <v>0</v>
      </c>
    </row>
    <row r="727" spans="1:24" ht="13" x14ac:dyDescent="0.15">
      <c r="A727" t="s">
        <v>21</v>
      </c>
      <c r="B727" t="s">
        <v>65</v>
      </c>
      <c r="C727" t="s">
        <v>79</v>
      </c>
      <c r="D727" t="s">
        <v>23</v>
      </c>
      <c r="E727" t="s">
        <v>2047</v>
      </c>
      <c r="F727" t="s">
        <v>2048</v>
      </c>
      <c r="G727" t="b">
        <v>0</v>
      </c>
      <c r="I727">
        <v>2018</v>
      </c>
      <c r="J727" t="s">
        <v>2049</v>
      </c>
      <c r="K727" t="s">
        <v>72</v>
      </c>
      <c r="L727" t="s">
        <v>1313</v>
      </c>
      <c r="M727" t="s">
        <v>1323</v>
      </c>
      <c r="N727" t="s">
        <v>618</v>
      </c>
      <c r="R727">
        <v>541934032</v>
      </c>
      <c r="S727" t="b">
        <v>1</v>
      </c>
      <c r="T727" t="s">
        <v>1324</v>
      </c>
      <c r="U727" t="str">
        <f t="array" ref="U727">INDEX(org_to_crp!$B$2:$B$455, MATCH(F727, org_to_crp!$A$2:$A$455))</f>
        <v>C1000</v>
      </c>
      <c r="V727" t="str">
        <f>LOOKUP(Table1[[#This Row],[ORG]],org_to_crp!A:A,org_to_crp!C:C)</f>
        <v>PRINTING AND PUBLISHING (PRINTED &amp; ONLINE)</v>
      </c>
      <c r="W727" t="str">
        <f>LOOKUP(Table1[[#This Row],[ORG]],org_to_crp!A:A,org_to_crp!D:D)</f>
        <v>COMMUNICATIONS/ELECTRONICS</v>
      </c>
      <c r="X727" t="b">
        <f>LOOKUP(Table1[[#This Row],[ORG]],org_to_crp!A:A,org_to_crp!E:E)</f>
        <v>0</v>
      </c>
    </row>
    <row r="728" spans="1:24" ht="13" x14ac:dyDescent="0.15">
      <c r="A728" t="s">
        <v>21</v>
      </c>
      <c r="B728" t="s">
        <v>22</v>
      </c>
      <c r="C728" t="s">
        <v>31</v>
      </c>
      <c r="D728" t="s">
        <v>23</v>
      </c>
      <c r="E728" t="s">
        <v>1371</v>
      </c>
      <c r="F728" t="s">
        <v>1024</v>
      </c>
      <c r="G728" t="b">
        <v>1</v>
      </c>
      <c r="I728">
        <v>2018</v>
      </c>
      <c r="J728" t="s">
        <v>1355</v>
      </c>
      <c r="K728" t="s">
        <v>409</v>
      </c>
      <c r="L728" t="s">
        <v>763</v>
      </c>
      <c r="M728" t="s">
        <v>1372</v>
      </c>
      <c r="O728" t="s">
        <v>1028</v>
      </c>
      <c r="R728">
        <v>520140979</v>
      </c>
      <c r="S728" t="b">
        <v>0</v>
      </c>
      <c r="T728" t="s">
        <v>1373</v>
      </c>
      <c r="U728" t="str">
        <f t="array" ref="U728">INDEX(org_to_crp!$B$2:$B$455, MATCH(F728, org_to_crp!$A$2:$A$455))</f>
        <v>J9000</v>
      </c>
      <c r="V728" t="str">
        <f>LOOKUP(Table1[[#This Row],[ORG]],org_to_crp!A:A,org_to_crp!C:C)</f>
        <v>OTHER SINGLE-ISSUE OR IDEOLOGICAL GROUPS</v>
      </c>
      <c r="W728" t="str">
        <f>LOOKUP(Table1[[#This Row],[ORG]],org_to_crp!A:A,org_to_crp!D:D)</f>
        <v>IDEOLOGICAL/SINGLE-ISSUE</v>
      </c>
      <c r="X728" t="b">
        <f>LOOKUP(Table1[[#This Row],[ORG]],org_to_crp!A:A,org_to_crp!E:E)</f>
        <v>0</v>
      </c>
    </row>
    <row r="729" spans="1:24" ht="13" x14ac:dyDescent="0.15">
      <c r="A729" t="s">
        <v>21</v>
      </c>
      <c r="B729" t="s">
        <v>79</v>
      </c>
      <c r="C729" t="s">
        <v>65</v>
      </c>
      <c r="D729" t="s">
        <v>23</v>
      </c>
      <c r="E729" t="s">
        <v>1371</v>
      </c>
      <c r="F729" t="s">
        <v>1998</v>
      </c>
      <c r="G729" t="b">
        <v>0</v>
      </c>
      <c r="I729">
        <v>2018</v>
      </c>
      <c r="J729" t="s">
        <v>1999</v>
      </c>
      <c r="K729" t="s">
        <v>72</v>
      </c>
      <c r="L729" t="s">
        <v>763</v>
      </c>
      <c r="M729" t="s">
        <v>1372</v>
      </c>
      <c r="O729" t="s">
        <v>1028</v>
      </c>
      <c r="R729">
        <v>520140979</v>
      </c>
      <c r="S729" t="b">
        <v>0</v>
      </c>
      <c r="T729" t="s">
        <v>1373</v>
      </c>
      <c r="U729" t="str">
        <f t="array" ref="U729">INDEX(org_to_crp!$B$2:$B$455, MATCH(F729, org_to_crp!$A$2:$A$455))</f>
        <v>J9000</v>
      </c>
      <c r="V729" t="str">
        <f>LOOKUP(Table1[[#This Row],[ORG]],org_to_crp!A:A,org_to_crp!C:C)</f>
        <v>OTHER SINGLE-ISSUE OR IDEOLOGICAL GROUPS</v>
      </c>
      <c r="W729" t="str">
        <f>LOOKUP(Table1[[#This Row],[ORG]],org_to_crp!A:A,org_to_crp!D:D)</f>
        <v>IDEOLOGICAL/SINGLE-ISSUE</v>
      </c>
      <c r="X729" t="b">
        <f>LOOKUP(Table1[[#This Row],[ORG]],org_to_crp!A:A,org_to_crp!E:E)</f>
        <v>0</v>
      </c>
    </row>
    <row r="730" spans="1:24" ht="13" x14ac:dyDescent="0.15">
      <c r="A730" t="s">
        <v>21</v>
      </c>
      <c r="B730" t="s">
        <v>31</v>
      </c>
      <c r="C730" t="s">
        <v>65</v>
      </c>
      <c r="D730" t="s">
        <v>23</v>
      </c>
      <c r="E730" t="s">
        <v>1371</v>
      </c>
      <c r="F730" t="s">
        <v>2205</v>
      </c>
      <c r="G730" t="b">
        <v>0</v>
      </c>
      <c r="I730">
        <v>2018</v>
      </c>
      <c r="J730" t="s">
        <v>2206</v>
      </c>
      <c r="K730" t="s">
        <v>72</v>
      </c>
      <c r="L730" t="s">
        <v>763</v>
      </c>
      <c r="M730" t="s">
        <v>1372</v>
      </c>
      <c r="O730" t="s">
        <v>1028</v>
      </c>
      <c r="R730">
        <v>520140979</v>
      </c>
      <c r="S730" t="b">
        <v>0</v>
      </c>
      <c r="T730" t="s">
        <v>1373</v>
      </c>
      <c r="U730" t="str">
        <f t="array" ref="U730">INDEX(org_to_crp!$B$2:$B$455, MATCH(F730, org_to_crp!$A$2:$A$455))</f>
        <v>J1100</v>
      </c>
      <c r="V730" t="str">
        <f>LOOKUP(Table1[[#This Row],[ORG]],org_to_crp!A:A,org_to_crp!C:C)</f>
        <v>REPUBLICAN/CONSERVATIVE</v>
      </c>
      <c r="W730" t="str">
        <f>LOOKUP(Table1[[#This Row],[ORG]],org_to_crp!A:A,org_to_crp!D:D)</f>
        <v>IDEOLOGICAL/SINGLE-ISSUE</v>
      </c>
      <c r="X730" t="b">
        <f>LOOKUP(Table1[[#This Row],[ORG]],org_to_crp!A:A,org_to_crp!E:E)</f>
        <v>0</v>
      </c>
    </row>
    <row r="731" spans="1:24" ht="13" x14ac:dyDescent="0.15">
      <c r="A731" t="s">
        <v>21</v>
      </c>
      <c r="B731" t="s">
        <v>31</v>
      </c>
      <c r="C731" t="s">
        <v>65</v>
      </c>
      <c r="D731" t="s">
        <v>23</v>
      </c>
      <c r="E731" t="s">
        <v>1371</v>
      </c>
      <c r="F731" t="s">
        <v>2205</v>
      </c>
      <c r="G731" t="b">
        <v>0</v>
      </c>
      <c r="H731" t="s">
        <v>2207</v>
      </c>
      <c r="I731">
        <v>2018</v>
      </c>
      <c r="J731" t="s">
        <v>93</v>
      </c>
      <c r="K731" t="s">
        <v>72</v>
      </c>
      <c r="L731" t="s">
        <v>763</v>
      </c>
      <c r="M731" t="s">
        <v>1372</v>
      </c>
      <c r="O731" t="s">
        <v>1028</v>
      </c>
      <c r="R731">
        <v>520140979</v>
      </c>
      <c r="S731" t="b">
        <v>0</v>
      </c>
      <c r="T731" t="s">
        <v>1373</v>
      </c>
      <c r="U731" t="str">
        <f t="array" ref="U731">INDEX(org_to_crp!$B$2:$B$455, MATCH(F731, org_to_crp!$A$2:$A$455))</f>
        <v>J1100</v>
      </c>
      <c r="V731" t="str">
        <f>LOOKUP(Table1[[#This Row],[ORG]],org_to_crp!A:A,org_to_crp!C:C)</f>
        <v>REPUBLICAN/CONSERVATIVE</v>
      </c>
      <c r="W731" t="str">
        <f>LOOKUP(Table1[[#This Row],[ORG]],org_to_crp!A:A,org_to_crp!D:D)</f>
        <v>IDEOLOGICAL/SINGLE-ISSUE</v>
      </c>
      <c r="X731" t="b">
        <f>LOOKUP(Table1[[#This Row],[ORG]],org_to_crp!A:A,org_to_crp!E:E)</f>
        <v>0</v>
      </c>
    </row>
    <row r="732" spans="1:24" ht="13" x14ac:dyDescent="0.15">
      <c r="A732" t="s">
        <v>21</v>
      </c>
      <c r="B732" t="s">
        <v>31</v>
      </c>
      <c r="C732" t="s">
        <v>65</v>
      </c>
      <c r="D732" t="s">
        <v>23</v>
      </c>
      <c r="E732" t="s">
        <v>1371</v>
      </c>
      <c r="F732" t="s">
        <v>2205</v>
      </c>
      <c r="G732" t="b">
        <v>0</v>
      </c>
      <c r="H732" t="s">
        <v>2208</v>
      </c>
      <c r="I732">
        <v>2018</v>
      </c>
      <c r="J732" t="s">
        <v>166</v>
      </c>
      <c r="K732" t="s">
        <v>72</v>
      </c>
      <c r="L732" t="s">
        <v>763</v>
      </c>
      <c r="M732" t="s">
        <v>1372</v>
      </c>
      <c r="O732" t="s">
        <v>1028</v>
      </c>
      <c r="R732">
        <v>520140979</v>
      </c>
      <c r="S732" t="b">
        <v>0</v>
      </c>
      <c r="T732" t="s">
        <v>1373</v>
      </c>
      <c r="U732" t="str">
        <f t="array" ref="U732">INDEX(org_to_crp!$B$2:$B$455, MATCH(F732, org_to_crp!$A$2:$A$455))</f>
        <v>J1100</v>
      </c>
      <c r="V732" t="str">
        <f>LOOKUP(Table1[[#This Row],[ORG]],org_to_crp!A:A,org_to_crp!C:C)</f>
        <v>REPUBLICAN/CONSERVATIVE</v>
      </c>
      <c r="W732" t="str">
        <f>LOOKUP(Table1[[#This Row],[ORG]],org_to_crp!A:A,org_to_crp!D:D)</f>
        <v>IDEOLOGICAL/SINGLE-ISSUE</v>
      </c>
      <c r="X732" t="b">
        <f>LOOKUP(Table1[[#This Row],[ORG]],org_to_crp!A:A,org_to_crp!E:E)</f>
        <v>0</v>
      </c>
    </row>
    <row r="733" spans="1:24" ht="13" x14ac:dyDescent="0.15">
      <c r="A733" t="s">
        <v>21</v>
      </c>
      <c r="B733" t="s">
        <v>31</v>
      </c>
      <c r="C733" t="s">
        <v>65</v>
      </c>
      <c r="D733" t="s">
        <v>23</v>
      </c>
      <c r="E733" t="s">
        <v>1371</v>
      </c>
      <c r="F733" t="s">
        <v>2205</v>
      </c>
      <c r="G733" t="b">
        <v>0</v>
      </c>
      <c r="H733" t="s">
        <v>2209</v>
      </c>
      <c r="I733">
        <v>2018</v>
      </c>
      <c r="J733" t="s">
        <v>166</v>
      </c>
      <c r="K733" t="s">
        <v>72</v>
      </c>
      <c r="L733" t="s">
        <v>763</v>
      </c>
      <c r="M733" t="s">
        <v>1372</v>
      </c>
      <c r="O733" t="s">
        <v>1028</v>
      </c>
      <c r="R733">
        <v>520140979</v>
      </c>
      <c r="S733" t="b">
        <v>0</v>
      </c>
      <c r="T733" t="s">
        <v>1373</v>
      </c>
      <c r="U733" t="str">
        <f t="array" ref="U733">INDEX(org_to_crp!$B$2:$B$455, MATCH(F733, org_to_crp!$A$2:$A$455))</f>
        <v>J1100</v>
      </c>
      <c r="V733" t="str">
        <f>LOOKUP(Table1[[#This Row],[ORG]],org_to_crp!A:A,org_to_crp!C:C)</f>
        <v>REPUBLICAN/CONSERVATIVE</v>
      </c>
      <c r="W733" t="str">
        <f>LOOKUP(Table1[[#This Row],[ORG]],org_to_crp!A:A,org_to_crp!D:D)</f>
        <v>IDEOLOGICAL/SINGLE-ISSUE</v>
      </c>
      <c r="X733" t="b">
        <f>LOOKUP(Table1[[#This Row],[ORG]],org_to_crp!A:A,org_to_crp!E:E)</f>
        <v>0</v>
      </c>
    </row>
    <row r="734" spans="1:24" ht="13" x14ac:dyDescent="0.15">
      <c r="A734" t="s">
        <v>21</v>
      </c>
      <c r="B734" t="s">
        <v>22</v>
      </c>
      <c r="C734" t="s">
        <v>65</v>
      </c>
      <c r="D734" t="s">
        <v>23</v>
      </c>
      <c r="E734" t="s">
        <v>338</v>
      </c>
      <c r="F734" t="s">
        <v>113</v>
      </c>
      <c r="G734" t="b">
        <v>1</v>
      </c>
      <c r="I734">
        <v>2018</v>
      </c>
      <c r="J734" t="s">
        <v>75</v>
      </c>
      <c r="K734" t="s">
        <v>27</v>
      </c>
      <c r="L734" t="s">
        <v>94</v>
      </c>
      <c r="M734" t="s">
        <v>339</v>
      </c>
      <c r="N734" t="s">
        <v>340</v>
      </c>
      <c r="R734">
        <v>530218495</v>
      </c>
      <c r="S734" t="b">
        <v>1</v>
      </c>
      <c r="T734" t="s">
        <v>341</v>
      </c>
      <c r="U734" t="str">
        <f t="array" ref="U734">INDEX(org_to_crp!$B$2:$B$455, MATCH(F734, org_to_crp!$A$2:$A$455))</f>
        <v>J9000</v>
      </c>
      <c r="V734" t="str">
        <f>LOOKUP(Table1[[#This Row],[ORG]],org_to_crp!A:A,org_to_crp!C:C)</f>
        <v>OTHER SINGLE-ISSUE OR IDEOLOGICAL GROUPS</v>
      </c>
      <c r="W734" t="str">
        <f>LOOKUP(Table1[[#This Row],[ORG]],org_to_crp!A:A,org_to_crp!D:D)</f>
        <v>IDEOLOGICAL/SINGLE-ISSUE</v>
      </c>
      <c r="X734" t="b">
        <f>LOOKUP(Table1[[#This Row],[ORG]],org_to_crp!A:A,org_to_crp!E:E)</f>
        <v>0</v>
      </c>
    </row>
    <row r="735" spans="1:24" ht="13" x14ac:dyDescent="0.15">
      <c r="A735" t="s">
        <v>21</v>
      </c>
      <c r="B735" t="s">
        <v>22</v>
      </c>
      <c r="C735" t="s">
        <v>65</v>
      </c>
      <c r="D735" t="s">
        <v>23</v>
      </c>
      <c r="E735" t="s">
        <v>338</v>
      </c>
      <c r="F735" t="s">
        <v>342</v>
      </c>
      <c r="G735" t="b">
        <v>0</v>
      </c>
      <c r="I735">
        <v>2018</v>
      </c>
      <c r="J735" t="s">
        <v>343</v>
      </c>
      <c r="K735" t="s">
        <v>34</v>
      </c>
      <c r="L735" t="s">
        <v>94</v>
      </c>
      <c r="M735" t="s">
        <v>339</v>
      </c>
      <c r="N735" t="s">
        <v>340</v>
      </c>
      <c r="R735">
        <v>510172279</v>
      </c>
      <c r="S735" t="b">
        <v>1</v>
      </c>
      <c r="T735" t="s">
        <v>341</v>
      </c>
      <c r="U735" t="str">
        <f t="array" ref="U735">INDEX(org_to_crp!$B$2:$B$455, MATCH(F735, org_to_crp!$A$2:$A$455))</f>
        <v>X4100</v>
      </c>
      <c r="V735" t="str">
        <f>LOOKUP(Table1[[#This Row],[ORG]],org_to_crp!A:A,org_to_crp!C:C)</f>
        <v>NON-PROFIT FOUNDATIONS</v>
      </c>
      <c r="W735" t="str">
        <f>LOOKUP(Table1[[#This Row],[ORG]],org_to_crp!A:A,org_to_crp!D:D)</f>
        <v>OTHER</v>
      </c>
      <c r="X735" t="b">
        <f>LOOKUP(Table1[[#This Row],[ORG]],org_to_crp!A:A,org_to_crp!E:E)</f>
        <v>0</v>
      </c>
    </row>
    <row r="736" spans="1:24" ht="13" x14ac:dyDescent="0.15">
      <c r="A736" t="s">
        <v>21</v>
      </c>
      <c r="B736" t="s">
        <v>79</v>
      </c>
      <c r="C736" t="s">
        <v>65</v>
      </c>
      <c r="D736" t="s">
        <v>23</v>
      </c>
      <c r="E736" t="s">
        <v>338</v>
      </c>
      <c r="F736" t="s">
        <v>344</v>
      </c>
      <c r="G736" t="b">
        <v>0</v>
      </c>
      <c r="I736">
        <v>2018</v>
      </c>
      <c r="J736" t="s">
        <v>345</v>
      </c>
      <c r="K736" t="s">
        <v>34</v>
      </c>
      <c r="L736" t="s">
        <v>94</v>
      </c>
      <c r="M736" t="s">
        <v>339</v>
      </c>
      <c r="N736" t="s">
        <v>340</v>
      </c>
      <c r="S736" t="b">
        <v>1</v>
      </c>
      <c r="T736" t="s">
        <v>341</v>
      </c>
      <c r="U736" t="str">
        <f t="array" ref="U736">INDEX(org_to_crp!$B$2:$B$455, MATCH(F736, org_to_crp!$A$2:$A$455))</f>
        <v>G2700</v>
      </c>
      <c r="V736" t="str">
        <f>LOOKUP(Table1[[#This Row],[ORG]],org_to_crp!A:A,org_to_crp!C:C)</f>
        <v>BEVERAGE BOTTLING &amp; DISTRIBUTION</v>
      </c>
      <c r="W736" t="str">
        <f>LOOKUP(Table1[[#This Row],[ORG]],org_to_crp!A:A,org_to_crp!D:D)</f>
        <v>MISC BUSINESS</v>
      </c>
      <c r="X736" t="b">
        <f>LOOKUP(Table1[[#This Row],[ORG]],org_to_crp!A:A,org_to_crp!E:E)</f>
        <v>0</v>
      </c>
    </row>
    <row r="737" spans="1:24" ht="13" x14ac:dyDescent="0.15">
      <c r="A737" t="s">
        <v>21</v>
      </c>
      <c r="B737" t="s">
        <v>31</v>
      </c>
      <c r="C737" t="s">
        <v>65</v>
      </c>
      <c r="D737" t="s">
        <v>23</v>
      </c>
      <c r="E737" t="s">
        <v>2035</v>
      </c>
      <c r="F737" t="s">
        <v>2036</v>
      </c>
      <c r="G737" t="b">
        <v>0</v>
      </c>
      <c r="I737">
        <v>2018</v>
      </c>
      <c r="J737" t="s">
        <v>1542</v>
      </c>
      <c r="K737" t="s">
        <v>72</v>
      </c>
      <c r="L737" t="s">
        <v>182</v>
      </c>
      <c r="M737" t="s">
        <v>2037</v>
      </c>
      <c r="R737">
        <v>953298239</v>
      </c>
      <c r="S737" t="b">
        <v>1</v>
      </c>
      <c r="T737" t="s">
        <v>2038</v>
      </c>
      <c r="U737" t="str">
        <f t="array" ref="U737">INDEX(org_to_crp!$B$2:$B$455, MATCH(F737, org_to_crp!$A$2:$A$455))</f>
        <v>J1200</v>
      </c>
      <c r="V737" t="str">
        <f>LOOKUP(Table1[[#This Row],[ORG]],org_to_crp!A:A,org_to_crp!C:C)</f>
        <v>DEMOCRAT/LIBERAL</v>
      </c>
      <c r="W737" t="str">
        <f>LOOKUP(Table1[[#This Row],[ORG]],org_to_crp!A:A,org_to_crp!D:D)</f>
        <v>IDEOLOGICAL/SINGLE-ISSUE</v>
      </c>
      <c r="X737" t="b">
        <f>LOOKUP(Table1[[#This Row],[ORG]],org_to_crp!A:A,org_to_crp!E:E)</f>
        <v>0</v>
      </c>
    </row>
    <row r="738" spans="1:24" ht="13" x14ac:dyDescent="0.15">
      <c r="A738" t="s">
        <v>21</v>
      </c>
      <c r="B738" t="s">
        <v>31</v>
      </c>
      <c r="C738" t="s">
        <v>22</v>
      </c>
      <c r="D738" t="s">
        <v>23</v>
      </c>
      <c r="E738" t="s">
        <v>2035</v>
      </c>
      <c r="F738" t="s">
        <v>2167</v>
      </c>
      <c r="G738" t="b">
        <v>1</v>
      </c>
      <c r="I738">
        <v>2018</v>
      </c>
      <c r="J738" t="s">
        <v>75</v>
      </c>
      <c r="K738" t="s">
        <v>27</v>
      </c>
      <c r="L738" t="s">
        <v>182</v>
      </c>
      <c r="M738" t="s">
        <v>2037</v>
      </c>
      <c r="R738">
        <v>953298239</v>
      </c>
      <c r="S738" t="b">
        <v>1</v>
      </c>
      <c r="T738" t="s">
        <v>2038</v>
      </c>
      <c r="U738" t="str">
        <f t="array" ref="U738">INDEX(org_to_crp!$B$2:$B$455, MATCH(F738, org_to_crp!$A$2:$A$455))</f>
        <v>J9000</v>
      </c>
      <c r="V738" t="str">
        <f>LOOKUP(Table1[[#This Row],[ORG]],org_to_crp!A:A,org_to_crp!C:C)</f>
        <v>OTHER SINGLE-ISSUE OR IDEOLOGICAL GROUPS</v>
      </c>
      <c r="W738" t="str">
        <f>LOOKUP(Table1[[#This Row],[ORG]],org_to_crp!A:A,org_to_crp!D:D)</f>
        <v>IDEOLOGICAL/SINGLE-ISSUE</v>
      </c>
      <c r="X738" t="b">
        <f>LOOKUP(Table1[[#This Row],[ORG]],org_to_crp!A:A,org_to_crp!E:E)</f>
        <v>0</v>
      </c>
    </row>
    <row r="739" spans="1:24" ht="13" x14ac:dyDescent="0.15">
      <c r="A739" t="s">
        <v>21</v>
      </c>
      <c r="B739" t="s">
        <v>22</v>
      </c>
      <c r="C739" t="s">
        <v>31</v>
      </c>
      <c r="D739" t="s">
        <v>23</v>
      </c>
      <c r="E739" t="s">
        <v>1623</v>
      </c>
      <c r="F739" t="s">
        <v>171</v>
      </c>
      <c r="G739" t="b">
        <v>1</v>
      </c>
      <c r="I739">
        <v>2018</v>
      </c>
      <c r="J739" t="s">
        <v>81</v>
      </c>
      <c r="K739" t="s">
        <v>27</v>
      </c>
      <c r="L739" t="s">
        <v>334</v>
      </c>
      <c r="M739" t="s">
        <v>1624</v>
      </c>
      <c r="O739" t="s">
        <v>169</v>
      </c>
      <c r="R739">
        <v>473722575</v>
      </c>
      <c r="S739" t="b">
        <v>0</v>
      </c>
      <c r="T739" t="s">
        <v>1625</v>
      </c>
      <c r="U739" t="str">
        <f t="array" ref="U739">INDEX(org_to_crp!$B$2:$B$455, MATCH(F739, org_to_crp!$A$2:$A$455))</f>
        <v>J9000</v>
      </c>
      <c r="V739" t="str">
        <f>LOOKUP(Table1[[#This Row],[ORG]],org_to_crp!A:A,org_to_crp!C:C)</f>
        <v>OTHER SINGLE-ISSUE OR IDEOLOGICAL GROUPS</v>
      </c>
      <c r="W739" t="str">
        <f>LOOKUP(Table1[[#This Row],[ORG]],org_to_crp!A:A,org_to_crp!D:D)</f>
        <v>IDEOLOGICAL/SINGLE-ISSUE</v>
      </c>
      <c r="X739" t="b">
        <f>LOOKUP(Table1[[#This Row],[ORG]],org_to_crp!A:A,org_to_crp!E:E)</f>
        <v>0</v>
      </c>
    </row>
    <row r="740" spans="1:24" ht="13" x14ac:dyDescent="0.15">
      <c r="A740" t="s">
        <v>21</v>
      </c>
      <c r="B740" t="s">
        <v>65</v>
      </c>
      <c r="C740" t="s">
        <v>22</v>
      </c>
      <c r="D740" t="s">
        <v>23</v>
      </c>
      <c r="E740" t="s">
        <v>1458</v>
      </c>
      <c r="F740" t="s">
        <v>1459</v>
      </c>
      <c r="G740" t="b">
        <v>0</v>
      </c>
      <c r="I740">
        <v>2018</v>
      </c>
      <c r="J740" t="s">
        <v>473</v>
      </c>
      <c r="K740" t="s">
        <v>27</v>
      </c>
      <c r="L740" t="s">
        <v>190</v>
      </c>
      <c r="M740" t="s">
        <v>1460</v>
      </c>
      <c r="N740" t="s">
        <v>1461</v>
      </c>
      <c r="R740">
        <v>363235550</v>
      </c>
      <c r="S740" t="b">
        <v>1</v>
      </c>
      <c r="T740" t="s">
        <v>1462</v>
      </c>
      <c r="U740" t="str">
        <f t="array" ref="U740">INDEX(org_to_crp!$B$2:$B$455, MATCH(F740, org_to_crp!$A$2:$A$455))</f>
        <v>J9000</v>
      </c>
      <c r="V740" t="str">
        <f>LOOKUP(Table1[[#This Row],[ORG]],org_to_crp!A:A,org_to_crp!C:C)</f>
        <v>OTHER SINGLE-ISSUE OR IDEOLOGICAL GROUPS</v>
      </c>
      <c r="W740" t="str">
        <f>LOOKUP(Table1[[#This Row],[ORG]],org_to_crp!A:A,org_to_crp!D:D)</f>
        <v>IDEOLOGICAL/SINGLE-ISSUE</v>
      </c>
      <c r="X740" t="b">
        <f>LOOKUP(Table1[[#This Row],[ORG]],org_to_crp!A:A,org_to_crp!E:E)</f>
        <v>0</v>
      </c>
    </row>
    <row r="741" spans="1:24" ht="13" x14ac:dyDescent="0.15">
      <c r="A741" t="s">
        <v>21</v>
      </c>
      <c r="B741" t="s">
        <v>65</v>
      </c>
      <c r="C741" t="s">
        <v>22</v>
      </c>
      <c r="D741" t="s">
        <v>23</v>
      </c>
      <c r="E741" t="s">
        <v>1458</v>
      </c>
      <c r="F741" t="s">
        <v>1529</v>
      </c>
      <c r="G741" t="b">
        <v>0</v>
      </c>
      <c r="I741">
        <v>2018</v>
      </c>
      <c r="J741" t="s">
        <v>1530</v>
      </c>
      <c r="K741" t="s">
        <v>34</v>
      </c>
      <c r="L741" t="s">
        <v>190</v>
      </c>
      <c r="M741" t="s">
        <v>1460</v>
      </c>
      <c r="N741" t="s">
        <v>1461</v>
      </c>
      <c r="R741">
        <v>363235550</v>
      </c>
      <c r="S741" t="b">
        <v>1</v>
      </c>
      <c r="T741" t="s">
        <v>1462</v>
      </c>
      <c r="U741" t="str">
        <f t="array" ref="U741">INDEX(org_to_crp!$B$2:$B$455, MATCH(F741, org_to_crp!$A$2:$A$455))</f>
        <v>K0000</v>
      </c>
      <c r="V741" t="str">
        <f>LOOKUP(Table1[[#This Row],[ORG]],org_to_crp!A:A,org_to_crp!C:C)</f>
        <v>LEGAL SERVICES</v>
      </c>
      <c r="W741" t="str">
        <f>LOOKUP(Table1[[#This Row],[ORG]],org_to_crp!A:A,org_to_crp!D:D)</f>
        <v>LAWYERS &amp; LOBBYISTS</v>
      </c>
      <c r="X741" t="b">
        <f>LOOKUP(Table1[[#This Row],[ORG]],org_to_crp!A:A,org_to_crp!E:E)</f>
        <v>0</v>
      </c>
    </row>
    <row r="742" spans="1:24" ht="13" x14ac:dyDescent="0.15">
      <c r="A742" t="s">
        <v>21</v>
      </c>
      <c r="B742" t="s">
        <v>65</v>
      </c>
      <c r="C742" t="s">
        <v>22</v>
      </c>
      <c r="D742" t="s">
        <v>23</v>
      </c>
      <c r="E742" t="s">
        <v>1458</v>
      </c>
      <c r="F742" t="s">
        <v>1133</v>
      </c>
      <c r="G742" t="b">
        <v>1</v>
      </c>
      <c r="I742">
        <v>2018</v>
      </c>
      <c r="J742" t="s">
        <v>81</v>
      </c>
      <c r="K742" t="s">
        <v>27</v>
      </c>
      <c r="L742" t="s">
        <v>190</v>
      </c>
      <c r="M742" t="s">
        <v>1460</v>
      </c>
      <c r="N742" t="s">
        <v>1461</v>
      </c>
      <c r="R742">
        <v>363235550</v>
      </c>
      <c r="S742" t="b">
        <v>1</v>
      </c>
      <c r="T742" t="s">
        <v>1462</v>
      </c>
      <c r="U742" t="str">
        <f t="array" ref="U742">INDEX(org_to_crp!$B$2:$B$455, MATCH(F742, org_to_crp!$A$2:$A$455))</f>
        <v>J9000</v>
      </c>
      <c r="V742" t="str">
        <f>LOOKUP(Table1[[#This Row],[ORG]],org_to_crp!A:A,org_to_crp!C:C)</f>
        <v>OTHER SINGLE-ISSUE OR IDEOLOGICAL GROUPS</v>
      </c>
      <c r="W742" t="str">
        <f>LOOKUP(Table1[[#This Row],[ORG]],org_to_crp!A:A,org_to_crp!D:D)</f>
        <v>IDEOLOGICAL/SINGLE-ISSUE</v>
      </c>
      <c r="X742" t="b">
        <f>LOOKUP(Table1[[#This Row],[ORG]],org_to_crp!A:A,org_to_crp!E:E)</f>
        <v>0</v>
      </c>
    </row>
    <row r="743" spans="1:24" ht="13" x14ac:dyDescent="0.15">
      <c r="A743" t="s">
        <v>21</v>
      </c>
      <c r="B743" t="s">
        <v>65</v>
      </c>
      <c r="C743" t="s">
        <v>22</v>
      </c>
      <c r="D743" t="s">
        <v>23</v>
      </c>
      <c r="E743" t="s">
        <v>1458</v>
      </c>
      <c r="F743" t="s">
        <v>2269</v>
      </c>
      <c r="G743" t="b">
        <v>0</v>
      </c>
      <c r="I743">
        <v>2018</v>
      </c>
      <c r="J743" t="s">
        <v>473</v>
      </c>
      <c r="K743" t="s">
        <v>27</v>
      </c>
      <c r="L743" t="s">
        <v>190</v>
      </c>
      <c r="M743" t="s">
        <v>1460</v>
      </c>
      <c r="N743" t="s">
        <v>1461</v>
      </c>
      <c r="R743">
        <v>363235550</v>
      </c>
      <c r="S743" t="b">
        <v>1</v>
      </c>
      <c r="T743" t="s">
        <v>1462</v>
      </c>
      <c r="U743" t="str">
        <f t="array" ref="U743">INDEX(org_to_crp!$B$2:$B$455, MATCH(F743, org_to_crp!$A$2:$A$455))</f>
        <v>J9000</v>
      </c>
      <c r="V743" t="str">
        <f>LOOKUP(Table1[[#This Row],[ORG]],org_to_crp!A:A,org_to_crp!C:C)</f>
        <v>OTHER SINGLE-ISSUE OR IDEOLOGICAL GROUPS</v>
      </c>
      <c r="W743" t="str">
        <f>LOOKUP(Table1[[#This Row],[ORG]],org_to_crp!A:A,org_to_crp!D:D)</f>
        <v>IDEOLOGICAL/SINGLE-ISSUE</v>
      </c>
      <c r="X743" t="b">
        <f>LOOKUP(Table1[[#This Row],[ORG]],org_to_crp!A:A,org_to_crp!E:E)</f>
        <v>0</v>
      </c>
    </row>
    <row r="744" spans="1:24" ht="13" x14ac:dyDescent="0.15">
      <c r="A744" t="s">
        <v>21</v>
      </c>
      <c r="B744" t="s">
        <v>22</v>
      </c>
      <c r="C744" t="s">
        <v>61</v>
      </c>
      <c r="D744" t="s">
        <v>23</v>
      </c>
      <c r="E744" t="s">
        <v>2104</v>
      </c>
      <c r="F744" t="s">
        <v>2051</v>
      </c>
      <c r="G744" t="b">
        <v>1</v>
      </c>
      <c r="I744">
        <v>2018</v>
      </c>
      <c r="J744" t="s">
        <v>2105</v>
      </c>
      <c r="K744" t="s">
        <v>43</v>
      </c>
      <c r="L744" t="s">
        <v>492</v>
      </c>
      <c r="M744" t="s">
        <v>2106</v>
      </c>
      <c r="R744">
        <v>271763901</v>
      </c>
      <c r="S744" t="b">
        <v>0</v>
      </c>
      <c r="T744" t="s">
        <v>2107</v>
      </c>
      <c r="U744" t="str">
        <f t="array" ref="U744">INDEX(org_to_crp!$B$2:$B$455, MATCH(F744, org_to_crp!$A$2:$A$455))</f>
        <v>J9000</v>
      </c>
      <c r="V744" t="str">
        <f>LOOKUP(Table1[[#This Row],[ORG]],org_to_crp!A:A,org_to_crp!C:C)</f>
        <v>OTHER SINGLE-ISSUE OR IDEOLOGICAL GROUPS</v>
      </c>
      <c r="W744" t="str">
        <f>LOOKUP(Table1[[#This Row],[ORG]],org_to_crp!A:A,org_to_crp!D:D)</f>
        <v>IDEOLOGICAL/SINGLE-ISSUE</v>
      </c>
      <c r="X744" t="b">
        <f>LOOKUP(Table1[[#This Row],[ORG]],org_to_crp!A:A,org_to_crp!E:E)</f>
        <v>0</v>
      </c>
    </row>
    <row r="745" spans="1:24" ht="13" x14ac:dyDescent="0.15">
      <c r="A745" t="s">
        <v>480</v>
      </c>
      <c r="B745" t="s">
        <v>22</v>
      </c>
      <c r="C745" t="s">
        <v>745</v>
      </c>
      <c r="D745" t="s">
        <v>23</v>
      </c>
      <c r="E745" t="s">
        <v>770</v>
      </c>
      <c r="F745" t="s">
        <v>735</v>
      </c>
      <c r="G745" t="b">
        <v>1</v>
      </c>
      <c r="I745">
        <v>2018</v>
      </c>
      <c r="J745" t="s">
        <v>771</v>
      </c>
      <c r="K745" t="s">
        <v>43</v>
      </c>
      <c r="L745" t="s">
        <v>772</v>
      </c>
      <c r="M745" t="s">
        <v>773</v>
      </c>
      <c r="R745">
        <v>131945157</v>
      </c>
      <c r="S745" t="b">
        <v>0</v>
      </c>
      <c r="T745" t="s">
        <v>774</v>
      </c>
      <c r="U745" t="str">
        <f t="array" ref="U745">INDEX(org_to_crp!$B$2:$B$455, MATCH(F745, org_to_crp!$A$2:$A$455))</f>
        <v>J9000</v>
      </c>
      <c r="V745" t="str">
        <f>LOOKUP(Table1[[#This Row],[ORG]],org_to_crp!A:A,org_to_crp!C:C)</f>
        <v>OTHER SINGLE-ISSUE OR IDEOLOGICAL GROUPS</v>
      </c>
      <c r="W745" t="str">
        <f>LOOKUP(Table1[[#This Row],[ORG]],org_to_crp!A:A,org_to_crp!D:D)</f>
        <v>IDEOLOGICAL/SINGLE-ISSUE</v>
      </c>
      <c r="X745" t="b">
        <f>LOOKUP(Table1[[#This Row],[ORG]],org_to_crp!A:A,org_to_crp!E:E)</f>
        <v>0</v>
      </c>
    </row>
    <row r="746" spans="1:24" ht="13" x14ac:dyDescent="0.15">
      <c r="A746" t="s">
        <v>21</v>
      </c>
      <c r="B746" t="s">
        <v>22</v>
      </c>
      <c r="C746" t="s">
        <v>61</v>
      </c>
      <c r="D746" t="s">
        <v>23</v>
      </c>
      <c r="E746" t="s">
        <v>1551</v>
      </c>
      <c r="F746" t="s">
        <v>701</v>
      </c>
      <c r="G746" t="b">
        <v>1</v>
      </c>
      <c r="I746">
        <v>2018</v>
      </c>
      <c r="J746" t="s">
        <v>473</v>
      </c>
      <c r="K746" t="s">
        <v>27</v>
      </c>
      <c r="L746" t="s">
        <v>492</v>
      </c>
      <c r="M746" t="s">
        <v>1552</v>
      </c>
      <c r="R746">
        <v>262176691</v>
      </c>
      <c r="S746" t="b">
        <v>0</v>
      </c>
      <c r="T746" t="s">
        <v>1553</v>
      </c>
      <c r="U746" t="str">
        <f t="array" ref="U746">INDEX(org_to_crp!$B$2:$B$455, MATCH(F746, org_to_crp!$A$2:$A$455))</f>
        <v>J9000</v>
      </c>
      <c r="V746" t="str">
        <f>LOOKUP(Table1[[#This Row],[ORG]],org_to_crp!A:A,org_to_crp!C:C)</f>
        <v>OTHER SINGLE-ISSUE OR IDEOLOGICAL GROUPS</v>
      </c>
      <c r="W746" t="str">
        <f>LOOKUP(Table1[[#This Row],[ORG]],org_to_crp!A:A,org_to_crp!D:D)</f>
        <v>IDEOLOGICAL/SINGLE-ISSUE</v>
      </c>
      <c r="X746" t="b">
        <f>LOOKUP(Table1[[#This Row],[ORG]],org_to_crp!A:A,org_to_crp!E:E)</f>
        <v>0</v>
      </c>
    </row>
    <row r="747" spans="1:24" ht="13" x14ac:dyDescent="0.15">
      <c r="A747" t="s">
        <v>21</v>
      </c>
      <c r="B747" t="s">
        <v>61</v>
      </c>
      <c r="D747" t="s">
        <v>23</v>
      </c>
      <c r="E747" t="s">
        <v>1551</v>
      </c>
      <c r="F747" t="s">
        <v>2046</v>
      </c>
      <c r="G747" t="b">
        <v>0</v>
      </c>
      <c r="I747">
        <v>2018</v>
      </c>
      <c r="J747" t="s">
        <v>365</v>
      </c>
      <c r="K747" t="s">
        <v>34</v>
      </c>
      <c r="L747" t="s">
        <v>492</v>
      </c>
      <c r="M747" t="s">
        <v>1552</v>
      </c>
      <c r="R747">
        <v>262176691</v>
      </c>
      <c r="S747" t="b">
        <v>0</v>
      </c>
      <c r="T747" t="s">
        <v>1553</v>
      </c>
      <c r="U747" t="str">
        <f t="array" ref="U747">INDEX(org_to_crp!$B$2:$B$455, MATCH(F747, org_to_crp!$A$2:$A$455))</f>
        <v>M2300</v>
      </c>
      <c r="V747" t="str">
        <f>LOOKUP(Table1[[#This Row],[ORG]],org_to_crp!A:A,org_to_crp!C:C)</f>
        <v>INDUSTRIAL/COMMERCIAL EQUIPMENT &amp; MATERIALS</v>
      </c>
      <c r="W747" t="str">
        <f>LOOKUP(Table1[[#This Row],[ORG]],org_to_crp!A:A,org_to_crp!D:D)</f>
        <v>MISC BUSINESS</v>
      </c>
      <c r="X747" t="b">
        <f>LOOKUP(Table1[[#This Row],[ORG]],org_to_crp!A:A,org_to_crp!E:E)</f>
        <v>0</v>
      </c>
    </row>
    <row r="748" spans="1:24" ht="13" x14ac:dyDescent="0.15">
      <c r="A748" t="s">
        <v>1112</v>
      </c>
      <c r="B748" t="s">
        <v>22</v>
      </c>
      <c r="D748" t="s">
        <v>23</v>
      </c>
      <c r="E748" t="s">
        <v>1152</v>
      </c>
      <c r="F748" t="s">
        <v>74</v>
      </c>
      <c r="G748" t="b">
        <v>1</v>
      </c>
      <c r="I748">
        <v>2018</v>
      </c>
      <c r="J748" t="s">
        <v>484</v>
      </c>
      <c r="L748" t="s">
        <v>1153</v>
      </c>
      <c r="M748" t="s">
        <v>167</v>
      </c>
      <c r="R748">
        <v>133649537</v>
      </c>
      <c r="S748" t="b">
        <v>0</v>
      </c>
      <c r="T748" t="s">
        <v>1154</v>
      </c>
      <c r="U748" t="str">
        <f t="array" ref="U748">INDEX(org_to_crp!$B$2:$B$455, MATCH(F748, org_to_crp!$A$2:$A$455))</f>
        <v>J9000</v>
      </c>
      <c r="V748" t="str">
        <f>LOOKUP(Table1[[#This Row],[ORG]],org_to_crp!A:A,org_to_crp!C:C)</f>
        <v>OTHER SINGLE-ISSUE OR IDEOLOGICAL GROUPS</v>
      </c>
      <c r="W748" t="str">
        <f>LOOKUP(Table1[[#This Row],[ORG]],org_to_crp!A:A,org_to_crp!D:D)</f>
        <v>IDEOLOGICAL/SINGLE-ISSUE</v>
      </c>
      <c r="X748" t="b">
        <f>LOOKUP(Table1[[#This Row],[ORG]],org_to_crp!A:A,org_to_crp!E:E)</f>
        <v>0</v>
      </c>
    </row>
    <row r="749" spans="1:24" ht="13" x14ac:dyDescent="0.15">
      <c r="A749" t="s">
        <v>1112</v>
      </c>
      <c r="B749" t="s">
        <v>1155</v>
      </c>
      <c r="C749" t="s">
        <v>1116</v>
      </c>
      <c r="D749" t="s">
        <v>23</v>
      </c>
      <c r="E749" t="s">
        <v>1152</v>
      </c>
      <c r="F749" t="s">
        <v>360</v>
      </c>
      <c r="I749" t="s">
        <v>1156</v>
      </c>
      <c r="J749" t="s">
        <v>1157</v>
      </c>
      <c r="L749" t="s">
        <v>1153</v>
      </c>
      <c r="M749" t="s">
        <v>167</v>
      </c>
      <c r="N749" t="s">
        <v>946</v>
      </c>
      <c r="S749" t="b">
        <v>0</v>
      </c>
      <c r="T749" t="s">
        <v>1154</v>
      </c>
      <c r="U749" t="str">
        <f t="array" ref="U749">INDEX(org_to_crp!$B$2:$B$455, MATCH(F749, org_to_crp!$A$2:$A$455))</f>
        <v>J9000</v>
      </c>
      <c r="V749" t="str">
        <f>LOOKUP(Table1[[#This Row],[ORG]],org_to_crp!A:A,org_to_crp!C:C)</f>
        <v>OTHER SINGLE-ISSUE OR IDEOLOGICAL GROUPS</v>
      </c>
      <c r="W749" t="str">
        <f>LOOKUP(Table1[[#This Row],[ORG]],org_to_crp!A:A,org_to_crp!D:D)</f>
        <v>IDEOLOGICAL/SINGLE-ISSUE</v>
      </c>
      <c r="X749" t="b">
        <f>LOOKUP(Table1[[#This Row],[ORG]],org_to_crp!A:A,org_to_crp!E:E)</f>
        <v>0</v>
      </c>
    </row>
    <row r="750" spans="1:24" ht="13" x14ac:dyDescent="0.15">
      <c r="A750" t="s">
        <v>1112</v>
      </c>
      <c r="B750" t="s">
        <v>1155</v>
      </c>
      <c r="C750" t="s">
        <v>1116</v>
      </c>
      <c r="D750" t="s">
        <v>23</v>
      </c>
      <c r="E750" t="s">
        <v>1152</v>
      </c>
      <c r="F750" t="s">
        <v>1158</v>
      </c>
      <c r="I750">
        <v>2018</v>
      </c>
      <c r="J750" t="s">
        <v>75</v>
      </c>
      <c r="L750" t="s">
        <v>1153</v>
      </c>
      <c r="M750" t="s">
        <v>167</v>
      </c>
      <c r="N750" t="s">
        <v>946</v>
      </c>
      <c r="T750" t="s">
        <v>1154</v>
      </c>
      <c r="U750" t="str">
        <f t="array" ref="U750">INDEX(org_to_crp!$B$2:$B$455, MATCH(F750, org_to_crp!$A$2:$A$455))</f>
        <v>J9000</v>
      </c>
      <c r="V750" t="str">
        <f>LOOKUP(Table1[[#This Row],[ORG]],org_to_crp!A:A,org_to_crp!C:C)</f>
        <v>OTHER SINGLE-ISSUE OR IDEOLOGICAL GROUPS</v>
      </c>
      <c r="W750" t="str">
        <f>LOOKUP(Table1[[#This Row],[ORG]],org_to_crp!A:A,org_to_crp!D:D)</f>
        <v>IDEOLOGICAL/SINGLE-ISSUE</v>
      </c>
      <c r="X750" t="b">
        <f>LOOKUP(Table1[[#This Row],[ORG]],org_to_crp!A:A,org_to_crp!E:E)</f>
        <v>0</v>
      </c>
    </row>
    <row r="751" spans="1:24" ht="13" x14ac:dyDescent="0.15">
      <c r="A751" t="s">
        <v>1112</v>
      </c>
      <c r="B751" t="s">
        <v>1155</v>
      </c>
      <c r="C751" t="s">
        <v>1155</v>
      </c>
      <c r="D751" t="s">
        <v>23</v>
      </c>
      <c r="E751" t="s">
        <v>1152</v>
      </c>
      <c r="F751" t="s">
        <v>1159</v>
      </c>
      <c r="I751">
        <v>2018</v>
      </c>
      <c r="J751" t="s">
        <v>75</v>
      </c>
      <c r="L751" t="s">
        <v>1153</v>
      </c>
      <c r="M751" t="s">
        <v>167</v>
      </c>
      <c r="N751" t="s">
        <v>946</v>
      </c>
      <c r="T751" t="s">
        <v>1154</v>
      </c>
      <c r="U751" t="str">
        <f t="array" ref="U751">INDEX(org_to_crp!$B$2:$B$455, MATCH(F751, org_to_crp!$A$2:$A$455))</f>
        <v>X4000</v>
      </c>
      <c r="V751" t="str">
        <f>LOOKUP(Table1[[#This Row],[ORG]],org_to_crp!A:A,org_to_crp!C:C)</f>
        <v xml:space="preserve">NON-PROFITS </v>
      </c>
      <c r="W751" t="str">
        <f>LOOKUP(Table1[[#This Row],[ORG]],org_to_crp!A:A,org_to_crp!D:D)</f>
        <v>OTHER</v>
      </c>
      <c r="X751" t="b">
        <f>LOOKUP(Table1[[#This Row],[ORG]],org_to_crp!A:A,org_to_crp!E:E)</f>
        <v>0</v>
      </c>
    </row>
    <row r="752" spans="1:24" ht="13" x14ac:dyDescent="0.15">
      <c r="A752" t="s">
        <v>1112</v>
      </c>
      <c r="B752" t="s">
        <v>1147</v>
      </c>
      <c r="D752" t="s">
        <v>23</v>
      </c>
      <c r="E752" t="s">
        <v>1152</v>
      </c>
      <c r="F752" t="s">
        <v>396</v>
      </c>
      <c r="J752" t="s">
        <v>1160</v>
      </c>
      <c r="L752" t="s">
        <v>1153</v>
      </c>
      <c r="M752" t="s">
        <v>167</v>
      </c>
      <c r="N752" t="s">
        <v>946</v>
      </c>
      <c r="T752" t="s">
        <v>1154</v>
      </c>
      <c r="U752" t="str">
        <f t="array" ref="U752">INDEX(org_to_crp!$B$2:$B$455, MATCH(F752, org_to_crp!$A$2:$A$455))</f>
        <v>J9000</v>
      </c>
      <c r="V752" t="str">
        <f>LOOKUP(Table1[[#This Row],[ORG]],org_to_crp!A:A,org_to_crp!C:C)</f>
        <v>OTHER SINGLE-ISSUE OR IDEOLOGICAL GROUPS</v>
      </c>
      <c r="W752" t="str">
        <f>LOOKUP(Table1[[#This Row],[ORG]],org_to_crp!A:A,org_to_crp!D:D)</f>
        <v>IDEOLOGICAL/SINGLE-ISSUE</v>
      </c>
      <c r="X752" t="b">
        <f>LOOKUP(Table1[[#This Row],[ORG]],org_to_crp!A:A,org_to_crp!E:E)</f>
        <v>0</v>
      </c>
    </row>
    <row r="753" spans="1:24" ht="13" x14ac:dyDescent="0.15">
      <c r="A753" t="s">
        <v>21</v>
      </c>
      <c r="B753" t="s">
        <v>22</v>
      </c>
      <c r="C753" t="s">
        <v>31</v>
      </c>
      <c r="D753" t="s">
        <v>23</v>
      </c>
      <c r="E753" t="s">
        <v>1366</v>
      </c>
      <c r="F753" t="s">
        <v>1024</v>
      </c>
      <c r="G753" t="b">
        <v>1</v>
      </c>
      <c r="I753">
        <v>2018</v>
      </c>
      <c r="J753" t="s">
        <v>1367</v>
      </c>
      <c r="K753" t="s">
        <v>72</v>
      </c>
      <c r="L753" t="s">
        <v>1368</v>
      </c>
      <c r="M753" t="s">
        <v>1369</v>
      </c>
      <c r="O753" t="s">
        <v>1042</v>
      </c>
      <c r="R753">
        <v>520140979</v>
      </c>
      <c r="S753" t="b">
        <v>0</v>
      </c>
      <c r="T753" t="s">
        <v>1370</v>
      </c>
      <c r="U753" t="str">
        <f t="array" ref="U753">INDEX(org_to_crp!$B$2:$B$455, MATCH(F753, org_to_crp!$A$2:$A$455))</f>
        <v>J9000</v>
      </c>
      <c r="V753" t="str">
        <f>LOOKUP(Table1[[#This Row],[ORG]],org_to_crp!A:A,org_to_crp!C:C)</f>
        <v>OTHER SINGLE-ISSUE OR IDEOLOGICAL GROUPS</v>
      </c>
      <c r="W753" t="str">
        <f>LOOKUP(Table1[[#This Row],[ORG]],org_to_crp!A:A,org_to_crp!D:D)</f>
        <v>IDEOLOGICAL/SINGLE-ISSUE</v>
      </c>
      <c r="X753" t="b">
        <f>LOOKUP(Table1[[#This Row],[ORG]],org_to_crp!A:A,org_to_crp!E:E)</f>
        <v>0</v>
      </c>
    </row>
    <row r="754" spans="1:24" ht="13" x14ac:dyDescent="0.15">
      <c r="A754" t="s">
        <v>21</v>
      </c>
      <c r="B754" t="s">
        <v>22</v>
      </c>
      <c r="C754" t="s">
        <v>1402</v>
      </c>
      <c r="D754" t="s">
        <v>23</v>
      </c>
      <c r="E754" t="s">
        <v>2279</v>
      </c>
      <c r="F754" t="s">
        <v>2271</v>
      </c>
      <c r="G754" t="b">
        <v>1</v>
      </c>
      <c r="I754">
        <v>2018</v>
      </c>
      <c r="J754" t="s">
        <v>67</v>
      </c>
      <c r="K754" t="s">
        <v>27</v>
      </c>
      <c r="L754" t="s">
        <v>621</v>
      </c>
      <c r="M754" t="s">
        <v>2280</v>
      </c>
      <c r="R754">
        <v>800835023</v>
      </c>
      <c r="S754" t="b">
        <v>0</v>
      </c>
      <c r="T754" t="s">
        <v>2281</v>
      </c>
      <c r="U754" t="str">
        <f t="array" ref="U754">INDEX(org_to_crp!$B$2:$B$455, MATCH(F754, org_to_crp!$A$2:$A$455))</f>
        <v>J9000</v>
      </c>
      <c r="V754" t="str">
        <f>LOOKUP(Table1[[#This Row],[ORG]],org_to_crp!A:A,org_to_crp!C:C)</f>
        <v>OTHER SINGLE-ISSUE OR IDEOLOGICAL GROUPS</v>
      </c>
      <c r="W754" t="str">
        <f>LOOKUP(Table1[[#This Row],[ORG]],org_to_crp!A:A,org_to_crp!D:D)</f>
        <v>IDEOLOGICAL/SINGLE-ISSUE</v>
      </c>
      <c r="X754" t="b">
        <f>LOOKUP(Table1[[#This Row],[ORG]],org_to_crp!A:A,org_to_crp!E:E)</f>
        <v>0</v>
      </c>
    </row>
    <row r="755" spans="1:24" ht="13" x14ac:dyDescent="0.15">
      <c r="A755" t="s">
        <v>21</v>
      </c>
      <c r="B755" t="s">
        <v>22</v>
      </c>
      <c r="C755" t="s">
        <v>61</v>
      </c>
      <c r="D755" t="s">
        <v>23</v>
      </c>
      <c r="E755" t="s">
        <v>1341</v>
      </c>
      <c r="F755" t="s">
        <v>1024</v>
      </c>
      <c r="G755" t="b">
        <v>1</v>
      </c>
      <c r="I755">
        <v>2018</v>
      </c>
      <c r="J755" t="s">
        <v>532</v>
      </c>
      <c r="K755" t="s">
        <v>43</v>
      </c>
      <c r="L755" t="s">
        <v>500</v>
      </c>
      <c r="M755" t="s">
        <v>1342</v>
      </c>
      <c r="N755" t="s">
        <v>1343</v>
      </c>
      <c r="R755">
        <v>520140979</v>
      </c>
      <c r="S755" t="b">
        <v>0</v>
      </c>
      <c r="T755" t="s">
        <v>1344</v>
      </c>
      <c r="U755" t="str">
        <f t="array" ref="U755">INDEX(org_to_crp!$B$2:$B$455, MATCH(F755, org_to_crp!$A$2:$A$455))</f>
        <v>J9000</v>
      </c>
      <c r="V755" t="str">
        <f>LOOKUP(Table1[[#This Row],[ORG]],org_to_crp!A:A,org_to_crp!C:C)</f>
        <v>OTHER SINGLE-ISSUE OR IDEOLOGICAL GROUPS</v>
      </c>
      <c r="W755" t="str">
        <f>LOOKUP(Table1[[#This Row],[ORG]],org_to_crp!A:A,org_to_crp!D:D)</f>
        <v>IDEOLOGICAL/SINGLE-ISSUE</v>
      </c>
      <c r="X755" t="b">
        <f>LOOKUP(Table1[[#This Row],[ORG]],org_to_crp!A:A,org_to_crp!E:E)</f>
        <v>0</v>
      </c>
    </row>
    <row r="756" spans="1:24" ht="13" x14ac:dyDescent="0.15">
      <c r="A756" t="s">
        <v>21</v>
      </c>
      <c r="B756" t="s">
        <v>22</v>
      </c>
      <c r="C756" t="s">
        <v>61</v>
      </c>
      <c r="D756" t="s">
        <v>23</v>
      </c>
      <c r="E756" t="s">
        <v>457</v>
      </c>
      <c r="F756" t="s">
        <v>360</v>
      </c>
      <c r="G756" t="b">
        <v>1</v>
      </c>
      <c r="I756">
        <v>2018</v>
      </c>
      <c r="J756" t="s">
        <v>458</v>
      </c>
      <c r="K756" t="s">
        <v>43</v>
      </c>
      <c r="L756" t="s">
        <v>459</v>
      </c>
      <c r="M756" t="s">
        <v>460</v>
      </c>
      <c r="R756">
        <v>132912529</v>
      </c>
      <c r="S756" t="b">
        <v>1</v>
      </c>
      <c r="T756" t="s">
        <v>461</v>
      </c>
      <c r="U756" t="str">
        <f t="array" ref="U756">INDEX(org_to_crp!$B$2:$B$455, MATCH(F756, org_to_crp!$A$2:$A$455))</f>
        <v>J9000</v>
      </c>
      <c r="V756" t="str">
        <f>LOOKUP(Table1[[#This Row],[ORG]],org_to_crp!A:A,org_to_crp!C:C)</f>
        <v>OTHER SINGLE-ISSUE OR IDEOLOGICAL GROUPS</v>
      </c>
      <c r="W756" t="str">
        <f>LOOKUP(Table1[[#This Row],[ORG]],org_to_crp!A:A,org_to_crp!D:D)</f>
        <v>IDEOLOGICAL/SINGLE-ISSUE</v>
      </c>
      <c r="X756" t="b">
        <f>LOOKUP(Table1[[#This Row],[ORG]],org_to_crp!A:A,org_to_crp!E:E)</f>
        <v>0</v>
      </c>
    </row>
    <row r="757" spans="1:24" ht="13" x14ac:dyDescent="0.15">
      <c r="A757" t="s">
        <v>21</v>
      </c>
      <c r="B757" t="s">
        <v>22</v>
      </c>
      <c r="C757" t="s">
        <v>79</v>
      </c>
      <c r="D757" t="s">
        <v>23</v>
      </c>
      <c r="E757" t="s">
        <v>143</v>
      </c>
      <c r="F757" t="s">
        <v>144</v>
      </c>
      <c r="G757" t="b">
        <v>1</v>
      </c>
      <c r="I757">
        <v>2018</v>
      </c>
      <c r="J757" t="s">
        <v>112</v>
      </c>
      <c r="K757" t="s">
        <v>27</v>
      </c>
      <c r="L757" t="s">
        <v>145</v>
      </c>
      <c r="M757" t="s">
        <v>146</v>
      </c>
      <c r="N757" t="s">
        <v>147</v>
      </c>
      <c r="R757">
        <v>541645372</v>
      </c>
      <c r="S757" t="b">
        <v>0</v>
      </c>
      <c r="T757" t="s">
        <v>148</v>
      </c>
      <c r="U757" t="str">
        <f t="array" ref="U757">INDEX(org_to_crp!$B$2:$B$455, MATCH(F757, org_to_crp!$A$2:$A$455))</f>
        <v>J9000</v>
      </c>
      <c r="V757" t="str">
        <f>LOOKUP(Table1[[#This Row],[ORG]],org_to_crp!A:A,org_to_crp!C:C)</f>
        <v>OTHER SINGLE-ISSUE OR IDEOLOGICAL GROUPS</v>
      </c>
      <c r="W757" t="str">
        <f>LOOKUP(Table1[[#This Row],[ORG]],org_to_crp!A:A,org_to_crp!D:D)</f>
        <v>IDEOLOGICAL/SINGLE-ISSUE</v>
      </c>
      <c r="X757" t="b">
        <f>LOOKUP(Table1[[#This Row],[ORG]],org_to_crp!A:A,org_to_crp!E:E)</f>
        <v>0</v>
      </c>
    </row>
    <row r="758" spans="1:24" ht="13" x14ac:dyDescent="0.15">
      <c r="A758" t="s">
        <v>21</v>
      </c>
      <c r="B758" t="s">
        <v>22</v>
      </c>
      <c r="D758" t="s">
        <v>23</v>
      </c>
      <c r="E758" t="s">
        <v>310</v>
      </c>
      <c r="F758" t="s">
        <v>312</v>
      </c>
      <c r="G758" t="b">
        <v>0</v>
      </c>
      <c r="I758">
        <v>2018</v>
      </c>
      <c r="J758" t="s">
        <v>313</v>
      </c>
      <c r="K758" t="s">
        <v>27</v>
      </c>
      <c r="L758" t="s">
        <v>44</v>
      </c>
      <c r="M758" t="s">
        <v>311</v>
      </c>
      <c r="N758" t="s">
        <v>147</v>
      </c>
      <c r="R758">
        <v>461233894</v>
      </c>
      <c r="S758" t="b">
        <v>1</v>
      </c>
      <c r="T758" t="s">
        <v>314</v>
      </c>
      <c r="U758" t="str">
        <f t="array" ref="U758">INDEX(org_to_crp!$B$2:$B$455, MATCH(F758, org_to_crp!$A$2:$A$455))</f>
        <v>X4100</v>
      </c>
      <c r="V758" t="str">
        <f>LOOKUP(Table1[[#This Row],[ORG]],org_to_crp!A:A,org_to_crp!C:C)</f>
        <v>NON-PROFIT FOUNDATIONS</v>
      </c>
      <c r="W758" t="str">
        <f>LOOKUP(Table1[[#This Row],[ORG]],org_to_crp!A:A,org_to_crp!D:D)</f>
        <v>OTHER</v>
      </c>
      <c r="X758" t="b">
        <f>LOOKUP(Table1[[#This Row],[ORG]],org_to_crp!A:A,org_to_crp!E:E)</f>
        <v>0</v>
      </c>
    </row>
    <row r="759" spans="1:24" ht="13" x14ac:dyDescent="0.15">
      <c r="A759" t="s">
        <v>21</v>
      </c>
      <c r="B759" t="s">
        <v>22</v>
      </c>
      <c r="C759" t="s">
        <v>65</v>
      </c>
      <c r="D759" t="s">
        <v>23</v>
      </c>
      <c r="E759" t="s">
        <v>310</v>
      </c>
      <c r="F759" t="s">
        <v>315</v>
      </c>
      <c r="G759" t="b">
        <v>0</v>
      </c>
      <c r="I759">
        <v>2018</v>
      </c>
      <c r="J759" t="s">
        <v>316</v>
      </c>
      <c r="K759" t="s">
        <v>34</v>
      </c>
      <c r="L759" t="s">
        <v>44</v>
      </c>
      <c r="M759" t="s">
        <v>311</v>
      </c>
      <c r="N759" t="s">
        <v>147</v>
      </c>
      <c r="R759">
        <v>461233894</v>
      </c>
      <c r="S759" t="b">
        <v>1</v>
      </c>
      <c r="T759" t="s">
        <v>314</v>
      </c>
      <c r="U759" t="str">
        <f t="array" ref="U759">INDEX(org_to_crp!$B$2:$B$455, MATCH(F759, org_to_crp!$A$2:$A$455))</f>
        <v>F2600</v>
      </c>
      <c r="V759" t="str">
        <f>LOOKUP(Table1[[#This Row],[ORG]],org_to_crp!A:A,org_to_crp!C:C)</f>
        <v>PRIVATE EQUITY &amp; INVESTMENT FIRMS</v>
      </c>
      <c r="W759" t="str">
        <f>LOOKUP(Table1[[#This Row],[ORG]],org_to_crp!A:A,org_to_crp!D:D)</f>
        <v>FINANCE, INSURANCE, AND REAL ESTATE</v>
      </c>
      <c r="X759" t="b">
        <f>LOOKUP(Table1[[#This Row],[ORG]],org_to_crp!A:A,org_to_crp!E:E)</f>
        <v>0</v>
      </c>
    </row>
    <row r="760" spans="1:24" ht="13" x14ac:dyDescent="0.15">
      <c r="A760" t="s">
        <v>21</v>
      </c>
      <c r="B760" t="s">
        <v>22</v>
      </c>
      <c r="C760" t="s">
        <v>317</v>
      </c>
      <c r="D760" t="s">
        <v>23</v>
      </c>
      <c r="E760" t="s">
        <v>310</v>
      </c>
      <c r="F760" t="s">
        <v>318</v>
      </c>
      <c r="G760" t="b">
        <v>0</v>
      </c>
      <c r="I760">
        <v>2018</v>
      </c>
      <c r="J760" t="s">
        <v>93</v>
      </c>
      <c r="K760" t="s">
        <v>27</v>
      </c>
      <c r="L760" t="s">
        <v>44</v>
      </c>
      <c r="M760" t="s">
        <v>311</v>
      </c>
      <c r="N760" t="s">
        <v>147</v>
      </c>
      <c r="S760" t="b">
        <v>1</v>
      </c>
      <c r="T760" t="s">
        <v>314</v>
      </c>
      <c r="U760" t="str">
        <f t="array" ref="U760">INDEX(org_to_crp!$B$2:$B$455, MATCH(F760, org_to_crp!$A$2:$A$455))</f>
        <v>X4100</v>
      </c>
      <c r="V760" t="str">
        <f>LOOKUP(Table1[[#This Row],[ORG]],org_to_crp!A:A,org_to_crp!C:C)</f>
        <v>NON-PROFIT FOUNDATIONS</v>
      </c>
      <c r="W760" t="str">
        <f>LOOKUP(Table1[[#This Row],[ORG]],org_to_crp!A:A,org_to_crp!D:D)</f>
        <v>OTHER</v>
      </c>
      <c r="X760" t="b">
        <f>LOOKUP(Table1[[#This Row],[ORG]],org_to_crp!A:A,org_to_crp!E:E)</f>
        <v>0</v>
      </c>
    </row>
    <row r="761" spans="1:24" ht="13" x14ac:dyDescent="0.15">
      <c r="A761" t="s">
        <v>21</v>
      </c>
      <c r="B761" t="s">
        <v>22</v>
      </c>
      <c r="C761" t="s">
        <v>79</v>
      </c>
      <c r="D761" t="s">
        <v>23</v>
      </c>
      <c r="E761" t="s">
        <v>310</v>
      </c>
      <c r="F761" t="s">
        <v>319</v>
      </c>
      <c r="G761" t="b">
        <v>0</v>
      </c>
      <c r="I761">
        <v>2018</v>
      </c>
      <c r="J761" t="s">
        <v>75</v>
      </c>
      <c r="K761" t="s">
        <v>27</v>
      </c>
      <c r="L761" t="s">
        <v>44</v>
      </c>
      <c r="M761" t="s">
        <v>311</v>
      </c>
      <c r="N761" t="s">
        <v>147</v>
      </c>
      <c r="S761" t="b">
        <v>1</v>
      </c>
      <c r="T761" t="s">
        <v>314</v>
      </c>
      <c r="U761" t="str">
        <f t="array" ref="U761">INDEX(org_to_crp!$B$2:$B$455, MATCH(F761, org_to_crp!$A$2:$A$455))</f>
        <v>X7000</v>
      </c>
      <c r="V761" t="str">
        <f>LOOKUP(Table1[[#This Row],[ORG]],org_to_crp!A:A,org_to_crp!C:C)</f>
        <v>CHURCHES, CLERGY &amp; RELIGIOUS ORGANIZATIONS</v>
      </c>
      <c r="W761" t="str">
        <f>LOOKUP(Table1[[#This Row],[ORG]],org_to_crp!A:A,org_to_crp!D:D)</f>
        <v>CLERGY &amp; RELIGIOUS ORGANIZATIONS</v>
      </c>
      <c r="X761" t="b">
        <f>LOOKUP(Table1[[#This Row],[ORG]],org_to_crp!A:A,org_to_crp!E:E)</f>
        <v>0</v>
      </c>
    </row>
    <row r="762" spans="1:24" ht="13" x14ac:dyDescent="0.15">
      <c r="A762" t="s">
        <v>21</v>
      </c>
      <c r="B762" t="s">
        <v>22</v>
      </c>
      <c r="C762" t="s">
        <v>65</v>
      </c>
      <c r="D762" t="s">
        <v>23</v>
      </c>
      <c r="E762" t="s">
        <v>320</v>
      </c>
      <c r="F762" t="s">
        <v>113</v>
      </c>
      <c r="G762" t="b">
        <v>1</v>
      </c>
      <c r="I762">
        <v>2018</v>
      </c>
      <c r="J762" t="s">
        <v>75</v>
      </c>
      <c r="K762" t="s">
        <v>27</v>
      </c>
      <c r="L762" t="s">
        <v>321</v>
      </c>
      <c r="M762" t="s">
        <v>322</v>
      </c>
      <c r="N762" t="s">
        <v>323</v>
      </c>
      <c r="R762">
        <v>530218495</v>
      </c>
      <c r="S762" t="b">
        <v>1</v>
      </c>
      <c r="T762" t="s">
        <v>314</v>
      </c>
      <c r="U762" t="str">
        <f t="array" ref="U762">INDEX(org_to_crp!$B$2:$B$455, MATCH(F762, org_to_crp!$A$2:$A$455))</f>
        <v>J9000</v>
      </c>
      <c r="V762" t="str">
        <f>LOOKUP(Table1[[#This Row],[ORG]],org_to_crp!A:A,org_to_crp!C:C)</f>
        <v>OTHER SINGLE-ISSUE OR IDEOLOGICAL GROUPS</v>
      </c>
      <c r="W762" t="str">
        <f>LOOKUP(Table1[[#This Row],[ORG]],org_to_crp!A:A,org_to_crp!D:D)</f>
        <v>IDEOLOGICAL/SINGLE-ISSUE</v>
      </c>
      <c r="X762" t="b">
        <f>LOOKUP(Table1[[#This Row],[ORG]],org_to_crp!A:A,org_to_crp!E:E)</f>
        <v>0</v>
      </c>
    </row>
    <row r="763" spans="1:24" ht="13" x14ac:dyDescent="0.15">
      <c r="A763" t="s">
        <v>21</v>
      </c>
      <c r="B763" t="s">
        <v>61</v>
      </c>
      <c r="C763" t="s">
        <v>65</v>
      </c>
      <c r="D763" t="s">
        <v>23</v>
      </c>
      <c r="E763" t="s">
        <v>320</v>
      </c>
      <c r="F763" t="s">
        <v>324</v>
      </c>
      <c r="G763" t="b">
        <v>0</v>
      </c>
      <c r="I763">
        <v>2018</v>
      </c>
      <c r="J763" t="s">
        <v>325</v>
      </c>
      <c r="K763" t="s">
        <v>34</v>
      </c>
      <c r="L763" t="s">
        <v>321</v>
      </c>
      <c r="M763" t="s">
        <v>322</v>
      </c>
      <c r="N763" t="s">
        <v>323</v>
      </c>
      <c r="S763" t="b">
        <v>1</v>
      </c>
      <c r="T763" t="s">
        <v>314</v>
      </c>
      <c r="U763" t="str">
        <f t="array" ref="U763">INDEX(org_to_crp!$B$2:$B$455, MATCH(F763, org_to_crp!$A$2:$A$455))</f>
        <v>F2600</v>
      </c>
      <c r="V763" t="str">
        <f>LOOKUP(Table1[[#This Row],[ORG]],org_to_crp!A:A,org_to_crp!C:C)</f>
        <v>PRIVATE EQUITY &amp; INVESTMENT FIRMS</v>
      </c>
      <c r="W763" t="str">
        <f>LOOKUP(Table1[[#This Row],[ORG]],org_to_crp!A:A,org_to_crp!D:D)</f>
        <v>FINANCE, INSURANCE, AND REAL ESTATE</v>
      </c>
      <c r="X763" t="b">
        <f>LOOKUP(Table1[[#This Row],[ORG]],org_to_crp!A:A,org_to_crp!E:E)</f>
        <v>0</v>
      </c>
    </row>
    <row r="764" spans="1:24" ht="13" x14ac:dyDescent="0.15">
      <c r="A764" t="s">
        <v>21</v>
      </c>
      <c r="B764" t="s">
        <v>22</v>
      </c>
      <c r="D764" t="s">
        <v>23</v>
      </c>
      <c r="E764" t="s">
        <v>2108</v>
      </c>
      <c r="F764" t="s">
        <v>2051</v>
      </c>
      <c r="G764" t="b">
        <v>1</v>
      </c>
      <c r="I764">
        <v>2018</v>
      </c>
      <c r="J764" t="s">
        <v>504</v>
      </c>
      <c r="L764" t="s">
        <v>772</v>
      </c>
      <c r="M764" t="s">
        <v>2109</v>
      </c>
      <c r="R764">
        <v>271763901</v>
      </c>
      <c r="S764" t="b">
        <v>0</v>
      </c>
      <c r="T764" t="s">
        <v>2110</v>
      </c>
      <c r="U764" t="str">
        <f t="array" ref="U764">INDEX(org_to_crp!$B$2:$B$455, MATCH(F764, org_to_crp!$A$2:$A$455))</f>
        <v>J9000</v>
      </c>
      <c r="V764" t="str">
        <f>LOOKUP(Table1[[#This Row],[ORG]],org_to_crp!A:A,org_to_crp!C:C)</f>
        <v>OTHER SINGLE-ISSUE OR IDEOLOGICAL GROUPS</v>
      </c>
      <c r="W764" t="str">
        <f>LOOKUP(Table1[[#This Row],[ORG]],org_to_crp!A:A,org_to_crp!D:D)</f>
        <v>IDEOLOGICAL/SINGLE-ISSUE</v>
      </c>
      <c r="X764" t="b">
        <f>LOOKUP(Table1[[#This Row],[ORG]],org_to_crp!A:A,org_to_crp!E:E)</f>
        <v>0</v>
      </c>
    </row>
    <row r="765" spans="1:24" ht="13" x14ac:dyDescent="0.15">
      <c r="A765" t="s">
        <v>21</v>
      </c>
      <c r="B765" t="s">
        <v>22</v>
      </c>
      <c r="C765" t="s">
        <v>31</v>
      </c>
      <c r="D765" t="s">
        <v>23</v>
      </c>
      <c r="E765" t="s">
        <v>260</v>
      </c>
      <c r="F765" t="s">
        <v>113</v>
      </c>
      <c r="G765" t="b">
        <v>1</v>
      </c>
      <c r="I765">
        <v>2018</v>
      </c>
      <c r="J765" t="s">
        <v>261</v>
      </c>
      <c r="K765" t="s">
        <v>43</v>
      </c>
      <c r="L765" t="s">
        <v>262</v>
      </c>
      <c r="M765" t="s">
        <v>263</v>
      </c>
      <c r="N765" t="s">
        <v>264</v>
      </c>
      <c r="R765">
        <v>530218495</v>
      </c>
      <c r="S765" t="b">
        <v>0</v>
      </c>
      <c r="T765" t="s">
        <v>265</v>
      </c>
      <c r="U765" t="str">
        <f t="array" ref="U765">INDEX(org_to_crp!$B$2:$B$455, MATCH(F765, org_to_crp!$A$2:$A$455))</f>
        <v>J9000</v>
      </c>
      <c r="V765" t="str">
        <f>LOOKUP(Table1[[#This Row],[ORG]],org_to_crp!A:A,org_to_crp!C:C)</f>
        <v>OTHER SINGLE-ISSUE OR IDEOLOGICAL GROUPS</v>
      </c>
      <c r="W765" t="str">
        <f>LOOKUP(Table1[[#This Row],[ORG]],org_to_crp!A:A,org_to_crp!D:D)</f>
        <v>IDEOLOGICAL/SINGLE-ISSUE</v>
      </c>
      <c r="X765" t="b">
        <f>LOOKUP(Table1[[#This Row],[ORG]],org_to_crp!A:A,org_to_crp!E:E)</f>
        <v>0</v>
      </c>
    </row>
    <row r="766" spans="1:24" ht="13" x14ac:dyDescent="0.15">
      <c r="A766" t="s">
        <v>1112</v>
      </c>
      <c r="B766" t="s">
        <v>22</v>
      </c>
      <c r="D766" t="s">
        <v>23</v>
      </c>
      <c r="E766" t="s">
        <v>1228</v>
      </c>
      <c r="F766" t="s">
        <v>74</v>
      </c>
      <c r="G766" t="b">
        <v>1</v>
      </c>
      <c r="I766">
        <v>2018</v>
      </c>
      <c r="J766" t="s">
        <v>585</v>
      </c>
      <c r="L766" t="s">
        <v>375</v>
      </c>
      <c r="M766" t="s">
        <v>1229</v>
      </c>
      <c r="N766" t="s">
        <v>1230</v>
      </c>
      <c r="R766">
        <v>133649537</v>
      </c>
      <c r="S766" t="b">
        <v>0</v>
      </c>
      <c r="T766" t="s">
        <v>1231</v>
      </c>
      <c r="U766" t="str">
        <f t="array" ref="U766">INDEX(org_to_crp!$B$2:$B$455, MATCH(F766, org_to_crp!$A$2:$A$455))</f>
        <v>J9000</v>
      </c>
      <c r="V766" t="str">
        <f>LOOKUP(Table1[[#This Row],[ORG]],org_to_crp!A:A,org_to_crp!C:C)</f>
        <v>OTHER SINGLE-ISSUE OR IDEOLOGICAL GROUPS</v>
      </c>
      <c r="W766" t="str">
        <f>LOOKUP(Table1[[#This Row],[ORG]],org_to_crp!A:A,org_to_crp!D:D)</f>
        <v>IDEOLOGICAL/SINGLE-ISSUE</v>
      </c>
      <c r="X766" t="b">
        <f>LOOKUP(Table1[[#This Row],[ORG]],org_to_crp!A:A,org_to_crp!E:E)</f>
        <v>0</v>
      </c>
    </row>
    <row r="767" spans="1:24" ht="13" x14ac:dyDescent="0.15">
      <c r="A767" t="s">
        <v>1112</v>
      </c>
      <c r="B767" t="s">
        <v>1185</v>
      </c>
      <c r="C767" t="s">
        <v>1232</v>
      </c>
      <c r="D767" t="s">
        <v>23</v>
      </c>
      <c r="E767" t="s">
        <v>1228</v>
      </c>
      <c r="F767" t="s">
        <v>1233</v>
      </c>
      <c r="I767">
        <v>2018</v>
      </c>
      <c r="J767" t="s">
        <v>1234</v>
      </c>
      <c r="L767" t="s">
        <v>375</v>
      </c>
      <c r="M767" t="s">
        <v>1229</v>
      </c>
      <c r="N767" t="s">
        <v>1230</v>
      </c>
      <c r="T767" t="s">
        <v>1231</v>
      </c>
      <c r="U767" t="str">
        <f t="array" ref="U767">INDEX(org_to_crp!$B$2:$B$455, MATCH(F767, org_to_crp!$A$2:$A$455))</f>
        <v>F4200</v>
      </c>
      <c r="V767" t="str">
        <f>LOOKUP(Table1[[#This Row],[ORG]],org_to_crp!A:A,org_to_crp!C:C)</f>
        <v>REAL ESTATE AGENTS</v>
      </c>
      <c r="W767" t="str">
        <f>LOOKUP(Table1[[#This Row],[ORG]],org_to_crp!A:A,org_to_crp!D:D)</f>
        <v>FINANCE, INSURANCE, AND REAL ESTATE</v>
      </c>
      <c r="X767" t="b">
        <f>LOOKUP(Table1[[#This Row],[ORG]],org_to_crp!A:A,org_to_crp!E:E)</f>
        <v>0</v>
      </c>
    </row>
    <row r="768" spans="1:24" ht="13" x14ac:dyDescent="0.15">
      <c r="A768" t="s">
        <v>1112</v>
      </c>
      <c r="B768" t="s">
        <v>22</v>
      </c>
      <c r="D768" t="s">
        <v>23</v>
      </c>
      <c r="E768" t="s">
        <v>1205</v>
      </c>
      <c r="F768" t="s">
        <v>74</v>
      </c>
      <c r="G768" t="b">
        <v>1</v>
      </c>
      <c r="I768">
        <v>2018</v>
      </c>
      <c r="J768" t="s">
        <v>585</v>
      </c>
      <c r="L768" t="s">
        <v>492</v>
      </c>
      <c r="M768" t="s">
        <v>1206</v>
      </c>
      <c r="R768">
        <v>133649537</v>
      </c>
      <c r="S768" t="b">
        <v>0</v>
      </c>
      <c r="T768" t="s">
        <v>1207</v>
      </c>
      <c r="U768" t="str">
        <f t="array" ref="U768">INDEX(org_to_crp!$B$2:$B$455, MATCH(F768, org_to_crp!$A$2:$A$455))</f>
        <v>J9000</v>
      </c>
      <c r="V768" t="str">
        <f>LOOKUP(Table1[[#This Row],[ORG]],org_to_crp!A:A,org_to_crp!C:C)</f>
        <v>OTHER SINGLE-ISSUE OR IDEOLOGICAL GROUPS</v>
      </c>
      <c r="W768" t="str">
        <f>LOOKUP(Table1[[#This Row],[ORG]],org_to_crp!A:A,org_to_crp!D:D)</f>
        <v>IDEOLOGICAL/SINGLE-ISSUE</v>
      </c>
      <c r="X768" t="b">
        <f>LOOKUP(Table1[[#This Row],[ORG]],org_to_crp!A:A,org_to_crp!E:E)</f>
        <v>0</v>
      </c>
    </row>
    <row r="769" spans="1:24" ht="13" x14ac:dyDescent="0.15">
      <c r="A769" t="s">
        <v>1112</v>
      </c>
      <c r="B769" t="s">
        <v>1208</v>
      </c>
      <c r="C769" t="s">
        <v>1171</v>
      </c>
      <c r="D769" t="s">
        <v>23</v>
      </c>
      <c r="E769" t="s">
        <v>1209</v>
      </c>
      <c r="F769" t="s">
        <v>1210</v>
      </c>
      <c r="I769">
        <v>2018</v>
      </c>
      <c r="J769" t="s">
        <v>1211</v>
      </c>
      <c r="L769" t="s">
        <v>492</v>
      </c>
      <c r="M769" t="s">
        <v>1212</v>
      </c>
      <c r="N769" t="s">
        <v>884</v>
      </c>
      <c r="T769" t="s">
        <v>1207</v>
      </c>
      <c r="U769" t="str">
        <f t="array" ref="U769">INDEX(org_to_crp!$B$2:$B$455, MATCH(F769, org_to_crp!$A$2:$A$455))</f>
        <v>G4200</v>
      </c>
      <c r="V769" t="str">
        <f>LOOKUP(Table1[[#This Row],[ORG]],org_to_crp!A:A,org_to_crp!C:C)</f>
        <v>CONSUMER ELECTRONICS &amp; COMPUTER STORES</v>
      </c>
      <c r="W769" t="str">
        <f>LOOKUP(Table1[[#This Row],[ORG]],org_to_crp!A:A,org_to_crp!D:D)</f>
        <v>MISC BUSINESS</v>
      </c>
      <c r="X769" t="b">
        <f>LOOKUP(Table1[[#This Row],[ORG]],org_to_crp!A:A,org_to_crp!E:E)</f>
        <v>0</v>
      </c>
    </row>
    <row r="770" spans="1:24" ht="13" x14ac:dyDescent="0.15">
      <c r="A770" t="s">
        <v>1112</v>
      </c>
      <c r="B770" t="s">
        <v>1208</v>
      </c>
      <c r="C770" t="s">
        <v>1171</v>
      </c>
      <c r="D770" t="s">
        <v>23</v>
      </c>
      <c r="E770" t="s">
        <v>1209</v>
      </c>
      <c r="F770" t="s">
        <v>1213</v>
      </c>
      <c r="I770">
        <v>2018</v>
      </c>
      <c r="J770" t="s">
        <v>1214</v>
      </c>
      <c r="L770" t="s">
        <v>492</v>
      </c>
      <c r="M770" t="s">
        <v>1212</v>
      </c>
      <c r="N770" t="s">
        <v>884</v>
      </c>
      <c r="T770" t="s">
        <v>1207</v>
      </c>
      <c r="U770" t="str">
        <f t="array" ref="U770">INDEX(org_to_crp!$B$2:$B$455, MATCH(F770, org_to_crp!$A$2:$A$455))</f>
        <v>F2600</v>
      </c>
      <c r="V770" t="str">
        <f>LOOKUP(Table1[[#This Row],[ORG]],org_to_crp!A:A,org_to_crp!C:C)</f>
        <v>PRIVATE EQUITY &amp; INVESTMENT FIRMS</v>
      </c>
      <c r="W770" t="str">
        <f>LOOKUP(Table1[[#This Row],[ORG]],org_to_crp!A:A,org_to_crp!D:D)</f>
        <v>FINANCE, INSURANCE, AND REAL ESTATE</v>
      </c>
      <c r="X770" t="b">
        <f>LOOKUP(Table1[[#This Row],[ORG]],org_to_crp!A:A,org_to_crp!E:E)</f>
        <v>0</v>
      </c>
    </row>
    <row r="771" spans="1:24" ht="13" x14ac:dyDescent="0.15">
      <c r="A771" t="s">
        <v>1112</v>
      </c>
      <c r="B771" t="s">
        <v>1208</v>
      </c>
      <c r="C771" t="s">
        <v>1171</v>
      </c>
      <c r="D771" t="s">
        <v>23</v>
      </c>
      <c r="E771" t="s">
        <v>1209</v>
      </c>
      <c r="F771" t="s">
        <v>1215</v>
      </c>
      <c r="I771">
        <v>2018</v>
      </c>
      <c r="J771" t="s">
        <v>81</v>
      </c>
      <c r="L771" t="s">
        <v>492</v>
      </c>
      <c r="M771" t="s">
        <v>1212</v>
      </c>
      <c r="N771" t="s">
        <v>884</v>
      </c>
      <c r="T771" t="s">
        <v>1207</v>
      </c>
      <c r="U771" t="str">
        <f t="array" ref="U771">INDEX(org_to_crp!$B$2:$B$455, MATCH(F771, org_to_crp!$A$2:$A$455))</f>
        <v>F2600</v>
      </c>
      <c r="V771" t="str">
        <f>LOOKUP(Table1[[#This Row],[ORG]],org_to_crp!A:A,org_to_crp!C:C)</f>
        <v>PRIVATE EQUITY &amp; INVESTMENT FIRMS</v>
      </c>
      <c r="W771" t="str">
        <f>LOOKUP(Table1[[#This Row],[ORG]],org_to_crp!A:A,org_to_crp!D:D)</f>
        <v>FINANCE, INSURANCE, AND REAL ESTATE</v>
      </c>
      <c r="X771" t="b">
        <f>LOOKUP(Table1[[#This Row],[ORG]],org_to_crp!A:A,org_to_crp!E:E)</f>
        <v>0</v>
      </c>
    </row>
    <row r="772" spans="1:24" ht="13" x14ac:dyDescent="0.15">
      <c r="A772" t="s">
        <v>1112</v>
      </c>
      <c r="B772" t="s">
        <v>1216</v>
      </c>
      <c r="C772" t="s">
        <v>1171</v>
      </c>
      <c r="D772" t="s">
        <v>23</v>
      </c>
      <c r="E772" t="s">
        <v>1209</v>
      </c>
      <c r="F772" t="s">
        <v>1217</v>
      </c>
      <c r="I772">
        <v>2018</v>
      </c>
      <c r="J772" t="s">
        <v>166</v>
      </c>
      <c r="L772" t="s">
        <v>492</v>
      </c>
      <c r="M772" t="s">
        <v>1212</v>
      </c>
      <c r="N772" t="s">
        <v>884</v>
      </c>
      <c r="T772" t="s">
        <v>1207</v>
      </c>
      <c r="U772" t="str">
        <f t="array" ref="U772">INDEX(org_to_crp!$B$2:$B$455, MATCH(F772, org_to_crp!$A$2:$A$455))</f>
        <v>J9000</v>
      </c>
      <c r="V772" t="str">
        <f>LOOKUP(Table1[[#This Row],[ORG]],org_to_crp!A:A,org_to_crp!C:C)</f>
        <v>OTHER SINGLE-ISSUE OR IDEOLOGICAL GROUPS</v>
      </c>
      <c r="W772" t="str">
        <f>LOOKUP(Table1[[#This Row],[ORG]],org_to_crp!A:A,org_to_crp!D:D)</f>
        <v>IDEOLOGICAL/SINGLE-ISSUE</v>
      </c>
      <c r="X772" t="b">
        <f>LOOKUP(Table1[[#This Row],[ORG]],org_to_crp!A:A,org_to_crp!E:E)</f>
        <v>0</v>
      </c>
    </row>
    <row r="773" spans="1:24" ht="13" x14ac:dyDescent="0.15">
      <c r="A773" t="s">
        <v>21</v>
      </c>
      <c r="B773" t="s">
        <v>22</v>
      </c>
      <c r="C773" t="s">
        <v>65</v>
      </c>
      <c r="D773" t="s">
        <v>23</v>
      </c>
      <c r="E773" t="s">
        <v>1287</v>
      </c>
      <c r="F773" t="s">
        <v>936</v>
      </c>
      <c r="G773" t="b">
        <v>0</v>
      </c>
      <c r="I773">
        <v>2018</v>
      </c>
      <c r="J773" t="s">
        <v>81</v>
      </c>
      <c r="K773" t="s">
        <v>27</v>
      </c>
      <c r="L773" t="s">
        <v>1288</v>
      </c>
      <c r="M773" t="s">
        <v>1289</v>
      </c>
      <c r="R773">
        <v>132912529</v>
      </c>
      <c r="S773" t="b">
        <v>0</v>
      </c>
      <c r="T773" t="s">
        <v>1290</v>
      </c>
      <c r="U773" t="str">
        <f t="array" ref="U773">INDEX(org_to_crp!$B$2:$B$455, MATCH(F773, org_to_crp!$A$2:$A$455))</f>
        <v>J9000</v>
      </c>
      <c r="V773" t="str">
        <f>LOOKUP(Table1[[#This Row],[ORG]],org_to_crp!A:A,org_to_crp!C:C)</f>
        <v>OTHER SINGLE-ISSUE OR IDEOLOGICAL GROUPS</v>
      </c>
      <c r="W773" t="str">
        <f>LOOKUP(Table1[[#This Row],[ORG]],org_to_crp!A:A,org_to_crp!D:D)</f>
        <v>IDEOLOGICAL/SINGLE-ISSUE</v>
      </c>
      <c r="X773" t="b">
        <f>LOOKUP(Table1[[#This Row],[ORG]],org_to_crp!A:A,org_to_crp!E:E)</f>
        <v>0</v>
      </c>
    </row>
    <row r="774" spans="1:24" ht="13" x14ac:dyDescent="0.15">
      <c r="A774" t="s">
        <v>21</v>
      </c>
      <c r="B774" t="s">
        <v>22</v>
      </c>
      <c r="C774" t="s">
        <v>65</v>
      </c>
      <c r="D774" t="s">
        <v>23</v>
      </c>
      <c r="E774" t="s">
        <v>1287</v>
      </c>
      <c r="F774" t="s">
        <v>1397</v>
      </c>
      <c r="G774" t="b">
        <v>0</v>
      </c>
      <c r="I774">
        <v>2018</v>
      </c>
      <c r="J774" t="s">
        <v>93</v>
      </c>
      <c r="K774" t="s">
        <v>27</v>
      </c>
      <c r="L774" t="s">
        <v>1288</v>
      </c>
      <c r="M774" t="s">
        <v>1289</v>
      </c>
      <c r="R774">
        <v>132912529</v>
      </c>
      <c r="S774" t="b">
        <v>0</v>
      </c>
      <c r="T774" t="s">
        <v>1290</v>
      </c>
      <c r="U774" t="str">
        <f t="array" ref="U774">INDEX(org_to_crp!$B$2:$B$455, MATCH(F774, org_to_crp!$A$2:$A$455))</f>
        <v>J9000</v>
      </c>
      <c r="V774" t="str">
        <f>LOOKUP(Table1[[#This Row],[ORG]],org_to_crp!A:A,org_to_crp!C:C)</f>
        <v>OTHER SINGLE-ISSUE OR IDEOLOGICAL GROUPS</v>
      </c>
      <c r="W774" t="str">
        <f>LOOKUP(Table1[[#This Row],[ORG]],org_to_crp!A:A,org_to_crp!D:D)</f>
        <v>IDEOLOGICAL/SINGLE-ISSUE</v>
      </c>
      <c r="X774" t="b">
        <f>LOOKUP(Table1[[#This Row],[ORG]],org_to_crp!A:A,org_to_crp!E:E)</f>
        <v>0</v>
      </c>
    </row>
    <row r="775" spans="1:24" ht="13" x14ac:dyDescent="0.15">
      <c r="A775" t="s">
        <v>21</v>
      </c>
      <c r="B775" t="s">
        <v>22</v>
      </c>
      <c r="C775" t="s">
        <v>65</v>
      </c>
      <c r="D775" t="s">
        <v>23</v>
      </c>
      <c r="E775" t="s">
        <v>1287</v>
      </c>
      <c r="F775" t="s">
        <v>1592</v>
      </c>
      <c r="G775" t="b">
        <v>0</v>
      </c>
      <c r="I775">
        <v>2018</v>
      </c>
      <c r="J775" t="s">
        <v>93</v>
      </c>
      <c r="K775" t="s">
        <v>27</v>
      </c>
      <c r="L775" t="s">
        <v>1288</v>
      </c>
      <c r="M775" t="s">
        <v>1289</v>
      </c>
      <c r="R775">
        <v>132912529</v>
      </c>
      <c r="S775" t="b">
        <v>0</v>
      </c>
      <c r="T775" t="s">
        <v>1290</v>
      </c>
      <c r="U775" t="str">
        <f t="array" ref="U775">INDEX(org_to_crp!$B$2:$B$455, MATCH(F775, org_to_crp!$A$2:$A$455))</f>
        <v>X4100</v>
      </c>
      <c r="V775" t="str">
        <f>LOOKUP(Table1[[#This Row],[ORG]],org_to_crp!A:A,org_to_crp!C:C)</f>
        <v>NON-PROFIT FOUNDATIONS</v>
      </c>
      <c r="W775" t="str">
        <f>LOOKUP(Table1[[#This Row],[ORG]],org_to_crp!A:A,org_to_crp!D:D)</f>
        <v>OTHER</v>
      </c>
      <c r="X775" t="b">
        <f>LOOKUP(Table1[[#This Row],[ORG]],org_to_crp!A:A,org_to_crp!E:E)</f>
        <v>0</v>
      </c>
    </row>
    <row r="776" spans="1:24" ht="13" x14ac:dyDescent="0.15">
      <c r="A776" t="s">
        <v>21</v>
      </c>
      <c r="B776" t="s">
        <v>61</v>
      </c>
      <c r="C776" t="s">
        <v>65</v>
      </c>
      <c r="D776" t="s">
        <v>23</v>
      </c>
      <c r="E776" t="s">
        <v>1287</v>
      </c>
      <c r="F776" t="s">
        <v>1751</v>
      </c>
      <c r="G776" t="b">
        <v>0</v>
      </c>
      <c r="I776">
        <v>2018</v>
      </c>
      <c r="J776" t="s">
        <v>1752</v>
      </c>
      <c r="K776" t="s">
        <v>34</v>
      </c>
      <c r="L776" t="s">
        <v>1288</v>
      </c>
      <c r="M776" t="s">
        <v>1289</v>
      </c>
      <c r="R776">
        <v>132912529</v>
      </c>
      <c r="S776" t="b">
        <v>0</v>
      </c>
      <c r="T776" t="s">
        <v>1290</v>
      </c>
      <c r="U776" t="str">
        <f t="array" ref="U776">INDEX(org_to_crp!$B$2:$B$455, MATCH(F776, org_to_crp!$A$2:$A$455))</f>
        <v>F2600</v>
      </c>
      <c r="V776" t="str">
        <f>LOOKUP(Table1[[#This Row],[ORG]],org_to_crp!A:A,org_to_crp!C:C)</f>
        <v>PRIVATE EQUITY &amp; INVESTMENT FIRMS</v>
      </c>
      <c r="W776" t="str">
        <f>LOOKUP(Table1[[#This Row],[ORG]],org_to_crp!A:A,org_to_crp!D:D)</f>
        <v>FINANCE, INSURANCE, AND REAL ESTATE</v>
      </c>
      <c r="X776" t="b">
        <f>LOOKUP(Table1[[#This Row],[ORG]],org_to_crp!A:A,org_to_crp!E:E)</f>
        <v>0</v>
      </c>
    </row>
    <row r="777" spans="1:24" ht="13" x14ac:dyDescent="0.15">
      <c r="A777" t="s">
        <v>21</v>
      </c>
      <c r="B777" t="s">
        <v>22</v>
      </c>
      <c r="C777" t="s">
        <v>65</v>
      </c>
      <c r="D777" t="s">
        <v>23</v>
      </c>
      <c r="E777" t="s">
        <v>1287</v>
      </c>
      <c r="F777" t="s">
        <v>360</v>
      </c>
      <c r="G777" t="b">
        <v>1</v>
      </c>
      <c r="I777">
        <v>2018</v>
      </c>
      <c r="J777" t="s">
        <v>75</v>
      </c>
      <c r="K777" t="s">
        <v>27</v>
      </c>
      <c r="L777" t="s">
        <v>1288</v>
      </c>
      <c r="M777" t="s">
        <v>1289</v>
      </c>
      <c r="R777">
        <v>132912529</v>
      </c>
      <c r="S777" t="b">
        <v>0</v>
      </c>
      <c r="T777" t="s">
        <v>1290</v>
      </c>
      <c r="U777" t="str">
        <f t="array" ref="U777">INDEX(org_to_crp!$B$2:$B$455, MATCH(F777, org_to_crp!$A$2:$A$455))</f>
        <v>J9000</v>
      </c>
      <c r="V777" t="str">
        <f>LOOKUP(Table1[[#This Row],[ORG]],org_to_crp!A:A,org_to_crp!C:C)</f>
        <v>OTHER SINGLE-ISSUE OR IDEOLOGICAL GROUPS</v>
      </c>
      <c r="W777" t="str">
        <f>LOOKUP(Table1[[#This Row],[ORG]],org_to_crp!A:A,org_to_crp!D:D)</f>
        <v>IDEOLOGICAL/SINGLE-ISSUE</v>
      </c>
      <c r="X777" t="b">
        <f>LOOKUP(Table1[[#This Row],[ORG]],org_to_crp!A:A,org_to_crp!E:E)</f>
        <v>0</v>
      </c>
    </row>
    <row r="778" spans="1:24" ht="13" x14ac:dyDescent="0.15">
      <c r="A778" t="s">
        <v>21</v>
      </c>
      <c r="B778" t="s">
        <v>22</v>
      </c>
      <c r="C778" t="s">
        <v>65</v>
      </c>
      <c r="D778" t="s">
        <v>23</v>
      </c>
      <c r="E778" t="s">
        <v>1287</v>
      </c>
      <c r="F778" t="s">
        <v>2201</v>
      </c>
      <c r="G778" t="b">
        <v>0</v>
      </c>
      <c r="I778">
        <v>2018</v>
      </c>
      <c r="J778" t="s">
        <v>81</v>
      </c>
      <c r="K778" t="s">
        <v>27</v>
      </c>
      <c r="L778" t="s">
        <v>1288</v>
      </c>
      <c r="M778" t="s">
        <v>1289</v>
      </c>
      <c r="R778">
        <v>132912529</v>
      </c>
      <c r="S778" t="b">
        <v>0</v>
      </c>
      <c r="T778" t="s">
        <v>1290</v>
      </c>
      <c r="U778" t="str">
        <f t="array" ref="U778">INDEX(org_to_crp!$B$2:$B$455, MATCH(F778, org_to_crp!$A$2:$A$455))</f>
        <v>J9000</v>
      </c>
      <c r="V778" t="str">
        <f>LOOKUP(Table1[[#This Row],[ORG]],org_to_crp!A:A,org_to_crp!C:C)</f>
        <v>OTHER SINGLE-ISSUE OR IDEOLOGICAL GROUPS</v>
      </c>
      <c r="W778" t="str">
        <f>LOOKUP(Table1[[#This Row],[ORG]],org_to_crp!A:A,org_to_crp!D:D)</f>
        <v>IDEOLOGICAL/SINGLE-ISSUE</v>
      </c>
      <c r="X778" t="b">
        <f>LOOKUP(Table1[[#This Row],[ORG]],org_to_crp!A:A,org_to_crp!E:E)</f>
        <v>0</v>
      </c>
    </row>
    <row r="779" spans="1:24" ht="13" x14ac:dyDescent="0.15">
      <c r="A779" t="s">
        <v>21</v>
      </c>
      <c r="B779" t="s">
        <v>22</v>
      </c>
      <c r="C779" t="s">
        <v>65</v>
      </c>
      <c r="D779" t="s">
        <v>23</v>
      </c>
      <c r="E779" t="s">
        <v>1287</v>
      </c>
      <c r="F779" t="s">
        <v>2304</v>
      </c>
      <c r="G779" t="b">
        <v>0</v>
      </c>
      <c r="I779">
        <v>2018</v>
      </c>
      <c r="J779" t="s">
        <v>75</v>
      </c>
      <c r="K779" t="s">
        <v>27</v>
      </c>
      <c r="L779" t="s">
        <v>1288</v>
      </c>
      <c r="M779" t="s">
        <v>1289</v>
      </c>
      <c r="R779">
        <v>132912529</v>
      </c>
      <c r="S779" t="b">
        <v>0</v>
      </c>
      <c r="T779" t="s">
        <v>1290</v>
      </c>
      <c r="U779" t="str">
        <f t="array" ref="U779">INDEX(org_to_crp!$B$2:$B$455, MATCH(F779, org_to_crp!$A$2:$A$455))</f>
        <v>J9000</v>
      </c>
      <c r="V779" t="str">
        <f>LOOKUP(Table1[[#This Row],[ORG]],org_to_crp!A:A,org_to_crp!C:C)</f>
        <v>OTHER SINGLE-ISSUE OR IDEOLOGICAL GROUPS</v>
      </c>
      <c r="W779" t="str">
        <f>LOOKUP(Table1[[#This Row],[ORG]],org_to_crp!A:A,org_to_crp!D:D)</f>
        <v>IDEOLOGICAL/SINGLE-ISSUE</v>
      </c>
      <c r="X779" t="b">
        <f>LOOKUP(Table1[[#This Row],[ORG]],org_to_crp!A:A,org_to_crp!E:E)</f>
        <v>0</v>
      </c>
    </row>
    <row r="780" spans="1:24" ht="13" x14ac:dyDescent="0.15">
      <c r="A780" t="s">
        <v>1112</v>
      </c>
      <c r="B780" t="s">
        <v>22</v>
      </c>
      <c r="D780" t="s">
        <v>23</v>
      </c>
      <c r="E780" t="s">
        <v>1148</v>
      </c>
      <c r="F780" t="s">
        <v>74</v>
      </c>
      <c r="G780" t="b">
        <v>1</v>
      </c>
      <c r="I780">
        <v>2018</v>
      </c>
      <c r="J780" t="s">
        <v>1149</v>
      </c>
      <c r="L780" t="s">
        <v>949</v>
      </c>
      <c r="M780" t="s">
        <v>1150</v>
      </c>
      <c r="R780">
        <v>133649537</v>
      </c>
      <c r="S780" t="b">
        <v>0</v>
      </c>
      <c r="T780" t="s">
        <v>1151</v>
      </c>
      <c r="U780" t="str">
        <f t="array" ref="U780">INDEX(org_to_crp!$B$2:$B$455, MATCH(F780, org_to_crp!$A$2:$A$455))</f>
        <v>J9000</v>
      </c>
      <c r="V780" t="str">
        <f>LOOKUP(Table1[[#This Row],[ORG]],org_to_crp!A:A,org_to_crp!C:C)</f>
        <v>OTHER SINGLE-ISSUE OR IDEOLOGICAL GROUPS</v>
      </c>
      <c r="W780" t="str">
        <f>LOOKUP(Table1[[#This Row],[ORG]],org_to_crp!A:A,org_to_crp!D:D)</f>
        <v>IDEOLOGICAL/SINGLE-ISSUE</v>
      </c>
      <c r="X780" t="b">
        <f>LOOKUP(Table1[[#This Row],[ORG]],org_to_crp!A:A,org_to_crp!E:E)</f>
        <v>0</v>
      </c>
    </row>
    <row r="781" spans="1:24" ht="13" x14ac:dyDescent="0.15">
      <c r="A781" t="s">
        <v>21</v>
      </c>
      <c r="B781" t="s">
        <v>22</v>
      </c>
      <c r="C781" t="s">
        <v>61</v>
      </c>
      <c r="D781" t="s">
        <v>23</v>
      </c>
      <c r="E781" t="s">
        <v>2094</v>
      </c>
      <c r="F781" t="s">
        <v>2051</v>
      </c>
      <c r="G781" t="b">
        <v>1</v>
      </c>
      <c r="I781">
        <v>2018</v>
      </c>
      <c r="J781" t="s">
        <v>532</v>
      </c>
      <c r="K781" t="s">
        <v>43</v>
      </c>
      <c r="L781" t="s">
        <v>2095</v>
      </c>
      <c r="M781" t="s">
        <v>2096</v>
      </c>
      <c r="R781">
        <v>271763901</v>
      </c>
      <c r="S781" t="b">
        <v>0</v>
      </c>
      <c r="T781" t="s">
        <v>2097</v>
      </c>
      <c r="U781" t="str">
        <f t="array" ref="U781">INDEX(org_to_crp!$B$2:$B$455, MATCH(F781, org_to_crp!$A$2:$A$455))</f>
        <v>J9000</v>
      </c>
      <c r="V781" t="str">
        <f>LOOKUP(Table1[[#This Row],[ORG]],org_to_crp!A:A,org_to_crp!C:C)</f>
        <v>OTHER SINGLE-ISSUE OR IDEOLOGICAL GROUPS</v>
      </c>
      <c r="W781" t="str">
        <f>LOOKUP(Table1[[#This Row],[ORG]],org_to_crp!A:A,org_to_crp!D:D)</f>
        <v>IDEOLOGICAL/SINGLE-ISSUE</v>
      </c>
      <c r="X781" t="b">
        <f>LOOKUP(Table1[[#This Row],[ORG]],org_to_crp!A:A,org_to_crp!E:E)</f>
        <v>0</v>
      </c>
    </row>
    <row r="782" spans="1:24" ht="13" x14ac:dyDescent="0.15">
      <c r="A782" t="s">
        <v>480</v>
      </c>
      <c r="B782" t="s">
        <v>22</v>
      </c>
      <c r="C782" t="s">
        <v>877</v>
      </c>
      <c r="D782" t="s">
        <v>23</v>
      </c>
      <c r="E782" t="s">
        <v>891</v>
      </c>
      <c r="F782" t="s">
        <v>869</v>
      </c>
      <c r="G782" t="b">
        <v>1</v>
      </c>
      <c r="I782">
        <v>2018</v>
      </c>
      <c r="J782" t="s">
        <v>692</v>
      </c>
      <c r="K782" t="s">
        <v>27</v>
      </c>
      <c r="L782" t="s">
        <v>334</v>
      </c>
      <c r="M782" t="s">
        <v>892</v>
      </c>
      <c r="N782" t="s">
        <v>77</v>
      </c>
      <c r="R782">
        <v>521349353</v>
      </c>
      <c r="S782" t="b">
        <v>1</v>
      </c>
      <c r="T782" t="s">
        <v>893</v>
      </c>
      <c r="U782" t="str">
        <f t="array" ref="U782">INDEX(org_to_crp!$B$2:$B$455, MATCH(F782, org_to_crp!$A$2:$A$455))</f>
        <v>J9000</v>
      </c>
      <c r="V782" t="str">
        <f>LOOKUP(Table1[[#This Row],[ORG]],org_to_crp!A:A,org_to_crp!C:C)</f>
        <v>OTHER SINGLE-ISSUE OR IDEOLOGICAL GROUPS</v>
      </c>
      <c r="W782" t="str">
        <f>LOOKUP(Table1[[#This Row],[ORG]],org_to_crp!A:A,org_to_crp!D:D)</f>
        <v>IDEOLOGICAL/SINGLE-ISSUE</v>
      </c>
      <c r="X782" t="b">
        <f>LOOKUP(Table1[[#This Row],[ORG]],org_to_crp!A:A,org_to_crp!E:E)</f>
        <v>0</v>
      </c>
    </row>
    <row r="783" spans="1:24" ht="13" x14ac:dyDescent="0.15">
      <c r="A783" t="s">
        <v>480</v>
      </c>
      <c r="B783" t="s">
        <v>524</v>
      </c>
      <c r="C783" t="s">
        <v>894</v>
      </c>
      <c r="D783" t="s">
        <v>23</v>
      </c>
      <c r="E783" t="s">
        <v>891</v>
      </c>
      <c r="F783" t="s">
        <v>895</v>
      </c>
      <c r="G783" t="b">
        <v>0</v>
      </c>
      <c r="I783">
        <v>2018</v>
      </c>
      <c r="J783" t="s">
        <v>896</v>
      </c>
      <c r="K783" t="s">
        <v>34</v>
      </c>
      <c r="L783" t="s">
        <v>334</v>
      </c>
      <c r="M783" t="s">
        <v>892</v>
      </c>
      <c r="N783" t="s">
        <v>77</v>
      </c>
      <c r="R783">
        <v>731386920</v>
      </c>
      <c r="S783" t="b">
        <v>1</v>
      </c>
      <c r="T783" t="s">
        <v>893</v>
      </c>
      <c r="U783" t="str">
        <f t="array" ref="U783">INDEX(org_to_crp!$B$2:$B$455, MATCH(F783, org_to_crp!$A$2:$A$455))</f>
        <v>X4000</v>
      </c>
      <c r="V783" t="str">
        <f>LOOKUP(Table1[[#This Row],[ORG]],org_to_crp!A:A,org_to_crp!C:C)</f>
        <v>NON-PROFITS</v>
      </c>
      <c r="W783" t="str">
        <f>LOOKUP(Table1[[#This Row],[ORG]],org_to_crp!A:A,org_to_crp!D:D)</f>
        <v>OTHER</v>
      </c>
      <c r="X783" t="b">
        <f>LOOKUP(Table1[[#This Row],[ORG]],org_to_crp!A:A,org_to_crp!E:E)</f>
        <v>0</v>
      </c>
    </row>
    <row r="784" spans="1:24" ht="13" x14ac:dyDescent="0.15">
      <c r="A784" t="s">
        <v>480</v>
      </c>
      <c r="B784" t="s">
        <v>524</v>
      </c>
      <c r="C784" t="s">
        <v>897</v>
      </c>
      <c r="D784" t="s">
        <v>23</v>
      </c>
      <c r="E784" t="s">
        <v>891</v>
      </c>
      <c r="F784" t="s">
        <v>898</v>
      </c>
      <c r="G784" t="b">
        <v>0</v>
      </c>
      <c r="I784">
        <v>2018</v>
      </c>
      <c r="J784" t="s">
        <v>896</v>
      </c>
      <c r="K784" t="s">
        <v>34</v>
      </c>
      <c r="L784" t="s">
        <v>334</v>
      </c>
      <c r="M784" t="s">
        <v>892</v>
      </c>
      <c r="N784" t="s">
        <v>77</v>
      </c>
      <c r="R784">
        <v>465659341</v>
      </c>
      <c r="S784" t="b">
        <v>1</v>
      </c>
      <c r="T784" t="s">
        <v>893</v>
      </c>
      <c r="U784" t="str">
        <f t="array" ref="U784">INDEX(org_to_crp!$B$2:$B$455, MATCH(F784, org_to_crp!$A$2:$A$455))</f>
        <v>H2000</v>
      </c>
      <c r="V784" t="str">
        <f>LOOKUP(Table1[[#This Row],[ORG]],org_to_crp!A:A,org_to_crp!C:C)</f>
        <v>HEALTH CARE INSTITUTIONS</v>
      </c>
      <c r="W784" t="str">
        <f>LOOKUP(Table1[[#This Row],[ORG]],org_to_crp!A:A,org_to_crp!D:D)</f>
        <v>HEALTH</v>
      </c>
      <c r="X784" t="b">
        <f>LOOKUP(Table1[[#This Row],[ORG]],org_to_crp!A:A,org_to_crp!E:E)</f>
        <v>0</v>
      </c>
    </row>
    <row r="785" spans="1:24" ht="13" x14ac:dyDescent="0.15">
      <c r="A785" t="s">
        <v>480</v>
      </c>
      <c r="B785" t="s">
        <v>61</v>
      </c>
      <c r="D785" t="s">
        <v>23</v>
      </c>
      <c r="E785" t="s">
        <v>891</v>
      </c>
      <c r="F785" t="s">
        <v>899</v>
      </c>
      <c r="G785" t="b">
        <v>0</v>
      </c>
      <c r="I785">
        <v>2018</v>
      </c>
      <c r="J785" t="s">
        <v>896</v>
      </c>
      <c r="K785" t="s">
        <v>34</v>
      </c>
      <c r="L785" t="s">
        <v>334</v>
      </c>
      <c r="M785" t="s">
        <v>892</v>
      </c>
      <c r="N785" t="s">
        <v>77</v>
      </c>
      <c r="R785">
        <v>844799991</v>
      </c>
      <c r="S785" t="b">
        <v>1</v>
      </c>
      <c r="T785" t="s">
        <v>893</v>
      </c>
      <c r="U785" t="str">
        <f t="array" ref="U785">INDEX(org_to_crp!$B$2:$B$455, MATCH(F785, org_to_crp!$A$2:$A$455))</f>
        <v>F2600</v>
      </c>
      <c r="V785" t="str">
        <f>LOOKUP(Table1[[#This Row],[ORG]],org_to_crp!A:A,org_to_crp!C:C)</f>
        <v>PRIVATE EQUITY &amp; INVESTMENT FIRMS</v>
      </c>
      <c r="W785" t="str">
        <f>LOOKUP(Table1[[#This Row],[ORG]],org_to_crp!A:A,org_to_crp!D:D)</f>
        <v>FINANCE, INSURANCE, AND REAL ESTATE</v>
      </c>
      <c r="X785" t="b">
        <f>LOOKUP(Table1[[#This Row],[ORG]],org_to_crp!A:A,org_to_crp!E:E)</f>
        <v>0</v>
      </c>
    </row>
    <row r="786" spans="1:24" ht="13" x14ac:dyDescent="0.15">
      <c r="A786" t="s">
        <v>480</v>
      </c>
      <c r="B786" t="s">
        <v>61</v>
      </c>
      <c r="D786" t="s">
        <v>23</v>
      </c>
      <c r="E786" t="s">
        <v>891</v>
      </c>
      <c r="F786" t="s">
        <v>900</v>
      </c>
      <c r="G786" t="b">
        <v>0</v>
      </c>
      <c r="I786">
        <v>2018</v>
      </c>
      <c r="J786" t="s">
        <v>896</v>
      </c>
      <c r="K786" t="s">
        <v>34</v>
      </c>
      <c r="L786" t="s">
        <v>334</v>
      </c>
      <c r="M786" t="s">
        <v>892</v>
      </c>
      <c r="N786" t="s">
        <v>77</v>
      </c>
      <c r="S786" t="b">
        <v>1</v>
      </c>
      <c r="T786" t="s">
        <v>893</v>
      </c>
      <c r="U786" t="str">
        <f t="array" ref="U786">INDEX(org_to_crp!$B$2:$B$455, MATCH(F786, org_to_crp!$A$2:$A$455))</f>
        <v>F5000</v>
      </c>
      <c r="V786" t="str">
        <f>LOOKUP(Table1[[#This Row],[ORG]],org_to_crp!A:A,org_to_crp!C:C)</f>
        <v xml:space="preserve">FINANCIAL SERVICES &amp; CONSULTING </v>
      </c>
      <c r="W786" t="str">
        <f>LOOKUP(Table1[[#This Row],[ORG]],org_to_crp!A:A,org_to_crp!D:D)</f>
        <v>FINANCE, INSURANCE, AND REAL ESTATE</v>
      </c>
      <c r="X786" t="b">
        <f>LOOKUP(Table1[[#This Row],[ORG]],org_to_crp!A:A,org_to_crp!E:E)</f>
        <v>0</v>
      </c>
    </row>
    <row r="787" spans="1:24" ht="13" x14ac:dyDescent="0.15">
      <c r="A787" t="s">
        <v>480</v>
      </c>
      <c r="B787" t="s">
        <v>22</v>
      </c>
      <c r="C787" t="s">
        <v>929</v>
      </c>
      <c r="D787" t="s">
        <v>23</v>
      </c>
      <c r="E787" t="s">
        <v>930</v>
      </c>
      <c r="F787" t="s">
        <v>931</v>
      </c>
      <c r="G787" t="b">
        <v>0</v>
      </c>
      <c r="I787">
        <v>2018</v>
      </c>
      <c r="J787" t="s">
        <v>932</v>
      </c>
      <c r="K787" t="s">
        <v>27</v>
      </c>
      <c r="L787" t="s">
        <v>182</v>
      </c>
      <c r="M787" t="s">
        <v>927</v>
      </c>
      <c r="N787" t="s">
        <v>190</v>
      </c>
      <c r="R787">
        <v>431244445</v>
      </c>
      <c r="S787" t="b">
        <v>1</v>
      </c>
      <c r="T787" t="s">
        <v>933</v>
      </c>
      <c r="U787" t="str">
        <f t="array" ref="U787">INDEX(org_to_crp!$B$2:$B$455, MATCH(F787, org_to_crp!$A$2:$A$455))</f>
        <v>X4100</v>
      </c>
      <c r="V787" t="str">
        <f>LOOKUP(Table1[[#This Row],[ORG]],org_to_crp!A:A,org_to_crp!C:C)</f>
        <v>NON-PROFIT FOUNDATIONS</v>
      </c>
      <c r="W787" t="str">
        <f>LOOKUP(Table1[[#This Row],[ORG]],org_to_crp!A:A,org_to_crp!D:D)</f>
        <v>OTHER</v>
      </c>
      <c r="X787" t="b">
        <f>LOOKUP(Table1[[#This Row],[ORG]],org_to_crp!A:A,org_to_crp!E:E)</f>
        <v>0</v>
      </c>
    </row>
    <row r="788" spans="1:24" ht="13" x14ac:dyDescent="0.15">
      <c r="A788" t="s">
        <v>480</v>
      </c>
      <c r="B788" t="s">
        <v>22</v>
      </c>
      <c r="C788" t="s">
        <v>929</v>
      </c>
      <c r="D788" t="s">
        <v>23</v>
      </c>
      <c r="E788" t="s">
        <v>930</v>
      </c>
      <c r="F788" t="s">
        <v>934</v>
      </c>
      <c r="G788" t="b">
        <v>0</v>
      </c>
      <c r="I788">
        <v>2018</v>
      </c>
      <c r="J788" t="s">
        <v>932</v>
      </c>
      <c r="K788" t="s">
        <v>27</v>
      </c>
      <c r="L788" t="s">
        <v>182</v>
      </c>
      <c r="M788" t="s">
        <v>927</v>
      </c>
      <c r="N788" t="s">
        <v>190</v>
      </c>
      <c r="R788">
        <v>446015127</v>
      </c>
      <c r="S788" t="b">
        <v>1</v>
      </c>
      <c r="T788" t="s">
        <v>933</v>
      </c>
      <c r="U788" t="str">
        <f t="array" ref="U788">INDEX(org_to_crp!$B$2:$B$455, MATCH(F788, org_to_crp!$A$2:$A$455))</f>
        <v>X4100</v>
      </c>
      <c r="V788" t="str">
        <f>LOOKUP(Table1[[#This Row],[ORG]],org_to_crp!A:A,org_to_crp!C:C)</f>
        <v>NON-PROFIT FOUNDATIONS</v>
      </c>
      <c r="W788" t="str">
        <f>LOOKUP(Table1[[#This Row],[ORG]],org_to_crp!A:A,org_to_crp!D:D)</f>
        <v>OTHER</v>
      </c>
      <c r="X788" t="b">
        <f>LOOKUP(Table1[[#This Row],[ORG]],org_to_crp!A:A,org_to_crp!E:E)</f>
        <v>0</v>
      </c>
    </row>
    <row r="789" spans="1:24" ht="13" x14ac:dyDescent="0.15">
      <c r="A789" t="s">
        <v>480</v>
      </c>
      <c r="B789" t="s">
        <v>22</v>
      </c>
      <c r="C789" t="s">
        <v>935</v>
      </c>
      <c r="D789" t="s">
        <v>23</v>
      </c>
      <c r="E789" t="s">
        <v>926</v>
      </c>
      <c r="F789" t="s">
        <v>936</v>
      </c>
      <c r="G789" t="b">
        <v>1</v>
      </c>
      <c r="I789">
        <v>2018</v>
      </c>
      <c r="J789" t="s">
        <v>937</v>
      </c>
      <c r="K789" t="s">
        <v>27</v>
      </c>
      <c r="L789" t="s">
        <v>182</v>
      </c>
      <c r="M789" t="s">
        <v>927</v>
      </c>
      <c r="R789">
        <v>382926822</v>
      </c>
      <c r="S789" t="b">
        <v>1</v>
      </c>
      <c r="T789" t="s">
        <v>933</v>
      </c>
      <c r="U789" t="str">
        <f t="array" ref="U789">INDEX(org_to_crp!$B$2:$B$455, MATCH(F789, org_to_crp!$A$2:$A$455))</f>
        <v>J9000</v>
      </c>
      <c r="V789" t="str">
        <f>LOOKUP(Table1[[#This Row],[ORG]],org_to_crp!A:A,org_to_crp!C:C)</f>
        <v>OTHER SINGLE-ISSUE OR IDEOLOGICAL GROUPS</v>
      </c>
      <c r="W789" t="str">
        <f>LOOKUP(Table1[[#This Row],[ORG]],org_to_crp!A:A,org_to_crp!D:D)</f>
        <v>IDEOLOGICAL/SINGLE-ISSUE</v>
      </c>
      <c r="X789" t="b">
        <f>LOOKUP(Table1[[#This Row],[ORG]],org_to_crp!A:A,org_to_crp!E:E)</f>
        <v>0</v>
      </c>
    </row>
    <row r="790" spans="1:24" ht="13" x14ac:dyDescent="0.15">
      <c r="A790" t="s">
        <v>480</v>
      </c>
      <c r="B790" t="s">
        <v>61</v>
      </c>
      <c r="C790" t="s">
        <v>925</v>
      </c>
      <c r="D790" t="s">
        <v>23</v>
      </c>
      <c r="E790" t="s">
        <v>926</v>
      </c>
      <c r="F790" t="s">
        <v>938</v>
      </c>
      <c r="G790" t="b">
        <v>0</v>
      </c>
      <c r="I790">
        <v>2018</v>
      </c>
      <c r="J790" t="s">
        <v>736</v>
      </c>
      <c r="K790" t="s">
        <v>34</v>
      </c>
      <c r="L790" t="s">
        <v>182</v>
      </c>
      <c r="M790" t="s">
        <v>927</v>
      </c>
      <c r="R790" t="s">
        <v>939</v>
      </c>
      <c r="S790" t="b">
        <v>1</v>
      </c>
      <c r="T790" t="s">
        <v>933</v>
      </c>
      <c r="U790" t="str">
        <f t="array" ref="U790">INDEX(org_to_crp!$B$2:$B$455, MATCH(F790, org_to_crp!$A$2:$A$455))</f>
        <v>B5000</v>
      </c>
      <c r="V790" t="str">
        <f>LOOKUP(Table1[[#This Row],[ORG]],org_to_crp!A:A,org_to_crp!C:C)</f>
        <v>BUILDING MATERIALS</v>
      </c>
      <c r="W790" t="str">
        <f>LOOKUP(Table1[[#This Row],[ORG]],org_to_crp!A:A,org_to_crp!D:D)</f>
        <v>CONSTRUCTION</v>
      </c>
      <c r="X790" t="b">
        <f>LOOKUP(Table1[[#This Row],[ORG]],org_to_crp!A:A,org_to_crp!E:E)</f>
        <v>0</v>
      </c>
    </row>
    <row r="791" spans="1:24" ht="13" x14ac:dyDescent="0.15">
      <c r="A791" t="s">
        <v>480</v>
      </c>
      <c r="B791" t="s">
        <v>22</v>
      </c>
      <c r="C791" t="s">
        <v>306</v>
      </c>
      <c r="D791" t="s">
        <v>23</v>
      </c>
      <c r="E791" t="s">
        <v>940</v>
      </c>
      <c r="F791" t="s">
        <v>509</v>
      </c>
      <c r="G791" t="b">
        <v>1</v>
      </c>
      <c r="I791">
        <v>2018</v>
      </c>
      <c r="J791" t="s">
        <v>26</v>
      </c>
      <c r="K791" t="s">
        <v>27</v>
      </c>
      <c r="L791" t="s">
        <v>941</v>
      </c>
      <c r="M791" t="s">
        <v>374</v>
      </c>
      <c r="N791" t="s">
        <v>204</v>
      </c>
      <c r="P791" t="s">
        <v>566</v>
      </c>
      <c r="R791">
        <v>237432162</v>
      </c>
      <c r="S791" t="b">
        <v>1</v>
      </c>
      <c r="T791" t="s">
        <v>933</v>
      </c>
      <c r="U791" t="str">
        <f t="array" ref="U791">INDEX(org_to_crp!$B$2:$B$455, MATCH(F791, org_to_crp!$A$2:$A$455))</f>
        <v>J9000</v>
      </c>
      <c r="V791" t="str">
        <f>LOOKUP(Table1[[#This Row],[ORG]],org_to_crp!A:A,org_to_crp!C:C)</f>
        <v>OTHER SINGLE-ISSUE OR IDEOLOGICAL GROUPS</v>
      </c>
      <c r="W791" t="str">
        <f>LOOKUP(Table1[[#This Row],[ORG]],org_to_crp!A:A,org_to_crp!D:D)</f>
        <v>IDEOLOGICAL/SINGLE-ISSUE</v>
      </c>
      <c r="X791" t="b">
        <f>LOOKUP(Table1[[#This Row],[ORG]],org_to_crp!A:A,org_to_crp!E:E)</f>
        <v>0</v>
      </c>
    </row>
    <row r="792" spans="1:24" ht="13" x14ac:dyDescent="0.15">
      <c r="A792" t="s">
        <v>480</v>
      </c>
      <c r="B792" t="s">
        <v>942</v>
      </c>
      <c r="C792" t="s">
        <v>943</v>
      </c>
      <c r="D792" t="s">
        <v>23</v>
      </c>
      <c r="E792" t="s">
        <v>940</v>
      </c>
      <c r="F792" t="s">
        <v>944</v>
      </c>
      <c r="G792" t="b">
        <v>0</v>
      </c>
      <c r="I792">
        <v>2018</v>
      </c>
      <c r="J792" t="s">
        <v>649</v>
      </c>
      <c r="K792" t="s">
        <v>34</v>
      </c>
      <c r="L792" t="s">
        <v>941</v>
      </c>
      <c r="M792" t="s">
        <v>374</v>
      </c>
      <c r="N792" t="s">
        <v>204</v>
      </c>
      <c r="P792" t="s">
        <v>566</v>
      </c>
      <c r="R792">
        <v>132807845</v>
      </c>
      <c r="S792" t="b">
        <v>1</v>
      </c>
      <c r="T792" t="s">
        <v>933</v>
      </c>
      <c r="U792" t="str">
        <f t="array" ref="U792">INDEX(org_to_crp!$B$2:$B$455, MATCH(F792, org_to_crp!$A$2:$A$455))</f>
        <v>F2600</v>
      </c>
      <c r="V792" t="str">
        <f>LOOKUP(Table1[[#This Row],[ORG]],org_to_crp!A:A,org_to_crp!C:C)</f>
        <v>PRIVATE EQUITY &amp; INVESTMENT FIRMS</v>
      </c>
      <c r="W792" t="str">
        <f>LOOKUP(Table1[[#This Row],[ORG]],org_to_crp!A:A,org_to_crp!D:D)</f>
        <v>FINANCE, INSURANCE, AND REAL ESTATE</v>
      </c>
      <c r="X792" t="b">
        <f>LOOKUP(Table1[[#This Row],[ORG]],org_to_crp!A:A,org_to_crp!E:E)</f>
        <v>0</v>
      </c>
    </row>
    <row r="793" spans="1:24" ht="13" x14ac:dyDescent="0.15">
      <c r="A793" t="s">
        <v>1112</v>
      </c>
      <c r="B793" t="s">
        <v>22</v>
      </c>
      <c r="D793" t="s">
        <v>23</v>
      </c>
      <c r="E793" t="s">
        <v>1251</v>
      </c>
      <c r="F793" t="s">
        <v>1236</v>
      </c>
      <c r="G793" t="b">
        <v>1</v>
      </c>
      <c r="I793">
        <v>2018</v>
      </c>
      <c r="J793" t="s">
        <v>520</v>
      </c>
      <c r="L793" t="s">
        <v>285</v>
      </c>
      <c r="M793" t="s">
        <v>1252</v>
      </c>
      <c r="N793" t="s">
        <v>1253</v>
      </c>
      <c r="R793">
        <v>521455677</v>
      </c>
      <c r="S793" t="b">
        <v>1</v>
      </c>
      <c r="T793" t="s">
        <v>1254</v>
      </c>
      <c r="U793" t="str">
        <f t="array" ref="U793">INDEX(org_to_crp!$B$2:$B$455, MATCH(F793, org_to_crp!$A$2:$A$455))</f>
        <v>J9000</v>
      </c>
      <c r="V793" t="str">
        <f>LOOKUP(Table1[[#This Row],[ORG]],org_to_crp!A:A,org_to_crp!C:C)</f>
        <v>OTHER SINGLE-ISSUE OR IDEOLOGICAL GROUPS</v>
      </c>
      <c r="W793" t="str">
        <f>LOOKUP(Table1[[#This Row],[ORG]],org_to_crp!A:A,org_to_crp!D:D)</f>
        <v>IDEOLOGICAL/SINGLE-ISSUE</v>
      </c>
      <c r="X793" t="b">
        <f>LOOKUP(Table1[[#This Row],[ORG]],org_to_crp!A:A,org_to_crp!E:E)</f>
        <v>0</v>
      </c>
    </row>
    <row r="794" spans="1:24" ht="13" x14ac:dyDescent="0.15">
      <c r="A794" t="s">
        <v>21</v>
      </c>
      <c r="B794" t="s">
        <v>65</v>
      </c>
      <c r="C794" t="s">
        <v>65</v>
      </c>
      <c r="D794" t="s">
        <v>23</v>
      </c>
      <c r="E794" t="s">
        <v>1638</v>
      </c>
      <c r="F794" t="s">
        <v>1639</v>
      </c>
      <c r="G794" t="b">
        <v>0</v>
      </c>
      <c r="H794" t="s">
        <v>1640</v>
      </c>
      <c r="I794">
        <v>2018</v>
      </c>
      <c r="J794" t="s">
        <v>81</v>
      </c>
      <c r="K794" t="s">
        <v>27</v>
      </c>
      <c r="L794" t="s">
        <v>52</v>
      </c>
      <c r="M794" t="s">
        <v>1641</v>
      </c>
      <c r="R794">
        <v>411275875</v>
      </c>
      <c r="S794" t="b">
        <v>0</v>
      </c>
      <c r="T794" t="s">
        <v>1642</v>
      </c>
      <c r="U794" t="str">
        <f t="array" ref="U794">INDEX(org_to_crp!$B$2:$B$455, MATCH(F794, org_to_crp!$A$2:$A$455))</f>
        <v>X7000</v>
      </c>
      <c r="V794" t="str">
        <f>LOOKUP(Table1[[#This Row],[ORG]],org_to_crp!A:A,org_to_crp!C:C)</f>
        <v>CHURCHES, CLERGY &amp; RELIGIOUS ORGANIZATIONS</v>
      </c>
      <c r="W794" t="str">
        <f>LOOKUP(Table1[[#This Row],[ORG]],org_to_crp!A:A,org_to_crp!D:D)</f>
        <v>CLERGY &amp; RELIGIOUS ORGANIZATIONS</v>
      </c>
      <c r="X794" t="b">
        <f>LOOKUP(Table1[[#This Row],[ORG]],org_to_crp!A:A,org_to_crp!E:E)</f>
        <v>0</v>
      </c>
    </row>
    <row r="795" spans="1:24" ht="13" x14ac:dyDescent="0.15">
      <c r="A795" t="s">
        <v>21</v>
      </c>
      <c r="B795" t="s">
        <v>22</v>
      </c>
      <c r="C795" t="s">
        <v>65</v>
      </c>
      <c r="D795" t="s">
        <v>23</v>
      </c>
      <c r="E795" t="s">
        <v>1638</v>
      </c>
      <c r="F795" t="s">
        <v>661</v>
      </c>
      <c r="G795" t="b">
        <v>1</v>
      </c>
      <c r="I795">
        <v>2018</v>
      </c>
      <c r="J795" t="s">
        <v>1912</v>
      </c>
      <c r="K795" t="s">
        <v>43</v>
      </c>
      <c r="L795" t="s">
        <v>52</v>
      </c>
      <c r="M795" t="s">
        <v>1641</v>
      </c>
      <c r="R795">
        <v>411275875</v>
      </c>
      <c r="S795" t="b">
        <v>0</v>
      </c>
      <c r="T795" t="s">
        <v>1642</v>
      </c>
      <c r="U795" t="str">
        <f t="array" ref="U795">INDEX(org_to_crp!$B$2:$B$455, MATCH(F795, org_to_crp!$A$2:$A$455))</f>
        <v>J9000</v>
      </c>
      <c r="V795" t="str">
        <f>LOOKUP(Table1[[#This Row],[ORG]],org_to_crp!A:A,org_to_crp!C:C)</f>
        <v>OTHER SINGLE-ISSUE OR IDEOLOGICAL GROUPS</v>
      </c>
      <c r="W795" t="str">
        <f>LOOKUP(Table1[[#This Row],[ORG]],org_to_crp!A:A,org_to_crp!D:D)</f>
        <v>IDEOLOGICAL/SINGLE-ISSUE</v>
      </c>
      <c r="X795" t="b">
        <f>LOOKUP(Table1[[#This Row],[ORG]],org_to_crp!A:A,org_to_crp!E:E)</f>
        <v>0</v>
      </c>
    </row>
    <row r="796" spans="1:24" ht="13" x14ac:dyDescent="0.15">
      <c r="A796" t="s">
        <v>21</v>
      </c>
      <c r="B796" t="s">
        <v>65</v>
      </c>
      <c r="C796" t="s">
        <v>65</v>
      </c>
      <c r="D796" t="s">
        <v>23</v>
      </c>
      <c r="E796" t="s">
        <v>1638</v>
      </c>
      <c r="F796" t="s">
        <v>2169</v>
      </c>
      <c r="G796" t="b">
        <v>0</v>
      </c>
      <c r="I796">
        <v>2018</v>
      </c>
      <c r="J796" t="s">
        <v>2170</v>
      </c>
      <c r="K796" t="s">
        <v>279</v>
      </c>
      <c r="L796" t="s">
        <v>52</v>
      </c>
      <c r="M796" t="s">
        <v>1641</v>
      </c>
      <c r="R796">
        <v>411275875</v>
      </c>
      <c r="S796" t="b">
        <v>0</v>
      </c>
      <c r="T796" t="s">
        <v>1642</v>
      </c>
      <c r="U796" t="str">
        <f t="array" ref="U796">INDEX(org_to_crp!$B$2:$B$455, MATCH(F796, org_to_crp!$A$2:$A$455))</f>
        <v>X7000</v>
      </c>
      <c r="V796" t="str">
        <f>LOOKUP(Table1[[#This Row],[ORG]],org_to_crp!A:A,org_to_crp!C:C)</f>
        <v>CHURCHES, CLERGY &amp; RELIGIOUS ORGANIZATIONS</v>
      </c>
      <c r="W796" t="str">
        <f>LOOKUP(Table1[[#This Row],[ORG]],org_to_crp!A:A,org_to_crp!D:D)</f>
        <v>CLERGY &amp; RELIGIOUS ORGANIZATIONS</v>
      </c>
      <c r="X796" t="b">
        <f>LOOKUP(Table1[[#This Row],[ORG]],org_to_crp!A:A,org_to_crp!E:E)</f>
        <v>0</v>
      </c>
    </row>
    <row r="797" spans="1:24" ht="13" x14ac:dyDescent="0.15">
      <c r="A797" t="s">
        <v>480</v>
      </c>
      <c r="B797" t="s">
        <v>22</v>
      </c>
      <c r="C797" t="s">
        <v>575</v>
      </c>
      <c r="D797" t="s">
        <v>23</v>
      </c>
      <c r="E797" t="s">
        <v>604</v>
      </c>
      <c r="F797" t="s">
        <v>216</v>
      </c>
      <c r="G797" t="b">
        <v>1</v>
      </c>
      <c r="I797">
        <v>2018</v>
      </c>
      <c r="J797" t="s">
        <v>585</v>
      </c>
      <c r="K797" t="s">
        <v>27</v>
      </c>
      <c r="L797" t="s">
        <v>605</v>
      </c>
      <c r="M797" t="s">
        <v>606</v>
      </c>
      <c r="N797" t="s">
        <v>147</v>
      </c>
      <c r="R797">
        <v>42121305</v>
      </c>
      <c r="S797" t="b">
        <v>1</v>
      </c>
      <c r="T797" t="s">
        <v>607</v>
      </c>
      <c r="U797" t="str">
        <f t="array" ref="U797">INDEX(org_to_crp!$B$2:$B$455, MATCH(F797, org_to_crp!$A$2:$A$455))</f>
        <v>J9000</v>
      </c>
      <c r="V797" t="str">
        <f>LOOKUP(Table1[[#This Row],[ORG]],org_to_crp!A:A,org_to_crp!C:C)</f>
        <v>OTHER SINGLE-ISSUE OR IDEOLOGICAL GROUPS</v>
      </c>
      <c r="W797" t="str">
        <f>LOOKUP(Table1[[#This Row],[ORG]],org_to_crp!A:A,org_to_crp!D:D)</f>
        <v>IDEOLOGICAL/SINGLE-ISSUE</v>
      </c>
      <c r="X797" t="b">
        <f>LOOKUP(Table1[[#This Row],[ORG]],org_to_crp!A:A,org_to_crp!E:E)</f>
        <v>0</v>
      </c>
    </row>
    <row r="798" spans="1:24" ht="13" x14ac:dyDescent="0.15">
      <c r="A798" t="s">
        <v>480</v>
      </c>
      <c r="B798" t="s">
        <v>61</v>
      </c>
      <c r="D798" t="s">
        <v>23</v>
      </c>
      <c r="E798" t="s">
        <v>608</v>
      </c>
      <c r="F798" t="s">
        <v>609</v>
      </c>
      <c r="G798" t="b">
        <v>0</v>
      </c>
      <c r="I798">
        <v>2018</v>
      </c>
      <c r="J798" t="s">
        <v>610</v>
      </c>
      <c r="K798" t="s">
        <v>72</v>
      </c>
      <c r="L798" t="s">
        <v>605</v>
      </c>
      <c r="M798" t="s">
        <v>606</v>
      </c>
      <c r="R798">
        <v>221378419</v>
      </c>
      <c r="S798" t="b">
        <v>1</v>
      </c>
      <c r="T798" t="s">
        <v>607</v>
      </c>
      <c r="U798" t="str">
        <f t="array" ref="U798">INDEX(org_to_crp!$B$2:$B$455, MATCH(F798, org_to_crp!$A$2:$A$455))</f>
        <v>F5000</v>
      </c>
      <c r="V798" t="str">
        <f>LOOKUP(Table1[[#This Row],[ORG]],org_to_crp!A:A,org_to_crp!C:C)</f>
        <v>FINANCIAL SERVICES &amp; CONSULTING</v>
      </c>
      <c r="W798" t="str">
        <f>LOOKUP(Table1[[#This Row],[ORG]],org_to_crp!A:A,org_to_crp!D:D)</f>
        <v>FINANCE, INSURANCE, AND REAL ESTATE</v>
      </c>
      <c r="X798" t="b">
        <f>LOOKUP(Table1[[#This Row],[ORG]],org_to_crp!A:A,org_to_crp!E:E)</f>
        <v>0</v>
      </c>
    </row>
    <row r="799" spans="1:24" ht="13" x14ac:dyDescent="0.15">
      <c r="A799" t="s">
        <v>480</v>
      </c>
      <c r="B799" t="s">
        <v>22</v>
      </c>
      <c r="C799" t="s">
        <v>745</v>
      </c>
      <c r="D799" t="s">
        <v>23</v>
      </c>
      <c r="E799" t="s">
        <v>780</v>
      </c>
      <c r="F799" t="s">
        <v>735</v>
      </c>
      <c r="G799" t="b">
        <v>1</v>
      </c>
      <c r="I799">
        <v>2018</v>
      </c>
      <c r="J799" t="s">
        <v>504</v>
      </c>
      <c r="K799" t="s">
        <v>27</v>
      </c>
      <c r="L799" t="s">
        <v>781</v>
      </c>
      <c r="M799" t="s">
        <v>782</v>
      </c>
      <c r="N799" t="s">
        <v>783</v>
      </c>
      <c r="R799">
        <v>131945157</v>
      </c>
      <c r="S799" t="b">
        <v>0</v>
      </c>
      <c r="T799" t="s">
        <v>784</v>
      </c>
      <c r="U799" t="str">
        <f t="array" ref="U799">INDEX(org_to_crp!$B$2:$B$455, MATCH(F799, org_to_crp!$A$2:$A$455))</f>
        <v>J9000</v>
      </c>
      <c r="V799" t="str">
        <f>LOOKUP(Table1[[#This Row],[ORG]],org_to_crp!A:A,org_to_crp!C:C)</f>
        <v>OTHER SINGLE-ISSUE OR IDEOLOGICAL GROUPS</v>
      </c>
      <c r="W799" t="str">
        <f>LOOKUP(Table1[[#This Row],[ORG]],org_to_crp!A:A,org_to_crp!D:D)</f>
        <v>IDEOLOGICAL/SINGLE-ISSUE</v>
      </c>
      <c r="X799" t="b">
        <f>LOOKUP(Table1[[#This Row],[ORG]],org_to_crp!A:A,org_to_crp!E:E)</f>
        <v>0</v>
      </c>
    </row>
    <row r="800" spans="1:24" ht="13" x14ac:dyDescent="0.15">
      <c r="A800" t="s">
        <v>480</v>
      </c>
      <c r="B800" t="s">
        <v>22</v>
      </c>
      <c r="C800" t="s">
        <v>925</v>
      </c>
      <c r="D800" t="s">
        <v>23</v>
      </c>
      <c r="E800" t="s">
        <v>1009</v>
      </c>
      <c r="F800" t="s">
        <v>509</v>
      </c>
      <c r="G800" t="b">
        <v>1</v>
      </c>
      <c r="I800">
        <v>2018</v>
      </c>
      <c r="J800" t="s">
        <v>26</v>
      </c>
      <c r="K800" t="s">
        <v>27</v>
      </c>
      <c r="L800" t="s">
        <v>1010</v>
      </c>
      <c r="M800" t="s">
        <v>1011</v>
      </c>
      <c r="R800">
        <v>237432162</v>
      </c>
      <c r="S800" t="b">
        <v>1</v>
      </c>
      <c r="T800" t="s">
        <v>1012</v>
      </c>
      <c r="U800" t="str">
        <f t="array" ref="U800">INDEX(org_to_crp!$B$2:$B$455, MATCH(F800, org_to_crp!$A$2:$A$455))</f>
        <v>J9000</v>
      </c>
      <c r="V800" t="str">
        <f>LOOKUP(Table1[[#This Row],[ORG]],org_to_crp!A:A,org_to_crp!C:C)</f>
        <v>OTHER SINGLE-ISSUE OR IDEOLOGICAL GROUPS</v>
      </c>
      <c r="W800" t="str">
        <f>LOOKUP(Table1[[#This Row],[ORG]],org_to_crp!A:A,org_to_crp!D:D)</f>
        <v>IDEOLOGICAL/SINGLE-ISSUE</v>
      </c>
      <c r="X800" t="b">
        <f>LOOKUP(Table1[[#This Row],[ORG]],org_to_crp!A:A,org_to_crp!E:E)</f>
        <v>0</v>
      </c>
    </row>
    <row r="801" spans="1:24" ht="13" x14ac:dyDescent="0.15">
      <c r="A801" t="s">
        <v>480</v>
      </c>
      <c r="B801" t="s">
        <v>1013</v>
      </c>
      <c r="C801" t="s">
        <v>1014</v>
      </c>
      <c r="D801" t="s">
        <v>23</v>
      </c>
      <c r="E801" t="s">
        <v>1015</v>
      </c>
      <c r="F801" t="s">
        <v>253</v>
      </c>
      <c r="G801" t="b">
        <v>0</v>
      </c>
      <c r="I801">
        <v>2018</v>
      </c>
      <c r="J801" t="s">
        <v>585</v>
      </c>
      <c r="K801" t="s">
        <v>27</v>
      </c>
      <c r="L801" t="s">
        <v>1010</v>
      </c>
      <c r="M801" t="s">
        <v>1011</v>
      </c>
      <c r="N801" t="s">
        <v>787</v>
      </c>
      <c r="R801">
        <v>631264143</v>
      </c>
      <c r="S801" t="b">
        <v>1</v>
      </c>
      <c r="T801" t="s">
        <v>1012</v>
      </c>
      <c r="U801" t="str">
        <f t="array" ref="U801">INDEX(org_to_crp!$B$2:$B$455, MATCH(F801, org_to_crp!$A$2:$A$455))</f>
        <v>X4100</v>
      </c>
      <c r="V801" t="str">
        <f>LOOKUP(Table1[[#This Row],[ORG]],org_to_crp!A:A,org_to_crp!C:C)</f>
        <v>NON-PROFIT FOUNDATIONS</v>
      </c>
      <c r="W801" t="str">
        <f>LOOKUP(Table1[[#This Row],[ORG]],org_to_crp!A:A,org_to_crp!D:D)</f>
        <v>OTHER</v>
      </c>
      <c r="X801" t="b">
        <f>LOOKUP(Table1[[#This Row],[ORG]],org_to_crp!A:A,org_to_crp!E:E)</f>
        <v>0</v>
      </c>
    </row>
    <row r="802" spans="1:24" ht="13" x14ac:dyDescent="0.15">
      <c r="A802" t="s">
        <v>480</v>
      </c>
      <c r="B802" t="s">
        <v>22</v>
      </c>
      <c r="C802" t="s">
        <v>61</v>
      </c>
      <c r="D802" t="s">
        <v>23</v>
      </c>
      <c r="E802" t="s">
        <v>828</v>
      </c>
      <c r="F802" t="s">
        <v>113</v>
      </c>
      <c r="G802" t="b">
        <v>1</v>
      </c>
      <c r="I802">
        <v>2018</v>
      </c>
      <c r="J802" t="s">
        <v>829</v>
      </c>
      <c r="K802" t="s">
        <v>27</v>
      </c>
      <c r="L802" t="s">
        <v>89</v>
      </c>
      <c r="M802" t="s">
        <v>830</v>
      </c>
      <c r="N802" t="s">
        <v>831</v>
      </c>
      <c r="R802">
        <v>530218495</v>
      </c>
      <c r="S802" t="b">
        <v>1</v>
      </c>
      <c r="T802" t="s">
        <v>361</v>
      </c>
      <c r="U802" t="str">
        <f t="array" ref="U802">INDEX(org_to_crp!$B$2:$B$455, MATCH(F802, org_to_crp!$A$2:$A$455))</f>
        <v>J9000</v>
      </c>
      <c r="V802" t="str">
        <f>LOOKUP(Table1[[#This Row],[ORG]],org_to_crp!A:A,org_to_crp!C:C)</f>
        <v>OTHER SINGLE-ISSUE OR IDEOLOGICAL GROUPS</v>
      </c>
      <c r="W802" t="str">
        <f>LOOKUP(Table1[[#This Row],[ORG]],org_to_crp!A:A,org_to_crp!D:D)</f>
        <v>IDEOLOGICAL/SINGLE-ISSUE</v>
      </c>
      <c r="X802" t="b">
        <f>LOOKUP(Table1[[#This Row],[ORG]],org_to_crp!A:A,org_to_crp!E:E)</f>
        <v>0</v>
      </c>
    </row>
    <row r="803" spans="1:24" ht="13" x14ac:dyDescent="0.15">
      <c r="A803" t="s">
        <v>480</v>
      </c>
      <c r="B803" t="s">
        <v>306</v>
      </c>
      <c r="C803" t="s">
        <v>832</v>
      </c>
      <c r="D803" t="s">
        <v>23</v>
      </c>
      <c r="E803" t="s">
        <v>828</v>
      </c>
      <c r="F803" t="s">
        <v>833</v>
      </c>
      <c r="G803" t="b">
        <v>0</v>
      </c>
      <c r="I803">
        <v>2018</v>
      </c>
      <c r="J803" t="s">
        <v>834</v>
      </c>
      <c r="K803" t="s">
        <v>27</v>
      </c>
      <c r="L803" t="s">
        <v>89</v>
      </c>
      <c r="M803" t="s">
        <v>830</v>
      </c>
      <c r="N803" t="s">
        <v>831</v>
      </c>
      <c r="P803" t="s">
        <v>566</v>
      </c>
      <c r="R803" t="s">
        <v>835</v>
      </c>
      <c r="S803" t="b">
        <v>1</v>
      </c>
      <c r="T803" t="s">
        <v>361</v>
      </c>
      <c r="U803" t="str">
        <f t="array" ref="U803">INDEX(org_to_crp!$B$2:$B$455, MATCH(F803, org_to_crp!$A$2:$A$455))</f>
        <v>D0000</v>
      </c>
      <c r="V803" t="str">
        <f>LOOKUP(Table1[[#This Row],[ORG]],org_to_crp!A:A,org_to_crp!C:C)</f>
        <v xml:space="preserve">DEFENSE  </v>
      </c>
      <c r="W803" t="str">
        <f>LOOKUP(Table1[[#This Row],[ORG]],org_to_crp!A:A,org_to_crp!D:D)</f>
        <v>DEFENSE</v>
      </c>
      <c r="X803" t="b">
        <f>LOOKUP(Table1[[#This Row],[ORG]],org_to_crp!A:A,org_to_crp!E:E)</f>
        <v>0</v>
      </c>
    </row>
    <row r="804" spans="1:24" ht="13" x14ac:dyDescent="0.15">
      <c r="A804" t="s">
        <v>480</v>
      </c>
      <c r="B804" t="s">
        <v>306</v>
      </c>
      <c r="C804" t="s">
        <v>836</v>
      </c>
      <c r="D804" t="s">
        <v>23</v>
      </c>
      <c r="E804" t="s">
        <v>828</v>
      </c>
      <c r="F804" t="s">
        <v>837</v>
      </c>
      <c r="G804" t="b">
        <v>0</v>
      </c>
      <c r="I804">
        <v>2019</v>
      </c>
      <c r="J804" t="s">
        <v>834</v>
      </c>
      <c r="K804" t="s">
        <v>27</v>
      </c>
      <c r="L804" t="s">
        <v>89</v>
      </c>
      <c r="M804" t="s">
        <v>830</v>
      </c>
      <c r="N804" t="s">
        <v>831</v>
      </c>
      <c r="P804" t="s">
        <v>566</v>
      </c>
      <c r="R804">
        <v>251897152</v>
      </c>
      <c r="S804" t="b">
        <v>1</v>
      </c>
      <c r="T804" t="s">
        <v>361</v>
      </c>
      <c r="U804" t="str">
        <f t="array" ref="U804">INDEX(org_to_crp!$B$2:$B$455, MATCH(F804, org_to_crp!$A$2:$A$455))</f>
        <v>M2100</v>
      </c>
      <c r="V804" t="str">
        <f>LOOKUP(Table1[[#This Row],[ORG]],org_to_crp!A:A,org_to_crp!C:C)</f>
        <v>STEEL</v>
      </c>
      <c r="W804" t="str">
        <f>LOOKUP(Table1[[#This Row],[ORG]],org_to_crp!A:A,org_to_crp!D:D)</f>
        <v>MISC BUSINESS</v>
      </c>
      <c r="X804" t="b">
        <f>LOOKUP(Table1[[#This Row],[ORG]],org_to_crp!A:A,org_to_crp!E:E)</f>
        <v>0</v>
      </c>
    </row>
    <row r="805" spans="1:24" ht="13" x14ac:dyDescent="0.15">
      <c r="A805" t="s">
        <v>480</v>
      </c>
      <c r="B805" t="s">
        <v>306</v>
      </c>
      <c r="C805" t="s">
        <v>838</v>
      </c>
      <c r="D805" t="s">
        <v>23</v>
      </c>
      <c r="E805" t="s">
        <v>828</v>
      </c>
      <c r="F805" t="s">
        <v>839</v>
      </c>
      <c r="G805" t="b">
        <v>0</v>
      </c>
      <c r="I805">
        <v>2018</v>
      </c>
      <c r="J805" t="s">
        <v>692</v>
      </c>
      <c r="K805" t="s">
        <v>27</v>
      </c>
      <c r="L805" t="s">
        <v>89</v>
      </c>
      <c r="M805" t="s">
        <v>830</v>
      </c>
      <c r="N805" t="s">
        <v>831</v>
      </c>
      <c r="P805" t="s">
        <v>566</v>
      </c>
      <c r="R805">
        <v>730400345</v>
      </c>
      <c r="S805" t="b">
        <v>1</v>
      </c>
      <c r="T805" t="s">
        <v>361</v>
      </c>
      <c r="U805" t="str">
        <f t="array" ref="U805">INDEX(org_to_crp!$B$2:$B$455, MATCH(F805, org_to_crp!$A$2:$A$455))</f>
        <v>E1110</v>
      </c>
      <c r="V805" t="str">
        <f>LOOKUP(Table1[[#This Row],[ORG]],org_to_crp!A:A,org_to_crp!C:C)</f>
        <v>MAJOR (MULTINATIONAL) OIL &amp; GAS PRODUCERS</v>
      </c>
      <c r="W805" t="str">
        <f>LOOKUP(Table1[[#This Row],[ORG]],org_to_crp!A:A,org_to_crp!D:D)</f>
        <v>ENERGY &amp; NATURAL RESOURCES</v>
      </c>
      <c r="X805" t="b">
        <f>LOOKUP(Table1[[#This Row],[ORG]],org_to_crp!A:A,org_to_crp!E:E)</f>
        <v>1</v>
      </c>
    </row>
    <row r="806" spans="1:24" ht="13" x14ac:dyDescent="0.15">
      <c r="A806" t="s">
        <v>480</v>
      </c>
      <c r="B806" t="s">
        <v>306</v>
      </c>
      <c r="C806" t="s">
        <v>840</v>
      </c>
      <c r="D806" t="s">
        <v>23</v>
      </c>
      <c r="E806" t="s">
        <v>828</v>
      </c>
      <c r="F806" t="s">
        <v>841</v>
      </c>
      <c r="G806" t="b">
        <v>0</v>
      </c>
      <c r="I806">
        <v>2018</v>
      </c>
      <c r="J806" t="s">
        <v>834</v>
      </c>
      <c r="K806" t="s">
        <v>27</v>
      </c>
      <c r="L806" t="s">
        <v>89</v>
      </c>
      <c r="M806" t="s">
        <v>830</v>
      </c>
      <c r="N806" t="s">
        <v>831</v>
      </c>
      <c r="P806" t="s">
        <v>566</v>
      </c>
      <c r="R806">
        <v>250730780</v>
      </c>
      <c r="S806" t="b">
        <v>1</v>
      </c>
      <c r="T806" t="s">
        <v>361</v>
      </c>
      <c r="U806" t="str">
        <f t="array" ref="U806">INDEX(org_to_crp!$B$2:$B$455, MATCH(F806, org_to_crp!$A$2:$A$455))</f>
        <v>M1600</v>
      </c>
      <c r="V806" t="str">
        <f>LOOKUP(Table1[[#This Row],[ORG]],org_to_crp!A:A,org_to_crp!C:C)</f>
        <v>PAINTS, SOLVENTS &amp; COATINGS</v>
      </c>
      <c r="W806" t="str">
        <f>LOOKUP(Table1[[#This Row],[ORG]],org_to_crp!A:A,org_to_crp!D:D)</f>
        <v>MISC BUSINESS</v>
      </c>
      <c r="X806" t="b">
        <f>LOOKUP(Table1[[#This Row],[ORG]],org_to_crp!A:A,org_to_crp!E:E)</f>
        <v>0</v>
      </c>
    </row>
    <row r="807" spans="1:24" ht="13" x14ac:dyDescent="0.15">
      <c r="A807" t="s">
        <v>1112</v>
      </c>
      <c r="B807" t="s">
        <v>22</v>
      </c>
      <c r="D807" t="s">
        <v>23</v>
      </c>
      <c r="E807" t="s">
        <v>1281</v>
      </c>
      <c r="F807" t="s">
        <v>1236</v>
      </c>
      <c r="G807" t="b">
        <v>1</v>
      </c>
      <c r="I807">
        <v>2018</v>
      </c>
      <c r="J807" t="s">
        <v>520</v>
      </c>
      <c r="L807" t="s">
        <v>521</v>
      </c>
      <c r="M807" t="s">
        <v>1282</v>
      </c>
      <c r="N807" t="s">
        <v>77</v>
      </c>
      <c r="R807">
        <v>521455677</v>
      </c>
      <c r="S807" t="b">
        <v>0</v>
      </c>
      <c r="T807" t="s">
        <v>1283</v>
      </c>
      <c r="U807" t="str">
        <f t="array" ref="U807">INDEX(org_to_crp!$B$2:$B$455, MATCH(F807, org_to_crp!$A$2:$A$455))</f>
        <v>J9000</v>
      </c>
      <c r="V807" t="str">
        <f>LOOKUP(Table1[[#This Row],[ORG]],org_to_crp!A:A,org_to_crp!C:C)</f>
        <v>OTHER SINGLE-ISSUE OR IDEOLOGICAL GROUPS</v>
      </c>
      <c r="W807" t="str">
        <f>LOOKUP(Table1[[#This Row],[ORG]],org_to_crp!A:A,org_to_crp!D:D)</f>
        <v>IDEOLOGICAL/SINGLE-ISSUE</v>
      </c>
      <c r="X807" t="b">
        <f>LOOKUP(Table1[[#This Row],[ORG]],org_to_crp!A:A,org_to_crp!E:E)</f>
        <v>0</v>
      </c>
    </row>
    <row r="808" spans="1:24" ht="13" x14ac:dyDescent="0.15">
      <c r="A808" t="s">
        <v>1112</v>
      </c>
      <c r="B808" t="s">
        <v>1155</v>
      </c>
      <c r="C808" t="s">
        <v>1171</v>
      </c>
      <c r="D808" t="s">
        <v>23</v>
      </c>
      <c r="E808" t="s">
        <v>1281</v>
      </c>
      <c r="F808" t="s">
        <v>1284</v>
      </c>
      <c r="I808">
        <v>2018</v>
      </c>
      <c r="J808" t="s">
        <v>1285</v>
      </c>
      <c r="L808" t="s">
        <v>521</v>
      </c>
      <c r="M808" t="s">
        <v>1282</v>
      </c>
      <c r="N808" t="s">
        <v>77</v>
      </c>
      <c r="T808" t="s">
        <v>1283</v>
      </c>
      <c r="U808" t="str">
        <f t="array" ref="U808">INDEX(org_to_crp!$B$2:$B$455, MATCH(F808, org_to_crp!$A$2:$A$455))</f>
        <v>F2500</v>
      </c>
      <c r="V808" t="str">
        <f>LOOKUP(Table1[[#This Row],[ORG]],org_to_crp!A:A,org_to_crp!C:C)</f>
        <v>VENTURE CAPITAL</v>
      </c>
      <c r="W808" t="str">
        <f>LOOKUP(Table1[[#This Row],[ORG]],org_to_crp!A:A,org_to_crp!D:D)</f>
        <v>FINANCE, INSURANCE, AND REAL ESTATE</v>
      </c>
      <c r="X808" t="b">
        <f>LOOKUP(Table1[[#This Row],[ORG]],org_to_crp!A:A,org_to_crp!E:E)</f>
        <v>0</v>
      </c>
    </row>
    <row r="809" spans="1:24" ht="13" x14ac:dyDescent="0.15">
      <c r="A809" t="s">
        <v>1112</v>
      </c>
      <c r="B809" t="s">
        <v>1171</v>
      </c>
      <c r="C809" t="s">
        <v>1185</v>
      </c>
      <c r="D809" t="s">
        <v>23</v>
      </c>
      <c r="E809" t="s">
        <v>1281</v>
      </c>
      <c r="F809" t="s">
        <v>1286</v>
      </c>
      <c r="I809">
        <v>2018</v>
      </c>
      <c r="J809" t="s">
        <v>937</v>
      </c>
      <c r="L809" t="s">
        <v>521</v>
      </c>
      <c r="M809" t="s">
        <v>1282</v>
      </c>
      <c r="N809" t="s">
        <v>77</v>
      </c>
      <c r="T809" t="s">
        <v>1283</v>
      </c>
      <c r="U809" t="str">
        <f t="array" ref="U809">INDEX(org_to_crp!$B$2:$B$455, MATCH(F809, org_to_crp!$A$2:$A$455))</f>
        <v>H4300</v>
      </c>
      <c r="V809" t="str">
        <f>LOOKUP(Table1[[#This Row],[ORG]],org_to_crp!A:A,org_to_crp!C:C)</f>
        <v>PHARMACEUTICAL MANUFACTURING</v>
      </c>
      <c r="W809" t="str">
        <f>LOOKUP(Table1[[#This Row],[ORG]],org_to_crp!A:A,org_to_crp!D:D)</f>
        <v>HEALTH</v>
      </c>
      <c r="X809" t="b">
        <f>LOOKUP(Table1[[#This Row],[ORG]],org_to_crp!A:A,org_to_crp!E:E)</f>
        <v>0</v>
      </c>
    </row>
    <row r="810" spans="1:24" ht="13" x14ac:dyDescent="0.15">
      <c r="A810" t="s">
        <v>1291</v>
      </c>
      <c r="B810" t="s">
        <v>61</v>
      </c>
      <c r="D810" t="s">
        <v>23</v>
      </c>
      <c r="E810" t="s">
        <v>1704</v>
      </c>
      <c r="F810" t="s">
        <v>1705</v>
      </c>
      <c r="G810" t="b">
        <v>0</v>
      </c>
      <c r="I810">
        <v>2018</v>
      </c>
      <c r="J810" t="s">
        <v>137</v>
      </c>
      <c r="K810" t="s">
        <v>27</v>
      </c>
      <c r="L810" t="s">
        <v>1706</v>
      </c>
      <c r="M810" t="s">
        <v>1707</v>
      </c>
      <c r="R810">
        <v>363309812</v>
      </c>
      <c r="S810" t="b">
        <v>0</v>
      </c>
      <c r="T810" t="s">
        <v>1708</v>
      </c>
      <c r="U810" t="str">
        <f t="array" ref="U810">INDEX(org_to_crp!$B$2:$B$455, MATCH(F810, org_to_crp!$A$2:$A$455))</f>
        <v>H5100</v>
      </c>
      <c r="V810" t="str">
        <f>LOOKUP(Table1[[#This Row],[ORG]],org_to_crp!A:A,org_to_crp!C:C)</f>
        <v>SCHOOLS &amp; COLLEGES</v>
      </c>
      <c r="W810" t="str">
        <f>LOOKUP(Table1[[#This Row],[ORG]],org_to_crp!A:A,org_to_crp!D:D)</f>
        <v>OTHER</v>
      </c>
      <c r="X810" t="b">
        <f>LOOKUP(Table1[[#This Row],[ORG]],org_to_crp!A:A,org_to_crp!E:E)</f>
        <v>0</v>
      </c>
    </row>
    <row r="811" spans="1:24" ht="13" x14ac:dyDescent="0.15">
      <c r="A811" t="s">
        <v>1291</v>
      </c>
      <c r="B811" t="s">
        <v>61</v>
      </c>
      <c r="D811" t="s">
        <v>23</v>
      </c>
      <c r="E811" t="s">
        <v>1704</v>
      </c>
      <c r="F811" t="s">
        <v>1734</v>
      </c>
      <c r="G811" t="b">
        <v>0</v>
      </c>
      <c r="I811">
        <v>2018</v>
      </c>
      <c r="J811" t="s">
        <v>1735</v>
      </c>
      <c r="K811" t="s">
        <v>72</v>
      </c>
      <c r="L811" t="s">
        <v>1706</v>
      </c>
      <c r="M811" t="s">
        <v>1707</v>
      </c>
      <c r="R811">
        <v>363309812</v>
      </c>
      <c r="S811" t="b">
        <v>0</v>
      </c>
      <c r="T811" t="s">
        <v>1708</v>
      </c>
      <c r="U811" t="str">
        <f t="array" ref="U811">INDEX(org_to_crp!$B$2:$B$455, MATCH(F811, org_to_crp!$A$2:$A$455))</f>
        <v>H5100</v>
      </c>
      <c r="V811" t="str">
        <f>LOOKUP(Table1[[#This Row],[ORG]],org_to_crp!A:A,org_to_crp!C:C)</f>
        <v>SCHOOLS &amp; COLLEGES</v>
      </c>
      <c r="W811" t="str">
        <f>LOOKUP(Table1[[#This Row],[ORG]],org_to_crp!A:A,org_to_crp!D:D)</f>
        <v>OTHER</v>
      </c>
      <c r="X811" t="b">
        <f>LOOKUP(Table1[[#This Row],[ORG]],org_to_crp!A:A,org_to_crp!E:E)</f>
        <v>0</v>
      </c>
    </row>
    <row r="812" spans="1:24" ht="13" x14ac:dyDescent="0.15">
      <c r="A812" t="s">
        <v>1291</v>
      </c>
      <c r="B812" t="s">
        <v>61</v>
      </c>
      <c r="D812" t="s">
        <v>23</v>
      </c>
      <c r="E812" t="s">
        <v>1704</v>
      </c>
      <c r="F812" t="s">
        <v>1768</v>
      </c>
      <c r="G812" t="b">
        <v>0</v>
      </c>
      <c r="I812">
        <v>2018</v>
      </c>
      <c r="J812" t="s">
        <v>1769</v>
      </c>
      <c r="K812" t="s">
        <v>72</v>
      </c>
      <c r="L812" t="s">
        <v>1706</v>
      </c>
      <c r="M812" t="s">
        <v>1707</v>
      </c>
      <c r="R812">
        <v>363309812</v>
      </c>
      <c r="S812" t="b">
        <v>0</v>
      </c>
      <c r="T812" t="s">
        <v>1708</v>
      </c>
      <c r="U812" t="str">
        <f t="array" ref="U812">INDEX(org_to_crp!$B$2:$B$455, MATCH(F812, org_to_crp!$A$2:$A$455))</f>
        <v>X3000</v>
      </c>
      <c r="V812" t="str">
        <f>LOOKUP(Table1[[#This Row],[ORG]],org_to_crp!A:A,org_to_crp!C:C)</f>
        <v>CIVIL SERVANT/PUBLIC EMPLOYEE</v>
      </c>
      <c r="W812" t="str">
        <f>LOOKUP(Table1[[#This Row],[ORG]],org_to_crp!A:A,org_to_crp!D:D)</f>
        <v>OTHER</v>
      </c>
      <c r="X812" t="b">
        <f>LOOKUP(Table1[[#This Row],[ORG]],org_to_crp!A:A,org_to_crp!E:E)</f>
        <v>0</v>
      </c>
    </row>
    <row r="813" spans="1:24" ht="13" x14ac:dyDescent="0.15">
      <c r="A813" t="s">
        <v>1291</v>
      </c>
      <c r="B813" t="s">
        <v>61</v>
      </c>
      <c r="D813" t="s">
        <v>23</v>
      </c>
      <c r="E813" t="s">
        <v>1704</v>
      </c>
      <c r="F813" t="s">
        <v>1860</v>
      </c>
      <c r="G813" t="b">
        <v>0</v>
      </c>
      <c r="I813">
        <v>2018</v>
      </c>
      <c r="J813" t="s">
        <v>212</v>
      </c>
      <c r="K813" t="s">
        <v>72</v>
      </c>
      <c r="L813" t="s">
        <v>1706</v>
      </c>
      <c r="M813" t="s">
        <v>1707</v>
      </c>
      <c r="R813">
        <v>363309812</v>
      </c>
      <c r="S813" t="b">
        <v>0</v>
      </c>
      <c r="T813" t="s">
        <v>1708</v>
      </c>
      <c r="U813" t="str">
        <f t="array" ref="U813">INDEX(org_to_crp!$B$2:$B$455, MATCH(F813, org_to_crp!$A$2:$A$455))</f>
        <v>C1000</v>
      </c>
      <c r="V813" t="str">
        <f>LOOKUP(Table1[[#This Row],[ORG]],org_to_crp!A:A,org_to_crp!C:C)</f>
        <v>PRINTING AND PUBLISHING (PRINTED &amp; ONLINE)</v>
      </c>
      <c r="W813" t="str">
        <f>LOOKUP(Table1[[#This Row],[ORG]],org_to_crp!A:A,org_to_crp!D:D)</f>
        <v>COMMUNICATIONS/ELECTRONICS</v>
      </c>
      <c r="X813" t="b">
        <f>LOOKUP(Table1[[#This Row],[ORG]],org_to_crp!A:A,org_to_crp!E:E)</f>
        <v>0</v>
      </c>
    </row>
    <row r="814" spans="1:24" ht="13" x14ac:dyDescent="0.15">
      <c r="A814" t="s">
        <v>1291</v>
      </c>
      <c r="B814" t="s">
        <v>22</v>
      </c>
      <c r="C814" t="s">
        <v>31</v>
      </c>
      <c r="D814" t="s">
        <v>23</v>
      </c>
      <c r="E814" t="s">
        <v>1704</v>
      </c>
      <c r="F814" t="s">
        <v>655</v>
      </c>
      <c r="G814" t="b">
        <v>1</v>
      </c>
      <c r="I814">
        <v>2018</v>
      </c>
      <c r="J814" t="s">
        <v>81</v>
      </c>
      <c r="K814" t="s">
        <v>27</v>
      </c>
      <c r="L814" t="s">
        <v>1706</v>
      </c>
      <c r="M814" t="s">
        <v>1707</v>
      </c>
      <c r="R814">
        <v>363309812</v>
      </c>
      <c r="S814" t="b">
        <v>0</v>
      </c>
      <c r="T814" t="s">
        <v>1708</v>
      </c>
      <c r="U814" t="str">
        <f t="array" ref="U814">INDEX(org_to_crp!$B$2:$B$455, MATCH(F814, org_to_crp!$A$2:$A$455))</f>
        <v>J9000</v>
      </c>
      <c r="V814" t="str">
        <f>LOOKUP(Table1[[#This Row],[ORG]],org_to_crp!A:A,org_to_crp!C:C)</f>
        <v>OTHER SINGLE-ISSUE OR IDEOLOGICAL GROUPS</v>
      </c>
      <c r="W814" t="str">
        <f>LOOKUP(Table1[[#This Row],[ORG]],org_to_crp!A:A,org_to_crp!D:D)</f>
        <v>IDEOLOGICAL/SINGLE-ISSUE</v>
      </c>
      <c r="X814" t="b">
        <f>LOOKUP(Table1[[#This Row],[ORG]],org_to_crp!A:A,org_to_crp!E:E)</f>
        <v>0</v>
      </c>
    </row>
    <row r="815" spans="1:24" ht="13" x14ac:dyDescent="0.15">
      <c r="A815" t="s">
        <v>1291</v>
      </c>
      <c r="B815" t="s">
        <v>61</v>
      </c>
      <c r="D815" t="s">
        <v>23</v>
      </c>
      <c r="E815" t="s">
        <v>1704</v>
      </c>
      <c r="F815" t="s">
        <v>1957</v>
      </c>
      <c r="G815" t="b">
        <v>0</v>
      </c>
      <c r="I815">
        <v>2018</v>
      </c>
      <c r="J815" t="s">
        <v>81</v>
      </c>
      <c r="K815" t="s">
        <v>27</v>
      </c>
      <c r="L815" t="s">
        <v>1706</v>
      </c>
      <c r="M815" t="s">
        <v>1707</v>
      </c>
      <c r="R815">
        <v>363309812</v>
      </c>
      <c r="S815" t="b">
        <v>0</v>
      </c>
      <c r="T815" t="s">
        <v>1708</v>
      </c>
      <c r="U815" t="str">
        <f t="array" ref="U815">INDEX(org_to_crp!$B$2:$B$455, MATCH(F815, org_to_crp!$A$2:$A$455))</f>
        <v>X4000</v>
      </c>
      <c r="V815" t="str">
        <f>LOOKUP(Table1[[#This Row],[ORG]],org_to_crp!A:A,org_to_crp!C:C)</f>
        <v>NON-PROFITS</v>
      </c>
      <c r="W815" t="str">
        <f>LOOKUP(Table1[[#This Row],[ORG]],org_to_crp!A:A,org_to_crp!D:D)</f>
        <v>OTHER</v>
      </c>
      <c r="X815" t="b">
        <f>LOOKUP(Table1[[#This Row],[ORG]],org_to_crp!A:A,org_to_crp!E:E)</f>
        <v>0</v>
      </c>
    </row>
    <row r="816" spans="1:24" ht="13" x14ac:dyDescent="0.15">
      <c r="A816" t="s">
        <v>1291</v>
      </c>
      <c r="B816" t="s">
        <v>61</v>
      </c>
      <c r="D816" t="s">
        <v>23</v>
      </c>
      <c r="E816" t="s">
        <v>1704</v>
      </c>
      <c r="F816" t="s">
        <v>1957</v>
      </c>
      <c r="G816" t="b">
        <v>0</v>
      </c>
      <c r="I816">
        <v>2018</v>
      </c>
      <c r="J816" t="s">
        <v>81</v>
      </c>
      <c r="K816" t="s">
        <v>27</v>
      </c>
      <c r="L816" t="s">
        <v>1706</v>
      </c>
      <c r="M816" t="s">
        <v>1707</v>
      </c>
      <c r="R816">
        <v>363309812</v>
      </c>
      <c r="S816" t="b">
        <v>0</v>
      </c>
      <c r="T816" t="s">
        <v>1708</v>
      </c>
      <c r="U816" t="str">
        <f t="array" ref="U816">INDEX(org_to_crp!$B$2:$B$455, MATCH(F816, org_to_crp!$A$2:$A$455))</f>
        <v>X4000</v>
      </c>
      <c r="V816" t="str">
        <f>LOOKUP(Table1[[#This Row],[ORG]],org_to_crp!A:A,org_to_crp!C:C)</f>
        <v>NON-PROFITS</v>
      </c>
      <c r="W816" t="str">
        <f>LOOKUP(Table1[[#This Row],[ORG]],org_to_crp!A:A,org_to_crp!D:D)</f>
        <v>OTHER</v>
      </c>
      <c r="X816" t="b">
        <f>LOOKUP(Table1[[#This Row],[ORG]],org_to_crp!A:A,org_to_crp!E:E)</f>
        <v>0</v>
      </c>
    </row>
    <row r="817" spans="1:24" ht="13" x14ac:dyDescent="0.15">
      <c r="A817" t="s">
        <v>1291</v>
      </c>
      <c r="B817" t="s">
        <v>61</v>
      </c>
      <c r="D817" t="s">
        <v>23</v>
      </c>
      <c r="E817" t="s">
        <v>1704</v>
      </c>
      <c r="F817" t="s">
        <v>2006</v>
      </c>
      <c r="G817" t="b">
        <v>0</v>
      </c>
      <c r="I817">
        <v>2018</v>
      </c>
      <c r="J817" t="s">
        <v>137</v>
      </c>
      <c r="K817" t="s">
        <v>27</v>
      </c>
      <c r="L817" t="s">
        <v>1706</v>
      </c>
      <c r="M817" t="s">
        <v>1707</v>
      </c>
      <c r="R817">
        <v>363309812</v>
      </c>
      <c r="S817" t="b">
        <v>0</v>
      </c>
      <c r="T817" t="s">
        <v>1708</v>
      </c>
      <c r="U817" t="str">
        <f t="array" ref="U817">INDEX(org_to_crp!$B$2:$B$455, MATCH(F817, org_to_crp!$A$2:$A$455))</f>
        <v>H5100</v>
      </c>
      <c r="V817" t="str">
        <f>LOOKUP(Table1[[#This Row],[ORG]],org_to_crp!A:A,org_to_crp!C:C)</f>
        <v xml:space="preserve">SCHOOLS &amp; COLLEGES </v>
      </c>
      <c r="W817" t="str">
        <f>LOOKUP(Table1[[#This Row],[ORG]],org_to_crp!A:A,org_to_crp!D:D)</f>
        <v>OTHER</v>
      </c>
      <c r="X817" t="b">
        <f>LOOKUP(Table1[[#This Row],[ORG]],org_to_crp!A:A,org_to_crp!E:E)</f>
        <v>0</v>
      </c>
    </row>
    <row r="818" spans="1:24" ht="13" x14ac:dyDescent="0.15">
      <c r="A818" t="s">
        <v>1291</v>
      </c>
      <c r="B818" t="s">
        <v>61</v>
      </c>
      <c r="D818" t="s">
        <v>23</v>
      </c>
      <c r="E818" t="s">
        <v>1704</v>
      </c>
      <c r="F818" t="s">
        <v>2039</v>
      </c>
      <c r="G818" t="b">
        <v>0</v>
      </c>
      <c r="I818">
        <v>2018</v>
      </c>
      <c r="J818" t="s">
        <v>81</v>
      </c>
      <c r="K818" t="s">
        <v>27</v>
      </c>
      <c r="L818" t="s">
        <v>1706</v>
      </c>
      <c r="M818" t="s">
        <v>1707</v>
      </c>
      <c r="R818">
        <v>363309812</v>
      </c>
      <c r="S818" t="b">
        <v>0</v>
      </c>
      <c r="T818" t="s">
        <v>1708</v>
      </c>
      <c r="U818" t="str">
        <f t="array" ref="U818">INDEX(org_to_crp!$B$2:$B$455, MATCH(F818, org_to_crp!$A$2:$A$455))</f>
        <v>J9000</v>
      </c>
      <c r="V818" t="str">
        <f>LOOKUP(Table1[[#This Row],[ORG]],org_to_crp!A:A,org_to_crp!C:C)</f>
        <v>OTHER SINGLE-ISSUE OR IDEOLOGICAL GROUPS</v>
      </c>
      <c r="W818" t="str">
        <f>LOOKUP(Table1[[#This Row],[ORG]],org_to_crp!A:A,org_to_crp!D:D)</f>
        <v>IDEOLOGICAL/SINGLE-ISSUE</v>
      </c>
      <c r="X818" t="b">
        <f>LOOKUP(Table1[[#This Row],[ORG]],org_to_crp!A:A,org_to_crp!E:E)</f>
        <v>0</v>
      </c>
    </row>
    <row r="819" spans="1:24" ht="13" x14ac:dyDescent="0.15">
      <c r="A819" t="s">
        <v>1291</v>
      </c>
      <c r="B819" t="s">
        <v>61</v>
      </c>
      <c r="D819" t="s">
        <v>23</v>
      </c>
      <c r="E819" t="s">
        <v>1704</v>
      </c>
      <c r="F819" t="s">
        <v>2114</v>
      </c>
      <c r="G819" t="b">
        <v>0</v>
      </c>
      <c r="I819">
        <v>2018</v>
      </c>
      <c r="J819" t="s">
        <v>2115</v>
      </c>
      <c r="K819" t="s">
        <v>34</v>
      </c>
      <c r="L819" t="s">
        <v>1706</v>
      </c>
      <c r="M819" t="s">
        <v>1707</v>
      </c>
      <c r="R819">
        <v>363309812</v>
      </c>
      <c r="S819" t="b">
        <v>0</v>
      </c>
      <c r="T819" t="s">
        <v>1708</v>
      </c>
      <c r="U819" t="str">
        <f t="array" ref="U819">INDEX(org_to_crp!$B$2:$B$455, MATCH(F819, org_to_crp!$A$2:$A$455))</f>
        <v>F4100</v>
      </c>
      <c r="V819" t="str">
        <f>LOOKUP(Table1[[#This Row],[ORG]],org_to_crp!A:A,org_to_crp!C:C)</f>
        <v>REAL ESTATE DEVELOPERS &amp; SUBDIVIDERS</v>
      </c>
      <c r="W819" t="str">
        <f>LOOKUP(Table1[[#This Row],[ORG]],org_to_crp!A:A,org_to_crp!D:D)</f>
        <v>FINANCE, INSURANCE, AND REAL ESTATE</v>
      </c>
      <c r="X819" t="b">
        <f>LOOKUP(Table1[[#This Row],[ORG]],org_to_crp!A:A,org_to_crp!E:E)</f>
        <v>0</v>
      </c>
    </row>
    <row r="820" spans="1:24" ht="13" x14ac:dyDescent="0.15">
      <c r="A820" t="s">
        <v>1291</v>
      </c>
      <c r="B820" t="s">
        <v>61</v>
      </c>
      <c r="D820" t="s">
        <v>23</v>
      </c>
      <c r="E820" t="s">
        <v>1704</v>
      </c>
      <c r="F820" t="s">
        <v>2287</v>
      </c>
      <c r="G820" t="b">
        <v>0</v>
      </c>
      <c r="H820" t="s">
        <v>2288</v>
      </c>
      <c r="I820">
        <v>2018</v>
      </c>
      <c r="J820" t="s">
        <v>2289</v>
      </c>
      <c r="K820" t="s">
        <v>27</v>
      </c>
      <c r="L820" t="s">
        <v>1706</v>
      </c>
      <c r="M820" t="s">
        <v>1707</v>
      </c>
      <c r="R820">
        <v>363309812</v>
      </c>
      <c r="S820" t="b">
        <v>0</v>
      </c>
      <c r="T820" t="s">
        <v>1708</v>
      </c>
      <c r="U820" t="str">
        <f t="array" ref="U820">INDEX(org_to_crp!$B$2:$B$455, MATCH(F820, org_to_crp!$A$2:$A$455))</f>
        <v>H5100</v>
      </c>
      <c r="V820" t="str">
        <f>LOOKUP(Table1[[#This Row],[ORG]],org_to_crp!A:A,org_to_crp!C:C)</f>
        <v>SCHOOLS &amp; COLLEGES</v>
      </c>
      <c r="W820" t="str">
        <f>LOOKUP(Table1[[#This Row],[ORG]],org_to_crp!A:A,org_to_crp!D:D)</f>
        <v>OTHER</v>
      </c>
      <c r="X820" t="b">
        <f>LOOKUP(Table1[[#This Row],[ORG]],org_to_crp!A:A,org_to_crp!E:E)</f>
        <v>0</v>
      </c>
    </row>
    <row r="821" spans="1:24" ht="13" x14ac:dyDescent="0.15">
      <c r="A821" t="s">
        <v>21</v>
      </c>
      <c r="B821" t="s">
        <v>22</v>
      </c>
      <c r="C821" t="s">
        <v>79</v>
      </c>
      <c r="D821" t="s">
        <v>23</v>
      </c>
      <c r="E821" t="s">
        <v>1739</v>
      </c>
      <c r="F821" t="s">
        <v>1740</v>
      </c>
      <c r="G821" t="b">
        <v>1</v>
      </c>
      <c r="I821">
        <v>2018</v>
      </c>
      <c r="J821" t="s">
        <v>112</v>
      </c>
      <c r="K821" t="s">
        <v>27</v>
      </c>
      <c r="L821" t="s">
        <v>167</v>
      </c>
      <c r="M821" t="s">
        <v>1741</v>
      </c>
      <c r="R821">
        <v>264239065</v>
      </c>
      <c r="S821" t="b">
        <v>0</v>
      </c>
      <c r="T821" t="s">
        <v>1742</v>
      </c>
      <c r="U821" t="str">
        <f t="array" ref="U821">INDEX(org_to_crp!$B$2:$B$455, MATCH(F821, org_to_crp!$A$2:$A$455))</f>
        <v>X4000</v>
      </c>
      <c r="V821" t="str">
        <f>LOOKUP(Table1[[#This Row],[ORG]],org_to_crp!A:A,org_to_crp!C:C)</f>
        <v>NON-PROFITS</v>
      </c>
      <c r="W821" t="str">
        <f>LOOKUP(Table1[[#This Row],[ORG]],org_to_crp!A:A,org_to_crp!D:D)</f>
        <v>OTHER</v>
      </c>
      <c r="X821" t="b">
        <f>LOOKUP(Table1[[#This Row],[ORG]],org_to_crp!A:A,org_to_crp!E:E)</f>
        <v>0</v>
      </c>
    </row>
    <row r="822" spans="1:24" ht="13" x14ac:dyDescent="0.15">
      <c r="A822" t="s">
        <v>480</v>
      </c>
      <c r="B822" t="s">
        <v>22</v>
      </c>
      <c r="C822" t="s">
        <v>635</v>
      </c>
      <c r="D822" t="s">
        <v>23</v>
      </c>
      <c r="E822" t="s">
        <v>636</v>
      </c>
      <c r="F822" t="s">
        <v>216</v>
      </c>
      <c r="G822" t="b">
        <v>1</v>
      </c>
      <c r="I822">
        <v>2018</v>
      </c>
      <c r="J822" t="s">
        <v>637</v>
      </c>
      <c r="K822" t="s">
        <v>27</v>
      </c>
      <c r="L822" t="s">
        <v>89</v>
      </c>
      <c r="M822" t="s">
        <v>638</v>
      </c>
      <c r="N822" t="s">
        <v>184</v>
      </c>
      <c r="R822">
        <v>42121305</v>
      </c>
      <c r="S822" t="b">
        <v>1</v>
      </c>
      <c r="T822" t="s">
        <v>639</v>
      </c>
      <c r="U822" t="str">
        <f t="array" ref="U822">INDEX(org_to_crp!$B$2:$B$455, MATCH(F822, org_to_crp!$A$2:$A$455))</f>
        <v>J9000</v>
      </c>
      <c r="V822" t="str">
        <f>LOOKUP(Table1[[#This Row],[ORG]],org_to_crp!A:A,org_to_crp!C:C)</f>
        <v>OTHER SINGLE-ISSUE OR IDEOLOGICAL GROUPS</v>
      </c>
      <c r="W822" t="str">
        <f>LOOKUP(Table1[[#This Row],[ORG]],org_to_crp!A:A,org_to_crp!D:D)</f>
        <v>IDEOLOGICAL/SINGLE-ISSUE</v>
      </c>
      <c r="X822" t="b">
        <f>LOOKUP(Table1[[#This Row],[ORG]],org_to_crp!A:A,org_to_crp!E:E)</f>
        <v>0</v>
      </c>
    </row>
    <row r="823" spans="1:24" ht="13" x14ac:dyDescent="0.15">
      <c r="A823" t="s">
        <v>480</v>
      </c>
      <c r="B823" t="s">
        <v>61</v>
      </c>
      <c r="D823" t="s">
        <v>23</v>
      </c>
      <c r="E823" t="s">
        <v>640</v>
      </c>
      <c r="F823" t="s">
        <v>641</v>
      </c>
      <c r="G823" t="b">
        <v>0</v>
      </c>
      <c r="I823">
        <v>2018</v>
      </c>
      <c r="J823" t="s">
        <v>484</v>
      </c>
      <c r="K823" t="s">
        <v>27</v>
      </c>
      <c r="L823" t="s">
        <v>89</v>
      </c>
      <c r="M823" t="s">
        <v>638</v>
      </c>
      <c r="R823">
        <v>300703855</v>
      </c>
      <c r="S823" t="b">
        <v>1</v>
      </c>
      <c r="T823" t="s">
        <v>639</v>
      </c>
      <c r="U823" t="str">
        <f t="array" ref="U823">INDEX(org_to_crp!$B$2:$B$455, MATCH(F823, org_to_crp!$A$2:$A$455))</f>
        <v>F5000</v>
      </c>
      <c r="V823" t="str">
        <f>LOOKUP(Table1[[#This Row],[ORG]],org_to_crp!A:A,org_to_crp!C:C)</f>
        <v>FINANCIAL SERVICES &amp; CONSULTING</v>
      </c>
      <c r="W823" t="str">
        <f>LOOKUP(Table1[[#This Row],[ORG]],org_to_crp!A:A,org_to_crp!D:D)</f>
        <v>FINANCE, INSURANCE, AND REAL ESTATE</v>
      </c>
      <c r="X823" t="b">
        <f>LOOKUP(Table1[[#This Row],[ORG]],org_to_crp!A:A,org_to_crp!E:E)</f>
        <v>0</v>
      </c>
    </row>
    <row r="824" spans="1:24" ht="13" x14ac:dyDescent="0.15">
      <c r="A824" t="s">
        <v>480</v>
      </c>
      <c r="B824" t="s">
        <v>22</v>
      </c>
      <c r="C824" t="s">
        <v>575</v>
      </c>
      <c r="D824" t="s">
        <v>23</v>
      </c>
      <c r="E824" t="s">
        <v>631</v>
      </c>
      <c r="F824" t="s">
        <v>216</v>
      </c>
      <c r="G824" t="b">
        <v>1</v>
      </c>
      <c r="I824">
        <v>2018</v>
      </c>
      <c r="J824" t="s">
        <v>585</v>
      </c>
      <c r="K824" t="s">
        <v>27</v>
      </c>
      <c r="L824" t="s">
        <v>632</v>
      </c>
      <c r="M824" t="s">
        <v>633</v>
      </c>
      <c r="N824" t="s">
        <v>375</v>
      </c>
      <c r="R824">
        <v>42121305</v>
      </c>
      <c r="S824" t="b">
        <v>0</v>
      </c>
      <c r="T824" t="s">
        <v>634</v>
      </c>
      <c r="U824" t="str">
        <f t="array" ref="U824">INDEX(org_to_crp!$B$2:$B$455, MATCH(F824, org_to_crp!$A$2:$A$455))</f>
        <v>J9000</v>
      </c>
      <c r="V824" t="str">
        <f>LOOKUP(Table1[[#This Row],[ORG]],org_to_crp!A:A,org_to_crp!C:C)</f>
        <v>OTHER SINGLE-ISSUE OR IDEOLOGICAL GROUPS</v>
      </c>
      <c r="W824" t="str">
        <f>LOOKUP(Table1[[#This Row],[ORG]],org_to_crp!A:A,org_to_crp!D:D)</f>
        <v>IDEOLOGICAL/SINGLE-ISSUE</v>
      </c>
      <c r="X824" t="b">
        <f>LOOKUP(Table1[[#This Row],[ORG]],org_to_crp!A:A,org_to_crp!E:E)</f>
        <v>0</v>
      </c>
    </row>
    <row r="825" spans="1:24" ht="13" x14ac:dyDescent="0.15">
      <c r="A825" t="s">
        <v>21</v>
      </c>
      <c r="B825" t="s">
        <v>65</v>
      </c>
      <c r="C825" t="s">
        <v>65</v>
      </c>
      <c r="D825" t="s">
        <v>23</v>
      </c>
      <c r="E825" t="s">
        <v>1572</v>
      </c>
      <c r="F825" t="s">
        <v>1569</v>
      </c>
      <c r="G825" t="b">
        <v>0</v>
      </c>
      <c r="I825">
        <v>2018</v>
      </c>
      <c r="J825" t="s">
        <v>104</v>
      </c>
      <c r="K825" t="s">
        <v>72</v>
      </c>
      <c r="L825" t="s">
        <v>274</v>
      </c>
      <c r="M825" t="s">
        <v>1573</v>
      </c>
      <c r="R825">
        <v>263477125</v>
      </c>
      <c r="S825" t="b">
        <v>0</v>
      </c>
      <c r="T825" t="s">
        <v>1574</v>
      </c>
      <c r="U825" t="str">
        <f t="array" ref="U825">INDEX(org_to_crp!$B$2:$B$455, MATCH(F825, org_to_crp!$A$2:$A$455))</f>
        <v>J9000</v>
      </c>
      <c r="V825" t="str">
        <f>LOOKUP(Table1[[#This Row],[ORG]],org_to_crp!A:A,org_to_crp!C:C)</f>
        <v>OTHER SINGLE-ISSUE OR IDEOLOGICAL GROUPS</v>
      </c>
      <c r="W825" t="str">
        <f>LOOKUP(Table1[[#This Row],[ORG]],org_to_crp!A:A,org_to_crp!D:D)</f>
        <v>IDEOLOGICAL/SINGLE-ISSUE</v>
      </c>
      <c r="X825" t="b">
        <f>LOOKUP(Table1[[#This Row],[ORG]],org_to_crp!A:A,org_to_crp!E:E)</f>
        <v>0</v>
      </c>
    </row>
    <row r="826" spans="1:24" ht="13" x14ac:dyDescent="0.15">
      <c r="A826" t="s">
        <v>21</v>
      </c>
      <c r="B826" t="s">
        <v>22</v>
      </c>
      <c r="C826" t="s">
        <v>31</v>
      </c>
      <c r="D826" t="s">
        <v>23</v>
      </c>
      <c r="E826" t="s">
        <v>1572</v>
      </c>
      <c r="F826" t="s">
        <v>2120</v>
      </c>
      <c r="G826" t="b">
        <v>1</v>
      </c>
      <c r="I826">
        <v>2018</v>
      </c>
      <c r="J826" t="s">
        <v>81</v>
      </c>
      <c r="K826" t="s">
        <v>27</v>
      </c>
      <c r="L826" t="s">
        <v>274</v>
      </c>
      <c r="M826" t="s">
        <v>1573</v>
      </c>
      <c r="R826">
        <v>263477125</v>
      </c>
      <c r="S826" t="b">
        <v>0</v>
      </c>
      <c r="T826" t="s">
        <v>1574</v>
      </c>
      <c r="U826" t="str">
        <f t="array" ref="U826">INDEX(org_to_crp!$B$2:$B$455, MATCH(F826, org_to_crp!$A$2:$A$455))</f>
        <v>J9000</v>
      </c>
      <c r="V826" t="str">
        <f>LOOKUP(Table1[[#This Row],[ORG]],org_to_crp!A:A,org_to_crp!C:C)</f>
        <v>OTHER SINGLE-ISSUE OR IDEOLOGICAL GROUPS</v>
      </c>
      <c r="W826" t="str">
        <f>LOOKUP(Table1[[#This Row],[ORG]],org_to_crp!A:A,org_to_crp!D:D)</f>
        <v>IDEOLOGICAL/SINGLE-ISSUE</v>
      </c>
      <c r="X826" t="b">
        <f>LOOKUP(Table1[[#This Row],[ORG]],org_to_crp!A:A,org_to_crp!E:E)</f>
        <v>0</v>
      </c>
    </row>
    <row r="827" spans="1:24" ht="13" x14ac:dyDescent="0.15">
      <c r="A827" t="s">
        <v>21</v>
      </c>
      <c r="B827" t="s">
        <v>31</v>
      </c>
      <c r="C827" t="s">
        <v>65</v>
      </c>
      <c r="D827" t="s">
        <v>23</v>
      </c>
      <c r="E827" t="s">
        <v>1572</v>
      </c>
      <c r="F827" t="s">
        <v>2291</v>
      </c>
      <c r="G827" t="b">
        <v>0</v>
      </c>
      <c r="I827">
        <v>2018</v>
      </c>
      <c r="J827" t="s">
        <v>87</v>
      </c>
      <c r="K827" t="s">
        <v>72</v>
      </c>
      <c r="L827" t="s">
        <v>274</v>
      </c>
      <c r="M827" t="s">
        <v>1573</v>
      </c>
      <c r="R827">
        <v>263477125</v>
      </c>
      <c r="S827" t="b">
        <v>0</v>
      </c>
      <c r="T827" t="s">
        <v>1574</v>
      </c>
      <c r="U827" t="str">
        <f t="array" ref="U827">INDEX(org_to_crp!$B$2:$B$455, MATCH(F827, org_to_crp!$A$2:$A$455))</f>
        <v>H5100</v>
      </c>
      <c r="V827" t="str">
        <f>LOOKUP(Table1[[#This Row],[ORG]],org_to_crp!A:A,org_to_crp!C:C)</f>
        <v>SCHOOLS &amp; COLLEGES</v>
      </c>
      <c r="W827" t="str">
        <f>LOOKUP(Table1[[#This Row],[ORG]],org_to_crp!A:A,org_to_crp!D:D)</f>
        <v>OTHER</v>
      </c>
      <c r="X827" t="b">
        <f>LOOKUP(Table1[[#This Row],[ORG]],org_to_crp!A:A,org_to_crp!E:E)</f>
        <v>0</v>
      </c>
    </row>
    <row r="828" spans="1:24" ht="13" x14ac:dyDescent="0.15">
      <c r="A828" t="s">
        <v>480</v>
      </c>
      <c r="B828" t="s">
        <v>22</v>
      </c>
      <c r="C828" t="s">
        <v>575</v>
      </c>
      <c r="D828" t="s">
        <v>23</v>
      </c>
      <c r="E828" t="s">
        <v>584</v>
      </c>
      <c r="F828" t="s">
        <v>216</v>
      </c>
      <c r="G828" t="b">
        <v>1</v>
      </c>
      <c r="I828">
        <v>2018</v>
      </c>
      <c r="J828" t="s">
        <v>585</v>
      </c>
      <c r="K828" t="s">
        <v>27</v>
      </c>
      <c r="L828" t="s">
        <v>586</v>
      </c>
      <c r="M828" t="s">
        <v>587</v>
      </c>
      <c r="N828" t="s">
        <v>0</v>
      </c>
      <c r="R828">
        <v>42121305</v>
      </c>
      <c r="S828" t="b">
        <v>1</v>
      </c>
      <c r="T828" t="s">
        <v>588</v>
      </c>
      <c r="U828" t="str">
        <f t="array" ref="U828">INDEX(org_to_crp!$B$2:$B$455, MATCH(F828, org_to_crp!$A$2:$A$455))</f>
        <v>J9000</v>
      </c>
      <c r="V828" t="str">
        <f>LOOKUP(Table1[[#This Row],[ORG]],org_to_crp!A:A,org_to_crp!C:C)</f>
        <v>OTHER SINGLE-ISSUE OR IDEOLOGICAL GROUPS</v>
      </c>
      <c r="W828" t="str">
        <f>LOOKUP(Table1[[#This Row],[ORG]],org_to_crp!A:A,org_to_crp!D:D)</f>
        <v>IDEOLOGICAL/SINGLE-ISSUE</v>
      </c>
      <c r="X828" t="b">
        <f>LOOKUP(Table1[[#This Row],[ORG]],org_to_crp!A:A,org_to_crp!E:E)</f>
        <v>0</v>
      </c>
    </row>
    <row r="829" spans="1:24" ht="13" x14ac:dyDescent="0.15">
      <c r="A829" t="s">
        <v>480</v>
      </c>
      <c r="B829" t="s">
        <v>61</v>
      </c>
      <c r="D829" t="s">
        <v>23</v>
      </c>
      <c r="E829" t="s">
        <v>589</v>
      </c>
      <c r="F829" t="s">
        <v>590</v>
      </c>
      <c r="G829" t="b">
        <v>0</v>
      </c>
      <c r="I829">
        <v>2020</v>
      </c>
      <c r="J829" t="s">
        <v>591</v>
      </c>
      <c r="K829" t="s">
        <v>43</v>
      </c>
      <c r="L829" t="s">
        <v>586</v>
      </c>
      <c r="M829" t="s">
        <v>587</v>
      </c>
      <c r="S829" t="b">
        <v>1</v>
      </c>
      <c r="T829" t="s">
        <v>588</v>
      </c>
      <c r="U829" t="str">
        <f t="array" ref="U829">INDEX(org_to_crp!$B$2:$B$455, MATCH(F829, org_to_crp!$A$2:$A$455))</f>
        <v>X5000</v>
      </c>
      <c r="V829" t="str">
        <f>LOOKUP(Table1[[#This Row],[ORG]],org_to_crp!A:A,org_to_crp!C:C)</f>
        <v>MILITARY</v>
      </c>
      <c r="W829" t="str">
        <f>LOOKUP(Table1[[#This Row],[ORG]],org_to_crp!A:A,org_to_crp!D:D)</f>
        <v>OTHER</v>
      </c>
      <c r="X829" t="b">
        <f>LOOKUP(Table1[[#This Row],[ORG]],org_to_crp!A:A,org_to_crp!E:E)</f>
        <v>0</v>
      </c>
    </row>
    <row r="830" spans="1:24" ht="13" x14ac:dyDescent="0.15">
      <c r="A830" t="s">
        <v>480</v>
      </c>
      <c r="B830" t="s">
        <v>61</v>
      </c>
      <c r="D830" t="s">
        <v>23</v>
      </c>
      <c r="E830" t="s">
        <v>589</v>
      </c>
      <c r="F830" t="s">
        <v>592</v>
      </c>
      <c r="G830" t="b">
        <v>0</v>
      </c>
      <c r="I830">
        <v>2018</v>
      </c>
      <c r="J830" t="s">
        <v>593</v>
      </c>
      <c r="K830" t="s">
        <v>43</v>
      </c>
      <c r="L830" t="s">
        <v>586</v>
      </c>
      <c r="M830" t="s">
        <v>587</v>
      </c>
      <c r="S830" t="b">
        <v>1</v>
      </c>
      <c r="T830" t="s">
        <v>588</v>
      </c>
      <c r="U830" t="str">
        <f t="array" ref="U830">INDEX(org_to_crp!$B$2:$B$455, MATCH(F830, org_to_crp!$A$2:$A$455))</f>
        <v>X5000</v>
      </c>
      <c r="V830" t="str">
        <f>LOOKUP(Table1[[#This Row],[ORG]],org_to_crp!A:A,org_to_crp!C:C)</f>
        <v>MILITARY</v>
      </c>
      <c r="W830" t="str">
        <f>LOOKUP(Table1[[#This Row],[ORG]],org_to_crp!A:A,org_to_crp!D:D)</f>
        <v>OTHER</v>
      </c>
      <c r="X830" t="b">
        <f>LOOKUP(Table1[[#This Row],[ORG]],org_to_crp!A:A,org_to_crp!E:E)</f>
        <v>0</v>
      </c>
    </row>
    <row r="831" spans="1:24" ht="13" x14ac:dyDescent="0.15">
      <c r="A831" t="s">
        <v>480</v>
      </c>
      <c r="B831" t="s">
        <v>61</v>
      </c>
      <c r="D831" t="s">
        <v>23</v>
      </c>
      <c r="E831" t="s">
        <v>589</v>
      </c>
      <c r="F831" t="s">
        <v>594</v>
      </c>
      <c r="G831" t="b">
        <v>0</v>
      </c>
      <c r="I831">
        <v>2018</v>
      </c>
      <c r="J831" t="s">
        <v>595</v>
      </c>
      <c r="K831" t="s">
        <v>72</v>
      </c>
      <c r="L831" t="s">
        <v>586</v>
      </c>
      <c r="M831" t="s">
        <v>587</v>
      </c>
      <c r="R831">
        <v>526002033</v>
      </c>
      <c r="S831" t="b">
        <v>1</v>
      </c>
      <c r="T831" t="s">
        <v>588</v>
      </c>
      <c r="U831" t="str">
        <f t="array" ref="U831">INDEX(org_to_crp!$B$2:$B$455, MATCH(F831, org_to_crp!$A$2:$A$455))</f>
        <v>H5100</v>
      </c>
      <c r="V831" t="str">
        <f>LOOKUP(Table1[[#This Row],[ORG]],org_to_crp!A:A,org_to_crp!C:C)</f>
        <v>SCHOOLS &amp; COLLEGES</v>
      </c>
      <c r="W831" t="str">
        <f>LOOKUP(Table1[[#This Row],[ORG]],org_to_crp!A:A,org_to_crp!D:D)</f>
        <v>OTHER</v>
      </c>
      <c r="X831" t="b">
        <f>LOOKUP(Table1[[#This Row],[ORG]],org_to_crp!A:A,org_to_crp!E:E)</f>
        <v>0</v>
      </c>
    </row>
    <row r="832" spans="1:24" ht="13" x14ac:dyDescent="0.15">
      <c r="A832" t="s">
        <v>1291</v>
      </c>
      <c r="B832" t="s">
        <v>22</v>
      </c>
      <c r="C832" t="s">
        <v>61</v>
      </c>
      <c r="D832" t="s">
        <v>23</v>
      </c>
      <c r="E832" t="s">
        <v>2248</v>
      </c>
      <c r="F832" t="s">
        <v>125</v>
      </c>
      <c r="G832" t="b">
        <v>1</v>
      </c>
      <c r="I832">
        <v>2018</v>
      </c>
      <c r="J832" t="s">
        <v>2249</v>
      </c>
      <c r="K832" t="s">
        <v>2250</v>
      </c>
      <c r="L832" t="s">
        <v>492</v>
      </c>
      <c r="M832" t="s">
        <v>2251</v>
      </c>
      <c r="O832" t="s">
        <v>336</v>
      </c>
      <c r="R832">
        <v>742524057</v>
      </c>
      <c r="S832" t="b">
        <v>0</v>
      </c>
      <c r="T832" t="s">
        <v>2252</v>
      </c>
      <c r="U832" t="str">
        <f t="array" ref="U832">INDEX(org_to_crp!$B$2:$B$455, MATCH(F832, org_to_crp!$A$2:$A$455))</f>
        <v>J9000</v>
      </c>
      <c r="V832" t="str">
        <f>LOOKUP(Table1[[#This Row],[ORG]],org_to_crp!A:A,org_to_crp!C:C)</f>
        <v>OTHER SINGLE-ISSUE OR IDEOLOGICAL GROUPS</v>
      </c>
      <c r="W832" t="str">
        <f>LOOKUP(Table1[[#This Row],[ORG]],org_to_crp!A:A,org_to_crp!D:D)</f>
        <v>IDEOLOGICAL/SINGLE-ISSUE</v>
      </c>
      <c r="X832" t="b">
        <f>LOOKUP(Table1[[#This Row],[ORG]],org_to_crp!A:A,org_to_crp!E:E)</f>
        <v>0</v>
      </c>
    </row>
    <row r="833" spans="1:24" ht="13" x14ac:dyDescent="0.15">
      <c r="A833" t="s">
        <v>21</v>
      </c>
      <c r="B833" t="s">
        <v>22</v>
      </c>
      <c r="C833" t="s">
        <v>61</v>
      </c>
      <c r="D833" t="s">
        <v>23</v>
      </c>
      <c r="E833" t="s">
        <v>441</v>
      </c>
      <c r="F833" t="s">
        <v>360</v>
      </c>
      <c r="G833" t="b">
        <v>1</v>
      </c>
      <c r="I833">
        <v>2018</v>
      </c>
      <c r="J833" t="s">
        <v>442</v>
      </c>
      <c r="L833" t="s">
        <v>443</v>
      </c>
      <c r="M833" t="s">
        <v>444</v>
      </c>
      <c r="R833">
        <v>132912529</v>
      </c>
      <c r="S833" t="b">
        <v>1</v>
      </c>
      <c r="T833" t="s">
        <v>445</v>
      </c>
      <c r="U833" t="str">
        <f t="array" ref="U833">INDEX(org_to_crp!$B$2:$B$455, MATCH(F833, org_to_crp!$A$2:$A$455))</f>
        <v>J9000</v>
      </c>
      <c r="V833" t="str">
        <f>LOOKUP(Table1[[#This Row],[ORG]],org_to_crp!A:A,org_to_crp!C:C)</f>
        <v>OTHER SINGLE-ISSUE OR IDEOLOGICAL GROUPS</v>
      </c>
      <c r="W833" t="str">
        <f>LOOKUP(Table1[[#This Row],[ORG]],org_to_crp!A:A,org_to_crp!D:D)</f>
        <v>IDEOLOGICAL/SINGLE-ISSUE</v>
      </c>
      <c r="X833" t="b">
        <f>LOOKUP(Table1[[#This Row],[ORG]],org_to_crp!A:A,org_to_crp!E:E)</f>
        <v>0</v>
      </c>
    </row>
    <row r="834" spans="1:24" ht="13" x14ac:dyDescent="0.15">
      <c r="A834" t="s">
        <v>21</v>
      </c>
      <c r="B834" t="s">
        <v>61</v>
      </c>
      <c r="C834" t="s">
        <v>79</v>
      </c>
      <c r="D834" t="s">
        <v>23</v>
      </c>
      <c r="E834" t="s">
        <v>441</v>
      </c>
      <c r="F834" t="s">
        <v>446</v>
      </c>
      <c r="G834" t="b">
        <v>0</v>
      </c>
      <c r="I834">
        <v>2018</v>
      </c>
      <c r="J834" t="s">
        <v>447</v>
      </c>
      <c r="K834" t="s">
        <v>72</v>
      </c>
      <c r="L834" t="s">
        <v>443</v>
      </c>
      <c r="M834" t="s">
        <v>444</v>
      </c>
      <c r="S834" t="b">
        <v>1</v>
      </c>
      <c r="T834" t="s">
        <v>445</v>
      </c>
      <c r="U834" t="str">
        <f t="array" ref="U834">INDEX(org_to_crp!$B$2:$B$455, MATCH(F834, org_to_crp!$A$2:$A$455))</f>
        <v>J9000</v>
      </c>
      <c r="V834" t="str">
        <f>LOOKUP(Table1[[#This Row],[ORG]],org_to_crp!A:A,org_to_crp!C:C)</f>
        <v>OTHER SINGLE-ISSUE OR IDEOLOGICAL GROUPS</v>
      </c>
      <c r="W834" t="str">
        <f>LOOKUP(Table1[[#This Row],[ORG]],org_to_crp!A:A,org_to_crp!D:D)</f>
        <v>IDEOLOGICAL/SINGLE-ISSUE</v>
      </c>
      <c r="X834" t="b">
        <f>LOOKUP(Table1[[#This Row],[ORG]],org_to_crp!A:A,org_to_crp!E:E)</f>
        <v>0</v>
      </c>
    </row>
    <row r="835" spans="1:24" ht="13" x14ac:dyDescent="0.15">
      <c r="A835" t="s">
        <v>21</v>
      </c>
      <c r="B835" t="s">
        <v>79</v>
      </c>
      <c r="C835" t="s">
        <v>65</v>
      </c>
      <c r="D835" t="s">
        <v>23</v>
      </c>
      <c r="E835" t="s">
        <v>441</v>
      </c>
      <c r="F835" t="s">
        <v>448</v>
      </c>
      <c r="G835" t="b">
        <v>0</v>
      </c>
      <c r="I835">
        <v>2018</v>
      </c>
      <c r="J835" t="s">
        <v>81</v>
      </c>
      <c r="K835" t="s">
        <v>27</v>
      </c>
      <c r="L835" t="s">
        <v>443</v>
      </c>
      <c r="M835" t="s">
        <v>444</v>
      </c>
      <c r="S835" t="b">
        <v>1</v>
      </c>
      <c r="T835" t="s">
        <v>445</v>
      </c>
      <c r="U835" t="str">
        <f t="array" ref="U835">INDEX(org_to_crp!$B$2:$B$455, MATCH(F835, org_to_crp!$A$2:$A$455))</f>
        <v>J9000</v>
      </c>
      <c r="V835" t="str">
        <f>LOOKUP(Table1[[#This Row],[ORG]],org_to_crp!A:A,org_to_crp!C:C)</f>
        <v>OTHER SINGLE-ISSUE OR IDEOLOGICAL GROUPS</v>
      </c>
      <c r="W835" t="str">
        <f>LOOKUP(Table1[[#This Row],[ORG]],org_to_crp!A:A,org_to_crp!D:D)</f>
        <v>IDEOLOGICAL/SINGLE-ISSUE</v>
      </c>
      <c r="X835" t="b">
        <f>LOOKUP(Table1[[#This Row],[ORG]],org_to_crp!A:A,org_to_crp!E:E)</f>
        <v>0</v>
      </c>
    </row>
    <row r="836" spans="1:24" ht="13" x14ac:dyDescent="0.15">
      <c r="A836" t="s">
        <v>21</v>
      </c>
      <c r="B836" t="s">
        <v>61</v>
      </c>
      <c r="D836" t="s">
        <v>23</v>
      </c>
      <c r="E836" t="s">
        <v>1562</v>
      </c>
      <c r="F836" t="s">
        <v>1563</v>
      </c>
      <c r="G836" t="b">
        <v>0</v>
      </c>
      <c r="I836">
        <v>2018</v>
      </c>
      <c r="J836" t="s">
        <v>1564</v>
      </c>
      <c r="K836" t="s">
        <v>27</v>
      </c>
      <c r="L836" t="s">
        <v>1565</v>
      </c>
      <c r="M836" t="s">
        <v>1566</v>
      </c>
      <c r="R836">
        <v>953298239</v>
      </c>
      <c r="S836" t="b">
        <v>0</v>
      </c>
      <c r="T836" t="s">
        <v>1567</v>
      </c>
      <c r="U836" t="str">
        <f t="array" ref="U836">INDEX(org_to_crp!$B$2:$B$455, MATCH(F836, org_to_crp!$A$2:$A$455))</f>
        <v>C1000</v>
      </c>
      <c r="V836" t="str">
        <f>LOOKUP(Table1[[#This Row],[ORG]],org_to_crp!A:A,org_to_crp!C:C)</f>
        <v>PRINTING AND PUBLISHING (PRINTED &amp; ONLINE)</v>
      </c>
      <c r="W836" t="str">
        <f>LOOKUP(Table1[[#This Row],[ORG]],org_to_crp!A:A,org_to_crp!D:D)</f>
        <v>COMMUNICATIONS/ELECTRONICS</v>
      </c>
      <c r="X836" t="b">
        <f>LOOKUP(Table1[[#This Row],[ORG]],org_to_crp!A:A,org_to_crp!E:E)</f>
        <v>0</v>
      </c>
    </row>
    <row r="837" spans="1:24" ht="13" x14ac:dyDescent="0.15">
      <c r="A837" t="s">
        <v>21</v>
      </c>
      <c r="B837" t="s">
        <v>61</v>
      </c>
      <c r="D837" t="s">
        <v>23</v>
      </c>
      <c r="E837" t="s">
        <v>1562</v>
      </c>
      <c r="F837" t="s">
        <v>1958</v>
      </c>
      <c r="G837" t="b">
        <v>0</v>
      </c>
      <c r="I837">
        <v>2018</v>
      </c>
      <c r="J837" t="s">
        <v>112</v>
      </c>
      <c r="K837" t="s">
        <v>27</v>
      </c>
      <c r="L837" t="s">
        <v>1565</v>
      </c>
      <c r="M837" t="s">
        <v>1566</v>
      </c>
      <c r="R837">
        <v>953298239</v>
      </c>
      <c r="S837" t="b">
        <v>0</v>
      </c>
      <c r="T837" t="s">
        <v>1567</v>
      </c>
      <c r="U837" t="str">
        <f t="array" ref="U837">INDEX(org_to_crp!$B$2:$B$455, MATCH(F837, org_to_crp!$A$2:$A$455))</f>
        <v>J9000</v>
      </c>
      <c r="V837" t="str">
        <f>LOOKUP(Table1[[#This Row],[ORG]],org_to_crp!A:A,org_to_crp!C:C)</f>
        <v>OTHER SINGLE-ISSUE OR IDEOLOGICAL GROUPS</v>
      </c>
      <c r="W837" t="str">
        <f>LOOKUP(Table1[[#This Row],[ORG]],org_to_crp!A:A,org_to_crp!D:D)</f>
        <v>IDEOLOGICAL/SINGLE-ISSUE</v>
      </c>
      <c r="X837" t="b">
        <f>LOOKUP(Table1[[#This Row],[ORG]],org_to_crp!A:A,org_to_crp!E:E)</f>
        <v>0</v>
      </c>
    </row>
    <row r="838" spans="1:24" ht="13" x14ac:dyDescent="0.15">
      <c r="A838" t="s">
        <v>21</v>
      </c>
      <c r="B838" t="s">
        <v>61</v>
      </c>
      <c r="C838" t="s">
        <v>22</v>
      </c>
      <c r="D838" t="s">
        <v>23</v>
      </c>
      <c r="E838" t="s">
        <v>1562</v>
      </c>
      <c r="F838" t="s">
        <v>242</v>
      </c>
      <c r="G838" t="b">
        <v>1</v>
      </c>
      <c r="I838">
        <v>2018</v>
      </c>
      <c r="J838" t="s">
        <v>2151</v>
      </c>
      <c r="K838" t="s">
        <v>279</v>
      </c>
      <c r="L838" t="s">
        <v>1565</v>
      </c>
      <c r="M838" t="s">
        <v>1566</v>
      </c>
      <c r="R838">
        <v>953298239</v>
      </c>
      <c r="S838" t="b">
        <v>0</v>
      </c>
      <c r="T838" t="s">
        <v>1567</v>
      </c>
      <c r="U838" t="str">
        <f t="array" ref="U838">INDEX(org_to_crp!$B$2:$B$455, MATCH(F838, org_to_crp!$A$2:$A$455))</f>
        <v>J9000</v>
      </c>
      <c r="V838" t="str">
        <f>LOOKUP(Table1[[#This Row],[ORG]],org_to_crp!A:A,org_to_crp!C:C)</f>
        <v>OTHER SINGLE-ISSUE OR IDEOLOGICAL GROUPS</v>
      </c>
      <c r="W838" t="str">
        <f>LOOKUP(Table1[[#This Row],[ORG]],org_to_crp!A:A,org_to_crp!D:D)</f>
        <v>IDEOLOGICAL/SINGLE-ISSUE</v>
      </c>
      <c r="X838" t="b">
        <f>LOOKUP(Table1[[#This Row],[ORG]],org_to_crp!A:A,org_to_crp!E:E)</f>
        <v>0</v>
      </c>
    </row>
    <row r="839" spans="1:24" ht="13" x14ac:dyDescent="0.15">
      <c r="A839" t="s">
        <v>21</v>
      </c>
      <c r="B839" t="s">
        <v>22</v>
      </c>
      <c r="D839" t="s">
        <v>23</v>
      </c>
      <c r="E839" t="s">
        <v>2071</v>
      </c>
      <c r="F839" t="s">
        <v>2051</v>
      </c>
      <c r="G839" t="b">
        <v>1</v>
      </c>
      <c r="I839">
        <v>2018</v>
      </c>
      <c r="J839" t="s">
        <v>1269</v>
      </c>
      <c r="L839" t="s">
        <v>2072</v>
      </c>
      <c r="M839" t="s">
        <v>2073</v>
      </c>
      <c r="R839">
        <v>271763901</v>
      </c>
      <c r="S839" t="b">
        <v>0</v>
      </c>
      <c r="T839" t="s">
        <v>2074</v>
      </c>
      <c r="U839" t="str">
        <f t="array" ref="U839">INDEX(org_to_crp!$B$2:$B$455, MATCH(F839, org_to_crp!$A$2:$A$455))</f>
        <v>J9000</v>
      </c>
      <c r="V839" t="str">
        <f>LOOKUP(Table1[[#This Row],[ORG]],org_to_crp!A:A,org_to_crp!C:C)</f>
        <v>OTHER SINGLE-ISSUE OR IDEOLOGICAL GROUPS</v>
      </c>
      <c r="W839" t="str">
        <f>LOOKUP(Table1[[#This Row],[ORG]],org_to_crp!A:A,org_to_crp!D:D)</f>
        <v>IDEOLOGICAL/SINGLE-ISSUE</v>
      </c>
      <c r="X839" t="b">
        <f>LOOKUP(Table1[[#This Row],[ORG]],org_to_crp!A:A,org_to_crp!E:E)</f>
        <v>0</v>
      </c>
    </row>
    <row r="840" spans="1:24" ht="13" x14ac:dyDescent="0.15">
      <c r="A840" t="s">
        <v>21</v>
      </c>
      <c r="B840" t="s">
        <v>22</v>
      </c>
      <c r="D840" t="s">
        <v>23</v>
      </c>
      <c r="E840" t="s">
        <v>2130</v>
      </c>
      <c r="F840" t="s">
        <v>2120</v>
      </c>
      <c r="G840" t="b">
        <v>1</v>
      </c>
      <c r="I840">
        <v>2018</v>
      </c>
      <c r="J840" t="s">
        <v>81</v>
      </c>
      <c r="K840" t="s">
        <v>27</v>
      </c>
      <c r="L840" t="s">
        <v>285</v>
      </c>
      <c r="M840" t="s">
        <v>1278</v>
      </c>
      <c r="R840">
        <v>263477125</v>
      </c>
      <c r="S840" t="b">
        <v>0</v>
      </c>
      <c r="T840" t="s">
        <v>2131</v>
      </c>
      <c r="U840" t="str">
        <f t="array" ref="U840">INDEX(org_to_crp!$B$2:$B$455, MATCH(F840, org_to_crp!$A$2:$A$455))</f>
        <v>J9000</v>
      </c>
      <c r="V840" t="str">
        <f>LOOKUP(Table1[[#This Row],[ORG]],org_to_crp!A:A,org_to_crp!C:C)</f>
        <v>OTHER SINGLE-ISSUE OR IDEOLOGICAL GROUPS</v>
      </c>
      <c r="W840" t="str">
        <f>LOOKUP(Table1[[#This Row],[ORG]],org_to_crp!A:A,org_to_crp!D:D)</f>
        <v>IDEOLOGICAL/SINGLE-ISSUE</v>
      </c>
      <c r="X840" t="b">
        <f>LOOKUP(Table1[[#This Row],[ORG]],org_to_crp!A:A,org_to_crp!E:E)</f>
        <v>0</v>
      </c>
    </row>
    <row r="841" spans="1:24" ht="13" x14ac:dyDescent="0.15">
      <c r="A841" t="s">
        <v>21</v>
      </c>
      <c r="B841" t="s">
        <v>22</v>
      </c>
      <c r="C841" t="s">
        <v>65</v>
      </c>
      <c r="D841" t="s">
        <v>23</v>
      </c>
      <c r="E841" t="s">
        <v>370</v>
      </c>
      <c r="F841" t="s">
        <v>371</v>
      </c>
      <c r="G841" t="b">
        <v>1</v>
      </c>
      <c r="I841">
        <v>2018</v>
      </c>
      <c r="J841" t="s">
        <v>372</v>
      </c>
      <c r="K841" t="s">
        <v>34</v>
      </c>
      <c r="L841" t="s">
        <v>373</v>
      </c>
      <c r="M841" t="s">
        <v>374</v>
      </c>
      <c r="N841" t="s">
        <v>375</v>
      </c>
      <c r="Q841" t="s">
        <v>100</v>
      </c>
      <c r="R841">
        <v>521351785</v>
      </c>
      <c r="S841" t="b">
        <v>1</v>
      </c>
      <c r="T841" t="s">
        <v>376</v>
      </c>
      <c r="U841" t="str">
        <f t="array" ref="U841">INDEX(org_to_crp!$B$2:$B$455, MATCH(F841, org_to_crp!$A$2:$A$455))</f>
        <v>J9000</v>
      </c>
      <c r="V841" t="str">
        <f>LOOKUP(Table1[[#This Row],[ORG]],org_to_crp!A:A,org_to_crp!C:C)</f>
        <v>OTHER SINGLE-ISSUE OR IDEOLOGICAL GROUPS</v>
      </c>
      <c r="W841" t="str">
        <f>LOOKUP(Table1[[#This Row],[ORG]],org_to_crp!A:A,org_to_crp!D:D)</f>
        <v>IDEOLOGICAL/SINGLE-ISSUE</v>
      </c>
      <c r="X841" t="b">
        <f>LOOKUP(Table1[[#This Row],[ORG]],org_to_crp!A:A,org_to_crp!E:E)</f>
        <v>0</v>
      </c>
    </row>
    <row r="842" spans="1:24" ht="13" x14ac:dyDescent="0.15">
      <c r="A842" t="s">
        <v>21</v>
      </c>
      <c r="B842" t="s">
        <v>61</v>
      </c>
      <c r="D842" t="s">
        <v>23</v>
      </c>
      <c r="E842" t="s">
        <v>1475</v>
      </c>
      <c r="F842" t="s">
        <v>1476</v>
      </c>
      <c r="G842" t="b">
        <v>0</v>
      </c>
      <c r="I842">
        <v>2018</v>
      </c>
      <c r="J842" t="s">
        <v>81</v>
      </c>
      <c r="K842" t="s">
        <v>27</v>
      </c>
      <c r="L842" t="s">
        <v>492</v>
      </c>
      <c r="M842" t="s">
        <v>1477</v>
      </c>
      <c r="R842">
        <v>592811908</v>
      </c>
      <c r="S842" t="b">
        <v>0</v>
      </c>
      <c r="T842" t="s">
        <v>1478</v>
      </c>
      <c r="U842" t="str">
        <f t="array" ref="U842">INDEX(org_to_crp!$B$2:$B$455, MATCH(F842, org_to_crp!$A$2:$A$455))</f>
        <v>X4000</v>
      </c>
      <c r="V842" t="str">
        <f>LOOKUP(Table1[[#This Row],[ORG]],org_to_crp!A:A,org_to_crp!C:C)</f>
        <v>NON-PROFITS</v>
      </c>
      <c r="W842" t="str">
        <f>LOOKUP(Table1[[#This Row],[ORG]],org_to_crp!A:A,org_to_crp!D:D)</f>
        <v>OTHER</v>
      </c>
      <c r="X842" t="b">
        <f>LOOKUP(Table1[[#This Row],[ORG]],org_to_crp!A:A,org_to_crp!E:E)</f>
        <v>0</v>
      </c>
    </row>
    <row r="843" spans="1:24" ht="13" x14ac:dyDescent="0.15">
      <c r="A843" t="s">
        <v>21</v>
      </c>
      <c r="B843" t="s">
        <v>61</v>
      </c>
      <c r="D843" t="s">
        <v>23</v>
      </c>
      <c r="E843" t="s">
        <v>1475</v>
      </c>
      <c r="F843" t="s">
        <v>1736</v>
      </c>
      <c r="G843" t="b">
        <v>0</v>
      </c>
      <c r="I843">
        <v>2018</v>
      </c>
      <c r="J843" t="s">
        <v>166</v>
      </c>
      <c r="K843" t="s">
        <v>72</v>
      </c>
      <c r="L843" t="s">
        <v>492</v>
      </c>
      <c r="M843" t="s">
        <v>1477</v>
      </c>
      <c r="R843">
        <v>592811908</v>
      </c>
      <c r="S843" t="b">
        <v>0</v>
      </c>
      <c r="T843" t="s">
        <v>1478</v>
      </c>
      <c r="U843" t="str">
        <f t="array" ref="U843">INDEX(org_to_crp!$B$2:$B$455, MATCH(F843, org_to_crp!$A$2:$A$455))</f>
        <v>J2400</v>
      </c>
      <c r="V843" t="str">
        <f>LOOKUP(Table1[[#This Row],[ORG]],org_to_crp!A:A,org_to_crp!C:C)</f>
        <v>REPUBLICAN OFFICIALS, CANDIDATES &amp; FORMER MEMBERS</v>
      </c>
      <c r="W843" t="str">
        <f>LOOKUP(Table1[[#This Row],[ORG]],org_to_crp!A:A,org_to_crp!D:D)</f>
        <v>IDEOLOGICAL/SINGLE-ISSUE</v>
      </c>
      <c r="X843" t="b">
        <f>LOOKUP(Table1[[#This Row],[ORG]],org_to_crp!A:A,org_to_crp!E:E)</f>
        <v>0</v>
      </c>
    </row>
    <row r="844" spans="1:24" ht="13" x14ac:dyDescent="0.15">
      <c r="A844" t="s">
        <v>21</v>
      </c>
      <c r="B844" t="s">
        <v>22</v>
      </c>
      <c r="C844" t="s">
        <v>61</v>
      </c>
      <c r="D844" t="s">
        <v>23</v>
      </c>
      <c r="E844" t="s">
        <v>1475</v>
      </c>
      <c r="F844" t="s">
        <v>1974</v>
      </c>
      <c r="G844" t="b">
        <v>1</v>
      </c>
      <c r="I844">
        <v>2018</v>
      </c>
      <c r="J844" t="s">
        <v>1505</v>
      </c>
      <c r="K844" t="s">
        <v>34</v>
      </c>
      <c r="L844" t="s">
        <v>492</v>
      </c>
      <c r="M844" t="s">
        <v>1477</v>
      </c>
      <c r="R844">
        <v>592811908</v>
      </c>
      <c r="S844" t="b">
        <v>0</v>
      </c>
      <c r="T844" t="s">
        <v>1478</v>
      </c>
      <c r="U844" t="str">
        <f t="array" ref="U844">INDEX(org_to_crp!$B$2:$B$455, MATCH(F844, org_to_crp!$A$2:$A$455))</f>
        <v>J9000</v>
      </c>
      <c r="V844" t="str">
        <f>LOOKUP(Table1[[#This Row],[ORG]],org_to_crp!A:A,org_to_crp!C:C)</f>
        <v>OTHER SINGLE-ISSUE OR IDEOLOGICAL GROUPS</v>
      </c>
      <c r="W844" t="str">
        <f>LOOKUP(Table1[[#This Row],[ORG]],org_to_crp!A:A,org_to_crp!D:D)</f>
        <v>IDEOLOGICAL/SINGLE-ISSUE</v>
      </c>
      <c r="X844" t="b">
        <f>LOOKUP(Table1[[#This Row],[ORG]],org_to_crp!A:A,org_to_crp!E:E)</f>
        <v>0</v>
      </c>
    </row>
    <row r="845" spans="1:24" ht="13" x14ac:dyDescent="0.15">
      <c r="A845" t="s">
        <v>21</v>
      </c>
      <c r="B845" t="s">
        <v>61</v>
      </c>
      <c r="D845" t="s">
        <v>23</v>
      </c>
      <c r="E845" t="s">
        <v>1475</v>
      </c>
      <c r="F845" t="s">
        <v>1987</v>
      </c>
      <c r="G845" t="b">
        <v>0</v>
      </c>
      <c r="I845">
        <v>2018</v>
      </c>
      <c r="J845" t="s">
        <v>1564</v>
      </c>
      <c r="K845" t="s">
        <v>27</v>
      </c>
      <c r="L845" t="s">
        <v>492</v>
      </c>
      <c r="M845" t="s">
        <v>1477</v>
      </c>
      <c r="R845">
        <v>592811908</v>
      </c>
      <c r="S845" t="b">
        <v>0</v>
      </c>
      <c r="T845" t="s">
        <v>1478</v>
      </c>
      <c r="U845" t="str">
        <f t="array" ref="U845">INDEX(org_to_crp!$B$2:$B$455, MATCH(F845, org_to_crp!$A$2:$A$455))</f>
        <v>C1000</v>
      </c>
      <c r="V845" t="str">
        <f>LOOKUP(Table1[[#This Row],[ORG]],org_to_crp!A:A,org_to_crp!C:C)</f>
        <v>PRINTING AND PUBLISHING (PRINTED &amp; ONLINE)</v>
      </c>
      <c r="W845" t="str">
        <f>LOOKUP(Table1[[#This Row],[ORG]],org_to_crp!A:A,org_to_crp!D:D)</f>
        <v>COMMUNICATIONS/ELECTRONICS</v>
      </c>
      <c r="X845" t="b">
        <f>LOOKUP(Table1[[#This Row],[ORG]],org_to_crp!A:A,org_to_crp!E:E)</f>
        <v>0</v>
      </c>
    </row>
    <row r="846" spans="1:24" ht="13" x14ac:dyDescent="0.15">
      <c r="A846" t="s">
        <v>21</v>
      </c>
      <c r="B846" t="s">
        <v>22</v>
      </c>
      <c r="C846" t="s">
        <v>65</v>
      </c>
      <c r="D846" t="s">
        <v>23</v>
      </c>
      <c r="E846" t="s">
        <v>462</v>
      </c>
      <c r="F846" t="s">
        <v>360</v>
      </c>
      <c r="G846" t="b">
        <v>1</v>
      </c>
      <c r="I846">
        <v>2018</v>
      </c>
      <c r="J846" t="s">
        <v>93</v>
      </c>
      <c r="K846" t="s">
        <v>27</v>
      </c>
      <c r="L846" t="s">
        <v>463</v>
      </c>
      <c r="M846" t="s">
        <v>464</v>
      </c>
      <c r="N846" t="s">
        <v>0</v>
      </c>
      <c r="R846">
        <v>132912529</v>
      </c>
      <c r="S846" t="b">
        <v>1</v>
      </c>
      <c r="T846" t="s">
        <v>465</v>
      </c>
      <c r="U846" t="str">
        <f t="array" ref="U846">INDEX(org_to_crp!$B$2:$B$455, MATCH(F846, org_to_crp!$A$2:$A$455))</f>
        <v>J9000</v>
      </c>
      <c r="V846" t="str">
        <f>LOOKUP(Table1[[#This Row],[ORG]],org_to_crp!A:A,org_to_crp!C:C)</f>
        <v>OTHER SINGLE-ISSUE OR IDEOLOGICAL GROUPS</v>
      </c>
      <c r="W846" t="str">
        <f>LOOKUP(Table1[[#This Row],[ORG]],org_to_crp!A:A,org_to_crp!D:D)</f>
        <v>IDEOLOGICAL/SINGLE-ISSUE</v>
      </c>
      <c r="X846" t="b">
        <f>LOOKUP(Table1[[#This Row],[ORG]],org_to_crp!A:A,org_to_crp!E:E)</f>
        <v>0</v>
      </c>
    </row>
    <row r="847" spans="1:24" ht="13" x14ac:dyDescent="0.15">
      <c r="A847" t="s">
        <v>21</v>
      </c>
      <c r="B847" t="s">
        <v>65</v>
      </c>
      <c r="C847" t="s">
        <v>65</v>
      </c>
      <c r="D847" t="s">
        <v>23</v>
      </c>
      <c r="E847" t="s">
        <v>462</v>
      </c>
      <c r="F847" t="s">
        <v>466</v>
      </c>
      <c r="G847" t="b">
        <v>0</v>
      </c>
      <c r="I847">
        <v>2018</v>
      </c>
      <c r="J847" t="s">
        <v>467</v>
      </c>
      <c r="K847" t="s">
        <v>34</v>
      </c>
      <c r="L847" t="s">
        <v>463</v>
      </c>
      <c r="M847" t="s">
        <v>464</v>
      </c>
      <c r="N847" t="s">
        <v>0</v>
      </c>
      <c r="S847" t="b">
        <v>1</v>
      </c>
      <c r="T847" t="s">
        <v>465</v>
      </c>
      <c r="U847" t="str">
        <f t="array" ref="U847">INDEX(org_to_crp!$B$2:$B$455, MATCH(F847, org_to_crp!$A$2:$A$455))</f>
        <v>F2600</v>
      </c>
      <c r="V847" t="str">
        <f>LOOKUP(Table1[[#This Row],[ORG]],org_to_crp!A:A,org_to_crp!C:C)</f>
        <v>PRIVATE EQUITY &amp; INVESTMENT FIRMS</v>
      </c>
      <c r="W847" t="str">
        <f>LOOKUP(Table1[[#This Row],[ORG]],org_to_crp!A:A,org_to_crp!D:D)</f>
        <v>FINANCE, INSURANCE, AND REAL ESTATE</v>
      </c>
      <c r="X847" t="b">
        <f>LOOKUP(Table1[[#This Row],[ORG]],org_to_crp!A:A,org_to_crp!E:E)</f>
        <v>0</v>
      </c>
    </row>
    <row r="848" spans="1:24" ht="13" x14ac:dyDescent="0.15">
      <c r="A848" t="s">
        <v>21</v>
      </c>
      <c r="B848" t="s">
        <v>22</v>
      </c>
      <c r="C848" t="s">
        <v>65</v>
      </c>
      <c r="D848" t="s">
        <v>23</v>
      </c>
      <c r="E848" t="s">
        <v>462</v>
      </c>
      <c r="F848" t="s">
        <v>468</v>
      </c>
      <c r="G848" t="b">
        <v>0</v>
      </c>
      <c r="I848">
        <v>2018</v>
      </c>
      <c r="J848" t="s">
        <v>469</v>
      </c>
      <c r="K848" t="s">
        <v>34</v>
      </c>
      <c r="L848" t="s">
        <v>463</v>
      </c>
      <c r="M848" t="s">
        <v>464</v>
      </c>
      <c r="N848" t="s">
        <v>0</v>
      </c>
      <c r="S848" t="b">
        <v>1</v>
      </c>
      <c r="T848" t="s">
        <v>465</v>
      </c>
      <c r="U848" t="str">
        <f t="array" ref="U848">INDEX(org_to_crp!$B$2:$B$455, MATCH(F848, org_to_crp!$A$2:$A$455))</f>
        <v>X4100</v>
      </c>
      <c r="V848" t="str">
        <f>LOOKUP(Table1[[#This Row],[ORG]],org_to_crp!A:A,org_to_crp!C:C)</f>
        <v>NON-PROFIT FOUNDATIONS</v>
      </c>
      <c r="W848" t="str">
        <f>LOOKUP(Table1[[#This Row],[ORG]],org_to_crp!A:A,org_to_crp!D:D)</f>
        <v>OTHER</v>
      </c>
      <c r="X848" t="b">
        <f>LOOKUP(Table1[[#This Row],[ORG]],org_to_crp!A:A,org_to_crp!E:E)</f>
        <v>0</v>
      </c>
    </row>
    <row r="849" spans="1:24" ht="13" x14ac:dyDescent="0.15">
      <c r="A849" t="s">
        <v>21</v>
      </c>
      <c r="B849" t="s">
        <v>22</v>
      </c>
      <c r="C849" t="s">
        <v>65</v>
      </c>
      <c r="D849" t="s">
        <v>23</v>
      </c>
      <c r="E849" t="s">
        <v>462</v>
      </c>
      <c r="F849" t="s">
        <v>470</v>
      </c>
      <c r="G849" t="b">
        <v>0</v>
      </c>
      <c r="I849">
        <v>2018</v>
      </c>
      <c r="J849" t="s">
        <v>471</v>
      </c>
      <c r="K849" t="s">
        <v>34</v>
      </c>
      <c r="L849" t="s">
        <v>463</v>
      </c>
      <c r="M849" t="s">
        <v>464</v>
      </c>
      <c r="N849" t="s">
        <v>0</v>
      </c>
      <c r="S849" t="b">
        <v>1</v>
      </c>
      <c r="T849" t="s">
        <v>465</v>
      </c>
      <c r="U849" t="str">
        <f t="array" ref="U849">INDEX(org_to_crp!$B$2:$B$455, MATCH(F849, org_to_crp!$A$2:$A$455))</f>
        <v>X4000</v>
      </c>
      <c r="V849" t="str">
        <f>LOOKUP(Table1[[#This Row],[ORG]],org_to_crp!A:A,org_to_crp!C:C)</f>
        <v>NON-PROFITS</v>
      </c>
      <c r="W849" t="str">
        <f>LOOKUP(Table1[[#This Row],[ORG]],org_to_crp!A:A,org_to_crp!D:D)</f>
        <v>OTHER</v>
      </c>
      <c r="X849" t="b">
        <f>LOOKUP(Table1[[#This Row],[ORG]],org_to_crp!A:A,org_to_crp!E:E)</f>
        <v>0</v>
      </c>
    </row>
    <row r="850" spans="1:24" ht="13" x14ac:dyDescent="0.15">
      <c r="A850" t="s">
        <v>21</v>
      </c>
      <c r="B850" t="s">
        <v>22</v>
      </c>
      <c r="C850" t="s">
        <v>31</v>
      </c>
      <c r="D850" t="s">
        <v>23</v>
      </c>
      <c r="E850" t="s">
        <v>249</v>
      </c>
      <c r="F850" t="s">
        <v>242</v>
      </c>
      <c r="G850" t="b">
        <v>1</v>
      </c>
      <c r="I850">
        <v>2018</v>
      </c>
      <c r="J850" t="s">
        <v>75</v>
      </c>
      <c r="K850" t="s">
        <v>27</v>
      </c>
      <c r="L850" t="s">
        <v>156</v>
      </c>
      <c r="M850" t="s">
        <v>250</v>
      </c>
      <c r="N850" t="s">
        <v>0</v>
      </c>
      <c r="R850">
        <v>953298239</v>
      </c>
      <c r="S850" t="b">
        <v>1</v>
      </c>
      <c r="T850" t="s">
        <v>251</v>
      </c>
      <c r="U850" t="str">
        <f t="array" ref="U850">INDEX(org_to_crp!$B$2:$B$455, MATCH(F850, org_to_crp!$A$2:$A$455))</f>
        <v>J9000</v>
      </c>
      <c r="V850" t="str">
        <f>LOOKUP(Table1[[#This Row],[ORG]],org_to_crp!A:A,org_to_crp!C:C)</f>
        <v>OTHER SINGLE-ISSUE OR IDEOLOGICAL GROUPS</v>
      </c>
      <c r="W850" t="str">
        <f>LOOKUP(Table1[[#This Row],[ORG]],org_to_crp!A:A,org_to_crp!D:D)</f>
        <v>IDEOLOGICAL/SINGLE-ISSUE</v>
      </c>
      <c r="X850" t="b">
        <f>LOOKUP(Table1[[#This Row],[ORG]],org_to_crp!A:A,org_to_crp!E:E)</f>
        <v>0</v>
      </c>
    </row>
    <row r="851" spans="1:24" ht="13" x14ac:dyDescent="0.15">
      <c r="A851" t="s">
        <v>21</v>
      </c>
      <c r="B851" t="s">
        <v>22</v>
      </c>
      <c r="C851" t="s">
        <v>65</v>
      </c>
      <c r="D851" t="s">
        <v>23</v>
      </c>
      <c r="E851" t="s">
        <v>249</v>
      </c>
      <c r="F851" t="s">
        <v>252</v>
      </c>
      <c r="G851" t="b">
        <v>0</v>
      </c>
      <c r="I851">
        <v>2018</v>
      </c>
      <c r="J851" t="s">
        <v>26</v>
      </c>
      <c r="K851" t="s">
        <v>27</v>
      </c>
      <c r="L851" t="s">
        <v>156</v>
      </c>
      <c r="M851" t="s">
        <v>250</v>
      </c>
      <c r="N851" t="s">
        <v>0</v>
      </c>
      <c r="R851">
        <v>746047137</v>
      </c>
      <c r="S851" t="b">
        <v>1</v>
      </c>
      <c r="T851" t="s">
        <v>251</v>
      </c>
      <c r="U851" t="str">
        <f t="array" ref="U851">INDEX(org_to_crp!$B$2:$B$455, MATCH(F851, org_to_crp!$A$2:$A$455))</f>
        <v>J9000</v>
      </c>
      <c r="V851" t="str">
        <f>LOOKUP(Table1[[#This Row],[ORG]],org_to_crp!A:A,org_to_crp!C:C)</f>
        <v>OTHER SINGLE-ISSUE OR IDEOLOGICAL GROUPS</v>
      </c>
      <c r="W851" t="str">
        <f>LOOKUP(Table1[[#This Row],[ORG]],org_to_crp!A:A,org_to_crp!D:D)</f>
        <v>IDEOLOGICAL/SINGLE-ISSUE</v>
      </c>
      <c r="X851" t="b">
        <f>LOOKUP(Table1[[#This Row],[ORG]],org_to_crp!A:A,org_to_crp!E:E)</f>
        <v>0</v>
      </c>
    </row>
    <row r="852" spans="1:24" ht="13" x14ac:dyDescent="0.15">
      <c r="A852" t="s">
        <v>21</v>
      </c>
      <c r="B852" t="s">
        <v>22</v>
      </c>
      <c r="C852" t="s">
        <v>65</v>
      </c>
      <c r="D852" t="s">
        <v>23</v>
      </c>
      <c r="E852" t="s">
        <v>249</v>
      </c>
      <c r="F852" t="s">
        <v>253</v>
      </c>
      <c r="G852" t="b">
        <v>0</v>
      </c>
      <c r="I852">
        <v>2018</v>
      </c>
      <c r="J852" t="s">
        <v>75</v>
      </c>
      <c r="K852" t="s">
        <v>27</v>
      </c>
      <c r="L852" t="s">
        <v>156</v>
      </c>
      <c r="M852" t="s">
        <v>250</v>
      </c>
      <c r="N852" t="s">
        <v>0</v>
      </c>
      <c r="R852">
        <v>746047137</v>
      </c>
      <c r="S852" t="b">
        <v>1</v>
      </c>
      <c r="T852" t="s">
        <v>251</v>
      </c>
      <c r="U852" t="str">
        <f t="array" ref="U852">INDEX(org_to_crp!$B$2:$B$455, MATCH(F852, org_to_crp!$A$2:$A$455))</f>
        <v>X4100</v>
      </c>
      <c r="V852" t="str">
        <f>LOOKUP(Table1[[#This Row],[ORG]],org_to_crp!A:A,org_to_crp!C:C)</f>
        <v>NON-PROFIT FOUNDATIONS</v>
      </c>
      <c r="W852" t="str">
        <f>LOOKUP(Table1[[#This Row],[ORG]],org_to_crp!A:A,org_to_crp!D:D)</f>
        <v>OTHER</v>
      </c>
      <c r="X852" t="b">
        <f>LOOKUP(Table1[[#This Row],[ORG]],org_to_crp!A:A,org_to_crp!E:E)</f>
        <v>0</v>
      </c>
    </row>
    <row r="853" spans="1:24" ht="13" x14ac:dyDescent="0.15">
      <c r="A853" t="s">
        <v>21</v>
      </c>
      <c r="B853" t="s">
        <v>22</v>
      </c>
      <c r="C853" t="s">
        <v>65</v>
      </c>
      <c r="D853" t="s">
        <v>23</v>
      </c>
      <c r="E853" t="s">
        <v>249</v>
      </c>
      <c r="F853" t="s">
        <v>254</v>
      </c>
      <c r="G853" t="b">
        <v>0</v>
      </c>
      <c r="I853">
        <v>2018</v>
      </c>
      <c r="J853" t="s">
        <v>26</v>
      </c>
      <c r="K853" t="s">
        <v>27</v>
      </c>
      <c r="L853" t="s">
        <v>156</v>
      </c>
      <c r="M853" t="s">
        <v>250</v>
      </c>
      <c r="N853" t="s">
        <v>0</v>
      </c>
      <c r="R853">
        <v>522166327</v>
      </c>
      <c r="S853" t="b">
        <v>1</v>
      </c>
      <c r="T853" t="s">
        <v>251</v>
      </c>
      <c r="U853" t="str">
        <f t="array" ref="U853">INDEX(org_to_crp!$B$2:$B$455, MATCH(F853, org_to_crp!$A$2:$A$455))</f>
        <v>X4100</v>
      </c>
      <c r="V853" t="str">
        <f>LOOKUP(Table1[[#This Row],[ORG]],org_to_crp!A:A,org_to_crp!C:C)</f>
        <v>NON-PROFIT FOUNDATIONS</v>
      </c>
      <c r="W853" t="str">
        <f>LOOKUP(Table1[[#This Row],[ORG]],org_to_crp!A:A,org_to_crp!D:D)</f>
        <v>OTHER</v>
      </c>
      <c r="X853" t="b">
        <f>LOOKUP(Table1[[#This Row],[ORG]],org_to_crp!A:A,org_to_crp!E:E)</f>
        <v>0</v>
      </c>
    </row>
    <row r="854" spans="1:24" ht="13" x14ac:dyDescent="0.15">
      <c r="A854" t="s">
        <v>21</v>
      </c>
      <c r="B854" t="s">
        <v>65</v>
      </c>
      <c r="C854" t="s">
        <v>65</v>
      </c>
      <c r="D854" t="s">
        <v>23</v>
      </c>
      <c r="E854" t="s">
        <v>249</v>
      </c>
      <c r="F854" t="s">
        <v>255</v>
      </c>
      <c r="G854" t="b">
        <v>0</v>
      </c>
      <c r="I854">
        <v>2018</v>
      </c>
      <c r="J854" t="s">
        <v>256</v>
      </c>
      <c r="K854" t="s">
        <v>34</v>
      </c>
      <c r="L854" t="s">
        <v>156</v>
      </c>
      <c r="M854" t="s">
        <v>250</v>
      </c>
      <c r="N854" t="s">
        <v>0</v>
      </c>
      <c r="R854">
        <v>522166327</v>
      </c>
      <c r="S854" t="b">
        <v>1</v>
      </c>
      <c r="T854" t="s">
        <v>251</v>
      </c>
      <c r="U854" t="str">
        <f t="array" ref="U854">INDEX(org_to_crp!$B$2:$B$455, MATCH(F854, org_to_crp!$A$2:$A$455))</f>
        <v>F5000</v>
      </c>
      <c r="V854" t="str">
        <f>LOOKUP(Table1[[#This Row],[ORG]],org_to_crp!A:A,org_to_crp!C:C)</f>
        <v>FINANCIAL SERVICES &amp; CONSULTING</v>
      </c>
      <c r="W854" t="str">
        <f>LOOKUP(Table1[[#This Row],[ORG]],org_to_crp!A:A,org_to_crp!D:D)</f>
        <v>FINANCE, INSURANCE, AND REAL ESTATE</v>
      </c>
      <c r="X854" t="b">
        <f>LOOKUP(Table1[[#This Row],[ORG]],org_to_crp!A:A,org_to_crp!E:E)</f>
        <v>0</v>
      </c>
    </row>
    <row r="855" spans="1:24" ht="13" x14ac:dyDescent="0.15">
      <c r="A855" t="s">
        <v>1291</v>
      </c>
      <c r="B855" t="s">
        <v>22</v>
      </c>
      <c r="C855" t="s">
        <v>65</v>
      </c>
      <c r="D855" t="s">
        <v>23</v>
      </c>
      <c r="E855" t="s">
        <v>1405</v>
      </c>
      <c r="F855" t="s">
        <v>531</v>
      </c>
      <c r="G855" t="b">
        <v>1</v>
      </c>
      <c r="I855">
        <v>2018</v>
      </c>
      <c r="J855" t="s">
        <v>26</v>
      </c>
      <c r="K855" t="s">
        <v>27</v>
      </c>
      <c r="L855" t="s">
        <v>521</v>
      </c>
      <c r="M855" t="s">
        <v>1406</v>
      </c>
      <c r="N855" t="s">
        <v>190</v>
      </c>
      <c r="Q855" t="s">
        <v>358</v>
      </c>
      <c r="R855">
        <v>753148958</v>
      </c>
      <c r="S855" t="b">
        <v>0</v>
      </c>
      <c r="T855" t="s">
        <v>1407</v>
      </c>
      <c r="U855" t="str">
        <f t="array" ref="U855">INDEX(org_to_crp!$B$2:$B$455, MATCH(F855, org_to_crp!$A$2:$A$455))</f>
        <v>J9000</v>
      </c>
      <c r="V855" t="str">
        <f>LOOKUP(Table1[[#This Row],[ORG]],org_to_crp!A:A,org_to_crp!C:C)</f>
        <v>OTHER SINGLE-ISSUE OR IDEOLOGICAL GROUPS</v>
      </c>
      <c r="W855" t="str">
        <f>LOOKUP(Table1[[#This Row],[ORG]],org_to_crp!A:A,org_to_crp!D:D)</f>
        <v>IDEOLOGICAL/SINGLE-ISSUE</v>
      </c>
      <c r="X855" t="b">
        <f>LOOKUP(Table1[[#This Row],[ORG]],org_to_crp!A:A,org_to_crp!E:E)</f>
        <v>0</v>
      </c>
    </row>
    <row r="856" spans="1:24" ht="13" x14ac:dyDescent="0.15">
      <c r="A856" t="s">
        <v>1291</v>
      </c>
      <c r="B856" t="s">
        <v>79</v>
      </c>
      <c r="C856" t="s">
        <v>65</v>
      </c>
      <c r="D856" t="s">
        <v>23</v>
      </c>
      <c r="E856" t="s">
        <v>1405</v>
      </c>
      <c r="F856" t="s">
        <v>1597</v>
      </c>
      <c r="G856" t="b">
        <v>0</v>
      </c>
      <c r="I856">
        <v>2018</v>
      </c>
      <c r="J856" t="s">
        <v>81</v>
      </c>
      <c r="K856" t="s">
        <v>27</v>
      </c>
      <c r="L856" t="s">
        <v>521</v>
      </c>
      <c r="M856" t="s">
        <v>1406</v>
      </c>
      <c r="N856" t="s">
        <v>190</v>
      </c>
      <c r="Q856" t="s">
        <v>358</v>
      </c>
      <c r="R856">
        <v>753148958</v>
      </c>
      <c r="S856" t="b">
        <v>0</v>
      </c>
      <c r="T856" t="s">
        <v>1407</v>
      </c>
      <c r="U856" t="str">
        <f t="array" ref="U856">INDEX(org_to_crp!$B$2:$B$455, MATCH(F856, org_to_crp!$A$2:$A$455))</f>
        <v>E1000</v>
      </c>
      <c r="V856" t="str">
        <f>LOOKUP(Table1[[#This Row],[ORG]],org_to_crp!A:A,org_to_crp!C:C)</f>
        <v>ENERGY PRODUCTION &amp; DISTRIBUTION</v>
      </c>
      <c r="W856" t="str">
        <f>LOOKUP(Table1[[#This Row],[ORG]],org_to_crp!A:A,org_to_crp!D:D)</f>
        <v>ENERGY &amp; NATURAL RESOURCES</v>
      </c>
      <c r="X856" t="b">
        <f>LOOKUP(Table1[[#This Row],[ORG]],org_to_crp!A:A,org_to_crp!E:E)</f>
        <v>1</v>
      </c>
    </row>
    <row r="857" spans="1:24" ht="13" x14ac:dyDescent="0.15">
      <c r="A857" t="s">
        <v>1291</v>
      </c>
      <c r="B857" t="s">
        <v>79</v>
      </c>
      <c r="C857" t="s">
        <v>65</v>
      </c>
      <c r="D857" t="s">
        <v>23</v>
      </c>
      <c r="E857" t="s">
        <v>1405</v>
      </c>
      <c r="F857" t="s">
        <v>1959</v>
      </c>
      <c r="G857" t="b">
        <v>0</v>
      </c>
      <c r="I857">
        <v>2018</v>
      </c>
      <c r="J857" t="s">
        <v>93</v>
      </c>
      <c r="K857" t="s">
        <v>27</v>
      </c>
      <c r="L857" t="s">
        <v>521</v>
      </c>
      <c r="M857" t="s">
        <v>1406</v>
      </c>
      <c r="N857" t="s">
        <v>190</v>
      </c>
      <c r="Q857" t="s">
        <v>358</v>
      </c>
      <c r="R857">
        <v>753148958</v>
      </c>
      <c r="S857" t="b">
        <v>0</v>
      </c>
      <c r="T857" t="s">
        <v>1407</v>
      </c>
      <c r="U857" t="str">
        <f t="array" ref="U857">INDEX(org_to_crp!$B$2:$B$455, MATCH(F857, org_to_crp!$A$2:$A$455))</f>
        <v>J9000</v>
      </c>
      <c r="V857" t="str">
        <f>LOOKUP(Table1[[#This Row],[ORG]],org_to_crp!A:A,org_to_crp!C:C)</f>
        <v>OTHER SINGLE-ISSUE OR IDEOLOGICAL GROUPS</v>
      </c>
      <c r="W857" t="str">
        <f>LOOKUP(Table1[[#This Row],[ORG]],org_to_crp!A:A,org_to_crp!D:D)</f>
        <v>IDEOLOGICAL/SINGLE-ISSUE</v>
      </c>
      <c r="X857" t="b">
        <f>LOOKUP(Table1[[#This Row],[ORG]],org_to_crp!A:A,org_to_crp!E:E)</f>
        <v>0</v>
      </c>
    </row>
    <row r="858" spans="1:24" ht="13" x14ac:dyDescent="0.15">
      <c r="A858" t="s">
        <v>1291</v>
      </c>
      <c r="B858" t="s">
        <v>79</v>
      </c>
      <c r="C858" t="s">
        <v>22</v>
      </c>
      <c r="D858" t="s">
        <v>23</v>
      </c>
      <c r="E858" t="s">
        <v>1960</v>
      </c>
      <c r="F858" t="s">
        <v>1959</v>
      </c>
      <c r="G858" t="b">
        <v>0</v>
      </c>
      <c r="I858">
        <v>2018</v>
      </c>
      <c r="J858" t="s">
        <v>1961</v>
      </c>
      <c r="K858" t="s">
        <v>27</v>
      </c>
      <c r="L858" t="s">
        <v>521</v>
      </c>
      <c r="M858" t="s">
        <v>1406</v>
      </c>
      <c r="N858" t="s">
        <v>190</v>
      </c>
      <c r="O858" t="s">
        <v>1130</v>
      </c>
      <c r="Q858" t="s">
        <v>358</v>
      </c>
      <c r="R858">
        <v>753148958</v>
      </c>
      <c r="S858" t="b">
        <v>0</v>
      </c>
      <c r="T858" t="s">
        <v>1407</v>
      </c>
      <c r="U858" t="str">
        <f t="array" ref="U858">INDEX(org_to_crp!$B$2:$B$455, MATCH(F858, org_to_crp!$A$2:$A$455))</f>
        <v>J9000</v>
      </c>
      <c r="V858" t="str">
        <f>LOOKUP(Table1[[#This Row],[ORG]],org_to_crp!A:A,org_to_crp!C:C)</f>
        <v>OTHER SINGLE-ISSUE OR IDEOLOGICAL GROUPS</v>
      </c>
      <c r="W858" t="str">
        <f>LOOKUP(Table1[[#This Row],[ORG]],org_to_crp!A:A,org_to_crp!D:D)</f>
        <v>IDEOLOGICAL/SINGLE-ISSUE</v>
      </c>
      <c r="X858" t="b">
        <f>LOOKUP(Table1[[#This Row],[ORG]],org_to_crp!A:A,org_to_crp!E:E)</f>
        <v>0</v>
      </c>
    </row>
    <row r="859" spans="1:24" ht="13" x14ac:dyDescent="0.15">
      <c r="A859" t="s">
        <v>21</v>
      </c>
      <c r="B859" t="s">
        <v>61</v>
      </c>
      <c r="C859" t="s">
        <v>65</v>
      </c>
      <c r="D859" t="s">
        <v>23</v>
      </c>
      <c r="E859" t="s">
        <v>1452</v>
      </c>
      <c r="F859" t="s">
        <v>1453</v>
      </c>
      <c r="G859" t="b">
        <v>0</v>
      </c>
      <c r="I859">
        <v>2018</v>
      </c>
      <c r="J859" t="s">
        <v>1454</v>
      </c>
      <c r="K859" t="s">
        <v>27</v>
      </c>
      <c r="L859" t="s">
        <v>1455</v>
      </c>
      <c r="M859" t="s">
        <v>1456</v>
      </c>
      <c r="N859" t="s">
        <v>323</v>
      </c>
      <c r="R859">
        <v>592811908</v>
      </c>
      <c r="S859" t="b">
        <v>0</v>
      </c>
      <c r="T859" t="s">
        <v>1457</v>
      </c>
      <c r="U859" t="str">
        <f t="array" ref="U859">INDEX(org_to_crp!$B$2:$B$455, MATCH(F859, org_to_crp!$A$2:$A$455))</f>
        <v>C4000</v>
      </c>
      <c r="V859" t="str">
        <f>LOOKUP(Table1[[#This Row],[ORG]],org_to_crp!A:A,org_to_crp!C:C)</f>
        <v>TELECOMMUNICATIONS</v>
      </c>
      <c r="W859" t="str">
        <f>LOOKUP(Table1[[#This Row],[ORG]],org_to_crp!A:A,org_to_crp!D:D)</f>
        <v>COMMUNICATIONS/ELECTRONICS</v>
      </c>
      <c r="X859" t="b">
        <f>LOOKUP(Table1[[#This Row],[ORG]],org_to_crp!A:A,org_to_crp!E:E)</f>
        <v>0</v>
      </c>
    </row>
    <row r="860" spans="1:24" ht="13" x14ac:dyDescent="0.15">
      <c r="A860" t="s">
        <v>21</v>
      </c>
      <c r="B860" t="s">
        <v>61</v>
      </c>
      <c r="D860" t="s">
        <v>23</v>
      </c>
      <c r="E860" t="s">
        <v>1452</v>
      </c>
      <c r="F860" t="s">
        <v>1750</v>
      </c>
      <c r="G860" t="b">
        <v>0</v>
      </c>
      <c r="I860">
        <v>2018</v>
      </c>
      <c r="J860" t="s">
        <v>473</v>
      </c>
      <c r="K860" t="s">
        <v>27</v>
      </c>
      <c r="L860" t="s">
        <v>1455</v>
      </c>
      <c r="M860" t="s">
        <v>1456</v>
      </c>
      <c r="N860" t="s">
        <v>323</v>
      </c>
      <c r="R860">
        <v>592811908</v>
      </c>
      <c r="S860" t="b">
        <v>0</v>
      </c>
      <c r="T860" t="s">
        <v>1457</v>
      </c>
      <c r="U860" t="str">
        <f t="array" ref="U860">INDEX(org_to_crp!$B$2:$B$455, MATCH(F860, org_to_crp!$A$2:$A$455))</f>
        <v>G1300</v>
      </c>
      <c r="V860" t="str">
        <f>LOOKUP(Table1[[#This Row],[ORG]],org_to_crp!A:A,org_to_crp!C:C)</f>
        <v>PRO-BUSINESS ASSOCIATION</v>
      </c>
      <c r="W860" t="str">
        <f>LOOKUP(Table1[[#This Row],[ORG]],org_to_crp!A:A,org_to_crp!D:D)</f>
        <v>MISC BUSINESS</v>
      </c>
      <c r="X860" t="b">
        <f>LOOKUP(Table1[[#This Row],[ORG]],org_to_crp!A:A,org_to_crp!E:E)</f>
        <v>0</v>
      </c>
    </row>
    <row r="861" spans="1:24" ht="13" x14ac:dyDescent="0.15">
      <c r="A861" t="s">
        <v>21</v>
      </c>
      <c r="B861" t="s">
        <v>61</v>
      </c>
      <c r="D861" t="s">
        <v>23</v>
      </c>
      <c r="E861" t="s">
        <v>1452</v>
      </c>
      <c r="F861" t="s">
        <v>1972</v>
      </c>
      <c r="G861" t="b">
        <v>0</v>
      </c>
      <c r="I861">
        <v>2018</v>
      </c>
      <c r="J861" t="s">
        <v>81</v>
      </c>
      <c r="K861" t="s">
        <v>27</v>
      </c>
      <c r="L861" t="s">
        <v>1455</v>
      </c>
      <c r="M861" t="s">
        <v>1456</v>
      </c>
      <c r="N861" t="s">
        <v>323</v>
      </c>
      <c r="R861">
        <v>592811908</v>
      </c>
      <c r="S861" t="b">
        <v>0</v>
      </c>
      <c r="T861" t="s">
        <v>1457</v>
      </c>
      <c r="U861" t="str">
        <f t="array" ref="U861">INDEX(org_to_crp!$B$2:$B$455, MATCH(F861, org_to_crp!$A$2:$A$455))</f>
        <v>X3000</v>
      </c>
      <c r="V861" t="str">
        <f>LOOKUP(Table1[[#This Row],[ORG]],org_to_crp!A:A,org_to_crp!C:C)</f>
        <v>CIVIL SERVANT/PUBLIC EMPLOYEE</v>
      </c>
      <c r="W861" t="str">
        <f>LOOKUP(Table1[[#This Row],[ORG]],org_to_crp!A:A,org_to_crp!D:D)</f>
        <v>OTHER</v>
      </c>
      <c r="X861" t="b">
        <f>LOOKUP(Table1[[#This Row],[ORG]],org_to_crp!A:A,org_to_crp!E:E)</f>
        <v>0</v>
      </c>
    </row>
    <row r="862" spans="1:24" ht="13" x14ac:dyDescent="0.15">
      <c r="A862" t="s">
        <v>21</v>
      </c>
      <c r="B862" t="s">
        <v>22</v>
      </c>
      <c r="C862" t="s">
        <v>31</v>
      </c>
      <c r="D862" t="s">
        <v>23</v>
      </c>
      <c r="E862" t="s">
        <v>1452</v>
      </c>
      <c r="F862" t="s">
        <v>1974</v>
      </c>
      <c r="G862" t="b">
        <v>1</v>
      </c>
      <c r="I862">
        <v>2018</v>
      </c>
      <c r="J862" t="s">
        <v>81</v>
      </c>
      <c r="K862" t="s">
        <v>27</v>
      </c>
      <c r="L862" t="s">
        <v>1455</v>
      </c>
      <c r="M862" t="s">
        <v>1456</v>
      </c>
      <c r="N862" t="s">
        <v>323</v>
      </c>
      <c r="R862">
        <v>592811908</v>
      </c>
      <c r="S862" t="b">
        <v>0</v>
      </c>
      <c r="T862" t="s">
        <v>1457</v>
      </c>
      <c r="U862" t="str">
        <f t="array" ref="U862">INDEX(org_to_crp!$B$2:$B$455, MATCH(F862, org_to_crp!$A$2:$A$455))</f>
        <v>J9000</v>
      </c>
      <c r="V862" t="str">
        <f>LOOKUP(Table1[[#This Row],[ORG]],org_to_crp!A:A,org_to_crp!C:C)</f>
        <v>OTHER SINGLE-ISSUE OR IDEOLOGICAL GROUPS</v>
      </c>
      <c r="W862" t="str">
        <f>LOOKUP(Table1[[#This Row],[ORG]],org_to_crp!A:A,org_to_crp!D:D)</f>
        <v>IDEOLOGICAL/SINGLE-ISSUE</v>
      </c>
      <c r="X862" t="b">
        <f>LOOKUP(Table1[[#This Row],[ORG]],org_to_crp!A:A,org_to_crp!E:E)</f>
        <v>0</v>
      </c>
    </row>
    <row r="863" spans="1:24" ht="13" x14ac:dyDescent="0.15">
      <c r="A863" t="s">
        <v>21</v>
      </c>
      <c r="B863" t="s">
        <v>61</v>
      </c>
      <c r="D863" t="s">
        <v>23</v>
      </c>
      <c r="E863" t="s">
        <v>1452</v>
      </c>
      <c r="F863" t="s">
        <v>2185</v>
      </c>
      <c r="G863" t="b">
        <v>0</v>
      </c>
      <c r="H863" t="s">
        <v>2186</v>
      </c>
      <c r="I863">
        <v>2018</v>
      </c>
      <c r="J863" t="s">
        <v>81</v>
      </c>
      <c r="K863" t="s">
        <v>27</v>
      </c>
      <c r="L863" t="s">
        <v>1455</v>
      </c>
      <c r="M863" t="s">
        <v>1456</v>
      </c>
      <c r="N863" t="s">
        <v>323</v>
      </c>
      <c r="R863">
        <v>592811908</v>
      </c>
      <c r="S863" t="b">
        <v>0</v>
      </c>
      <c r="T863" t="s">
        <v>1457</v>
      </c>
      <c r="U863" t="str">
        <f t="array" ref="U863">INDEX(org_to_crp!$B$2:$B$455, MATCH(F863, org_to_crp!$A$2:$A$455))</f>
        <v>X4100</v>
      </c>
      <c r="V863" t="str">
        <f>LOOKUP(Table1[[#This Row],[ORG]],org_to_crp!A:A,org_to_crp!C:C)</f>
        <v>NONPROFIT FOUNDATIONS</v>
      </c>
      <c r="W863" t="str">
        <f>LOOKUP(Table1[[#This Row],[ORG]],org_to_crp!A:A,org_to_crp!D:D)</f>
        <v>OTHER</v>
      </c>
      <c r="X863" t="b">
        <f>LOOKUP(Table1[[#This Row],[ORG]],org_to_crp!A:A,org_to_crp!E:E)</f>
        <v>0</v>
      </c>
    </row>
    <row r="864" spans="1:24" ht="13" x14ac:dyDescent="0.15">
      <c r="A864" t="s">
        <v>21</v>
      </c>
      <c r="B864" t="s">
        <v>65</v>
      </c>
      <c r="C864" t="s">
        <v>79</v>
      </c>
      <c r="D864" t="s">
        <v>23</v>
      </c>
      <c r="E864" t="s">
        <v>1497</v>
      </c>
      <c r="F864" t="s">
        <v>1498</v>
      </c>
      <c r="G864" t="b">
        <v>0</v>
      </c>
      <c r="I864">
        <v>2018</v>
      </c>
      <c r="J864" t="s">
        <v>81</v>
      </c>
      <c r="K864" t="s">
        <v>27</v>
      </c>
      <c r="L864" t="s">
        <v>1499</v>
      </c>
      <c r="M864" t="s">
        <v>1500</v>
      </c>
      <c r="N864" t="s">
        <v>375</v>
      </c>
      <c r="O864" t="s">
        <v>1501</v>
      </c>
      <c r="R864">
        <v>473722575</v>
      </c>
      <c r="S864" t="b">
        <v>0</v>
      </c>
      <c r="T864" t="s">
        <v>1502</v>
      </c>
      <c r="U864" t="str">
        <f t="array" ref="U864">INDEX(org_to_crp!$B$2:$B$455, MATCH(F864, org_to_crp!$A$2:$A$455))</f>
        <v>J9000</v>
      </c>
      <c r="V864" t="str">
        <f>LOOKUP(Table1[[#This Row],[ORG]],org_to_crp!A:A,org_to_crp!C:C)</f>
        <v>OTHER SINGLE-ISSUE OR IDEOLOGICAL GROUPS</v>
      </c>
      <c r="W864" t="str">
        <f>LOOKUP(Table1[[#This Row],[ORG]],org_to_crp!A:A,org_to_crp!D:D)</f>
        <v>IDEOLOGICAL/SINGLE-ISSUE</v>
      </c>
      <c r="X864" t="b">
        <f>LOOKUP(Table1[[#This Row],[ORG]],org_to_crp!A:A,org_to_crp!E:E)</f>
        <v>0</v>
      </c>
    </row>
    <row r="865" spans="1:24" ht="13" x14ac:dyDescent="0.15">
      <c r="A865" t="s">
        <v>21</v>
      </c>
      <c r="B865" t="s">
        <v>22</v>
      </c>
      <c r="C865" t="s">
        <v>79</v>
      </c>
      <c r="D865" t="s">
        <v>23</v>
      </c>
      <c r="E865" t="s">
        <v>1497</v>
      </c>
      <c r="F865" t="s">
        <v>171</v>
      </c>
      <c r="G865" t="b">
        <v>1</v>
      </c>
      <c r="I865">
        <v>2018</v>
      </c>
      <c r="J865" t="s">
        <v>81</v>
      </c>
      <c r="K865" t="s">
        <v>27</v>
      </c>
      <c r="L865" t="s">
        <v>1499</v>
      </c>
      <c r="M865" t="s">
        <v>1500</v>
      </c>
      <c r="N865" t="s">
        <v>375</v>
      </c>
      <c r="O865" t="s">
        <v>1501</v>
      </c>
      <c r="R865">
        <v>473722575</v>
      </c>
      <c r="S865" t="b">
        <v>0</v>
      </c>
      <c r="T865" t="s">
        <v>1502</v>
      </c>
      <c r="U865" t="str">
        <f t="array" ref="U865">INDEX(org_to_crp!$B$2:$B$455, MATCH(F865, org_to_crp!$A$2:$A$455))</f>
        <v>J9000</v>
      </c>
      <c r="V865" t="str">
        <f>LOOKUP(Table1[[#This Row],[ORG]],org_to_crp!A:A,org_to_crp!C:C)</f>
        <v>OTHER SINGLE-ISSUE OR IDEOLOGICAL GROUPS</v>
      </c>
      <c r="W865" t="str">
        <f>LOOKUP(Table1[[#This Row],[ORG]],org_to_crp!A:A,org_to_crp!D:D)</f>
        <v>IDEOLOGICAL/SINGLE-ISSUE</v>
      </c>
      <c r="X865" t="b">
        <f>LOOKUP(Table1[[#This Row],[ORG]],org_to_crp!A:A,org_to_crp!E:E)</f>
        <v>0</v>
      </c>
    </row>
    <row r="866" spans="1:24" ht="13" x14ac:dyDescent="0.15">
      <c r="A866" t="s">
        <v>21</v>
      </c>
      <c r="B866" t="s">
        <v>65</v>
      </c>
      <c r="C866" t="s">
        <v>79</v>
      </c>
      <c r="D866" t="s">
        <v>23</v>
      </c>
      <c r="E866" t="s">
        <v>1497</v>
      </c>
      <c r="F866" t="s">
        <v>2268</v>
      </c>
      <c r="G866" t="b">
        <v>0</v>
      </c>
      <c r="I866">
        <v>2018</v>
      </c>
      <c r="J866" t="s">
        <v>87</v>
      </c>
      <c r="K866" t="s">
        <v>72</v>
      </c>
      <c r="L866" t="s">
        <v>1499</v>
      </c>
      <c r="M866" t="s">
        <v>1500</v>
      </c>
      <c r="N866" t="s">
        <v>375</v>
      </c>
      <c r="O866" t="s">
        <v>1501</v>
      </c>
      <c r="R866">
        <v>473722575</v>
      </c>
      <c r="S866" t="b">
        <v>0</v>
      </c>
      <c r="T866" t="s">
        <v>1502</v>
      </c>
      <c r="U866" t="str">
        <f t="array" ref="U866">INDEX(org_to_crp!$B$2:$B$455, MATCH(F866, org_to_crp!$A$2:$A$455))</f>
        <v>H5100</v>
      </c>
      <c r="V866" t="str">
        <f>LOOKUP(Table1[[#This Row],[ORG]],org_to_crp!A:A,org_to_crp!C:C)</f>
        <v>SCHOOLS &amp; COLLEGES</v>
      </c>
      <c r="W866" t="str">
        <f>LOOKUP(Table1[[#This Row],[ORG]],org_to_crp!A:A,org_to_crp!D:D)</f>
        <v>OTHER</v>
      </c>
      <c r="X866" t="b">
        <f>LOOKUP(Table1[[#This Row],[ORG]],org_to_crp!A:A,org_to_crp!E:E)</f>
        <v>0</v>
      </c>
    </row>
    <row r="867" spans="1:24" ht="13" x14ac:dyDescent="0.15">
      <c r="A867" t="s">
        <v>21</v>
      </c>
      <c r="B867" t="s">
        <v>31</v>
      </c>
      <c r="C867" t="s">
        <v>22</v>
      </c>
      <c r="D867" t="s">
        <v>23</v>
      </c>
      <c r="E867" t="s">
        <v>2148</v>
      </c>
      <c r="F867" t="s">
        <v>242</v>
      </c>
      <c r="G867" t="b">
        <v>1</v>
      </c>
      <c r="I867">
        <v>2018</v>
      </c>
      <c r="J867" t="s">
        <v>296</v>
      </c>
      <c r="K867" t="s">
        <v>34</v>
      </c>
      <c r="L867" t="s">
        <v>232</v>
      </c>
      <c r="M867" t="s">
        <v>2149</v>
      </c>
      <c r="R867">
        <v>953298239</v>
      </c>
      <c r="S867" t="b">
        <v>0</v>
      </c>
      <c r="T867" t="s">
        <v>2150</v>
      </c>
      <c r="U867" t="str">
        <f t="array" ref="U867">INDEX(org_to_crp!$B$2:$B$455, MATCH(F867, org_to_crp!$A$2:$A$455))</f>
        <v>J9000</v>
      </c>
      <c r="V867" t="str">
        <f>LOOKUP(Table1[[#This Row],[ORG]],org_to_crp!A:A,org_to_crp!C:C)</f>
        <v>OTHER SINGLE-ISSUE OR IDEOLOGICAL GROUPS</v>
      </c>
      <c r="W867" t="str">
        <f>LOOKUP(Table1[[#This Row],[ORG]],org_to_crp!A:A,org_to_crp!D:D)</f>
        <v>IDEOLOGICAL/SINGLE-ISSUE</v>
      </c>
      <c r="X867" t="b">
        <f>LOOKUP(Table1[[#This Row],[ORG]],org_to_crp!A:A,org_to_crp!E:E)</f>
        <v>0</v>
      </c>
    </row>
    <row r="868" spans="1:24" ht="13" x14ac:dyDescent="0.15">
      <c r="A868" t="s">
        <v>21</v>
      </c>
      <c r="B868" t="s">
        <v>22</v>
      </c>
      <c r="C868" t="s">
        <v>31</v>
      </c>
      <c r="D868" t="s">
        <v>23</v>
      </c>
      <c r="E868" t="s">
        <v>1810</v>
      </c>
      <c r="F868" t="s">
        <v>1236</v>
      </c>
      <c r="G868" t="b">
        <v>1</v>
      </c>
      <c r="I868">
        <v>2018</v>
      </c>
      <c r="J868" t="s">
        <v>81</v>
      </c>
      <c r="K868" t="s">
        <v>27</v>
      </c>
      <c r="L868" t="s">
        <v>1375</v>
      </c>
      <c r="M868" t="s">
        <v>1814</v>
      </c>
      <c r="R868">
        <v>521455677</v>
      </c>
      <c r="S868" t="b">
        <v>1</v>
      </c>
      <c r="T868" t="s">
        <v>1824</v>
      </c>
      <c r="U868" t="str">
        <f t="array" ref="U868">INDEX(org_to_crp!$B$2:$B$455, MATCH(F868, org_to_crp!$A$2:$A$455))</f>
        <v>J9000</v>
      </c>
      <c r="V868" t="str">
        <f>LOOKUP(Table1[[#This Row],[ORG]],org_to_crp!A:A,org_to_crp!C:C)</f>
        <v>OTHER SINGLE-ISSUE OR IDEOLOGICAL GROUPS</v>
      </c>
      <c r="W868" t="str">
        <f>LOOKUP(Table1[[#This Row],[ORG]],org_to_crp!A:A,org_to_crp!D:D)</f>
        <v>IDEOLOGICAL/SINGLE-ISSUE</v>
      </c>
      <c r="X868" t="b">
        <f>LOOKUP(Table1[[#This Row],[ORG]],org_to_crp!A:A,org_to_crp!E:E)</f>
        <v>0</v>
      </c>
    </row>
    <row r="869" spans="1:24" ht="13" x14ac:dyDescent="0.15">
      <c r="A869" t="s">
        <v>480</v>
      </c>
      <c r="B869" t="s">
        <v>22</v>
      </c>
      <c r="C869" t="s">
        <v>925</v>
      </c>
      <c r="D869" t="s">
        <v>23</v>
      </c>
      <c r="E869" t="s">
        <v>945</v>
      </c>
      <c r="F869" t="s">
        <v>509</v>
      </c>
      <c r="G869" t="b">
        <v>1</v>
      </c>
      <c r="I869">
        <v>2018</v>
      </c>
      <c r="J869" t="s">
        <v>26</v>
      </c>
      <c r="K869" t="s">
        <v>27</v>
      </c>
      <c r="L869" t="s">
        <v>373</v>
      </c>
      <c r="M869" t="s">
        <v>946</v>
      </c>
      <c r="R869">
        <v>237432162</v>
      </c>
      <c r="S869" t="b">
        <v>0</v>
      </c>
      <c r="T869" t="s">
        <v>947</v>
      </c>
      <c r="U869" t="str">
        <f t="array" ref="U869">INDEX(org_to_crp!$B$2:$B$455, MATCH(F869, org_to_crp!$A$2:$A$455))</f>
        <v>J9000</v>
      </c>
      <c r="V869" t="str">
        <f>LOOKUP(Table1[[#This Row],[ORG]],org_to_crp!A:A,org_to_crp!C:C)</f>
        <v>OTHER SINGLE-ISSUE OR IDEOLOGICAL GROUPS</v>
      </c>
      <c r="W869" t="str">
        <f>LOOKUP(Table1[[#This Row],[ORG]],org_to_crp!A:A,org_to_crp!D:D)</f>
        <v>IDEOLOGICAL/SINGLE-ISSUE</v>
      </c>
      <c r="X869" t="b">
        <f>LOOKUP(Table1[[#This Row],[ORG]],org_to_crp!A:A,org_to_crp!E:E)</f>
        <v>0</v>
      </c>
    </row>
    <row r="870" spans="1:24" ht="13" x14ac:dyDescent="0.15">
      <c r="A870" t="s">
        <v>480</v>
      </c>
      <c r="B870" t="s">
        <v>22</v>
      </c>
      <c r="C870" t="s">
        <v>842</v>
      </c>
      <c r="D870" t="s">
        <v>23</v>
      </c>
      <c r="E870" t="s">
        <v>843</v>
      </c>
      <c r="F870" t="s">
        <v>113</v>
      </c>
      <c r="G870" t="b">
        <v>1</v>
      </c>
      <c r="I870">
        <v>2018</v>
      </c>
      <c r="J870" t="s">
        <v>844</v>
      </c>
      <c r="K870" t="s">
        <v>27</v>
      </c>
      <c r="L870" t="s">
        <v>845</v>
      </c>
      <c r="M870" t="s">
        <v>846</v>
      </c>
      <c r="R870">
        <v>530218495</v>
      </c>
      <c r="S870" t="b">
        <v>1</v>
      </c>
      <c r="T870" t="s">
        <v>847</v>
      </c>
      <c r="U870" t="str">
        <f t="array" ref="U870">INDEX(org_to_crp!$B$2:$B$455, MATCH(F870, org_to_crp!$A$2:$A$455))</f>
        <v>J9000</v>
      </c>
      <c r="V870" t="str">
        <f>LOOKUP(Table1[[#This Row],[ORG]],org_to_crp!A:A,org_to_crp!C:C)</f>
        <v>OTHER SINGLE-ISSUE OR IDEOLOGICAL GROUPS</v>
      </c>
      <c r="W870" t="str">
        <f>LOOKUP(Table1[[#This Row],[ORG]],org_to_crp!A:A,org_to_crp!D:D)</f>
        <v>IDEOLOGICAL/SINGLE-ISSUE</v>
      </c>
      <c r="X870" t="b">
        <f>LOOKUP(Table1[[#This Row],[ORG]],org_to_crp!A:A,org_to_crp!E:E)</f>
        <v>0</v>
      </c>
    </row>
    <row r="871" spans="1:24" ht="13" x14ac:dyDescent="0.15">
      <c r="A871" t="s">
        <v>480</v>
      </c>
      <c r="B871" t="s">
        <v>306</v>
      </c>
      <c r="C871" t="s">
        <v>848</v>
      </c>
      <c r="D871" t="s">
        <v>23</v>
      </c>
      <c r="E871" t="s">
        <v>849</v>
      </c>
      <c r="F871" t="s">
        <v>850</v>
      </c>
      <c r="G871" t="b">
        <v>0</v>
      </c>
      <c r="I871">
        <v>2018</v>
      </c>
      <c r="J871" t="s">
        <v>520</v>
      </c>
      <c r="K871" t="s">
        <v>27</v>
      </c>
      <c r="L871" t="s">
        <v>845</v>
      </c>
      <c r="M871" t="s">
        <v>846</v>
      </c>
      <c r="N871" t="s">
        <v>239</v>
      </c>
      <c r="P871" t="s">
        <v>566</v>
      </c>
      <c r="R871">
        <v>931114929</v>
      </c>
      <c r="S871" t="b">
        <v>1</v>
      </c>
      <c r="T871" t="s">
        <v>847</v>
      </c>
      <c r="U871" t="str">
        <f t="array" ref="U871">INDEX(org_to_crp!$B$2:$B$455, MATCH(F871, org_to_crp!$A$2:$A$455))</f>
        <v>F4700</v>
      </c>
      <c r="V871" t="str">
        <f>LOOKUP(Table1[[#This Row],[ORG]],org_to_crp!A:A,org_to_crp!C:C)</f>
        <v>OTHER REAL ESTATE SERVICES</v>
      </c>
      <c r="W871" t="str">
        <f>LOOKUP(Table1[[#This Row],[ORG]],org_to_crp!A:A,org_to_crp!D:D)</f>
        <v>FINANCE, INSURANCE, AND REAL ESTATE</v>
      </c>
      <c r="X871" t="b">
        <f>LOOKUP(Table1[[#This Row],[ORG]],org_to_crp!A:A,org_to_crp!E:E)</f>
        <v>0</v>
      </c>
    </row>
    <row r="872" spans="1:24" ht="13" x14ac:dyDescent="0.15">
      <c r="A872" t="s">
        <v>480</v>
      </c>
      <c r="B872" t="s">
        <v>306</v>
      </c>
      <c r="C872" t="s">
        <v>851</v>
      </c>
      <c r="D872" t="s">
        <v>23</v>
      </c>
      <c r="E872" t="s">
        <v>852</v>
      </c>
      <c r="F872" t="s">
        <v>853</v>
      </c>
      <c r="G872" t="b">
        <v>0</v>
      </c>
      <c r="I872">
        <v>2018</v>
      </c>
      <c r="J872" t="s">
        <v>844</v>
      </c>
      <c r="K872" t="s">
        <v>27</v>
      </c>
      <c r="L872" t="s">
        <v>845</v>
      </c>
      <c r="M872" t="s">
        <v>846</v>
      </c>
      <c r="N872" t="s">
        <v>239</v>
      </c>
      <c r="P872" t="s">
        <v>566</v>
      </c>
      <c r="R872">
        <v>362167817</v>
      </c>
      <c r="S872" t="b">
        <v>1</v>
      </c>
      <c r="T872" t="s">
        <v>847</v>
      </c>
      <c r="U872" t="str">
        <f t="array" ref="U872">INDEX(org_to_crp!$B$2:$B$455, MATCH(F872, org_to_crp!$A$2:$A$455))</f>
        <v>H5100</v>
      </c>
      <c r="V872" t="str">
        <f>LOOKUP(Table1[[#This Row],[ORG]],org_to_crp!A:A,org_to_crp!C:C)</f>
        <v>SCHOOLS &amp; COLLEGES</v>
      </c>
      <c r="W872" t="str">
        <f>LOOKUP(Table1[[#This Row],[ORG]],org_to_crp!A:A,org_to_crp!D:D)</f>
        <v>OTHER</v>
      </c>
      <c r="X872" t="b">
        <f>LOOKUP(Table1[[#This Row],[ORG]],org_to_crp!A:A,org_to_crp!E:E)</f>
        <v>0</v>
      </c>
    </row>
    <row r="873" spans="1:24" ht="13" x14ac:dyDescent="0.15">
      <c r="A873" t="s">
        <v>480</v>
      </c>
      <c r="B873" t="s">
        <v>306</v>
      </c>
      <c r="C873" t="s">
        <v>854</v>
      </c>
      <c r="D873" t="s">
        <v>23</v>
      </c>
      <c r="E873" t="s">
        <v>843</v>
      </c>
      <c r="F873" t="s">
        <v>855</v>
      </c>
      <c r="G873" t="b">
        <v>0</v>
      </c>
      <c r="I873">
        <v>2018</v>
      </c>
      <c r="J873" t="s">
        <v>856</v>
      </c>
      <c r="K873" t="s">
        <v>72</v>
      </c>
      <c r="L873" t="s">
        <v>845</v>
      </c>
      <c r="M873" t="s">
        <v>846</v>
      </c>
      <c r="N873" t="s">
        <v>239</v>
      </c>
      <c r="P873" t="s">
        <v>566</v>
      </c>
      <c r="S873" t="b">
        <v>1</v>
      </c>
      <c r="T873" t="s">
        <v>847</v>
      </c>
      <c r="U873" t="str">
        <f t="array" ref="U873">INDEX(org_to_crp!$B$2:$B$455, MATCH(F873, org_to_crp!$A$2:$A$455))</f>
        <v>X3000</v>
      </c>
      <c r="V873" t="str">
        <f>LOOKUP(Table1[[#This Row],[ORG]],org_to_crp!A:A,org_to_crp!C:C)</f>
        <v>CIVIL SERVANT/PUBLIC EMPLOYEE</v>
      </c>
      <c r="W873" t="str">
        <f>LOOKUP(Table1[[#This Row],[ORG]],org_to_crp!A:A,org_to_crp!D:D)</f>
        <v>OTHER</v>
      </c>
      <c r="X873" t="b">
        <f>LOOKUP(Table1[[#This Row],[ORG]],org_to_crp!A:A,org_to_crp!E:E)</f>
        <v>0</v>
      </c>
    </row>
    <row r="874" spans="1:24" ht="13" x14ac:dyDescent="0.15">
      <c r="A874" t="s">
        <v>480</v>
      </c>
      <c r="B874" t="s">
        <v>306</v>
      </c>
      <c r="C874" t="s">
        <v>857</v>
      </c>
      <c r="D874" t="s">
        <v>23</v>
      </c>
      <c r="E874" t="s">
        <v>843</v>
      </c>
      <c r="F874" t="s">
        <v>696</v>
      </c>
      <c r="G874" t="b">
        <v>0</v>
      </c>
      <c r="I874">
        <v>2018</v>
      </c>
      <c r="J874" t="s">
        <v>858</v>
      </c>
      <c r="K874" t="s">
        <v>72</v>
      </c>
      <c r="L874" t="s">
        <v>845</v>
      </c>
      <c r="M874" t="s">
        <v>846</v>
      </c>
      <c r="N874" t="s">
        <v>239</v>
      </c>
      <c r="P874" t="s">
        <v>566</v>
      </c>
      <c r="R874" t="s">
        <v>859</v>
      </c>
      <c r="S874" t="b">
        <v>1</v>
      </c>
      <c r="T874" t="s">
        <v>847</v>
      </c>
      <c r="U874" t="str">
        <f t="array" ref="U874">INDEX(org_to_crp!$B$2:$B$455, MATCH(F874, org_to_crp!$A$2:$A$455))</f>
        <v>H5100</v>
      </c>
      <c r="V874" t="str">
        <f>LOOKUP(Table1[[#This Row],[ORG]],org_to_crp!A:A,org_to_crp!C:C)</f>
        <v>SCHOOLS &amp; COLLEGES</v>
      </c>
      <c r="W874" t="str">
        <f>LOOKUP(Table1[[#This Row],[ORG]],org_to_crp!A:A,org_to_crp!D:D)</f>
        <v>OTHER</v>
      </c>
      <c r="X874" t="b">
        <f>LOOKUP(Table1[[#This Row],[ORG]],org_to_crp!A:A,org_to_crp!E:E)</f>
        <v>0</v>
      </c>
    </row>
    <row r="875" spans="1:24" ht="13" x14ac:dyDescent="0.15">
      <c r="A875" t="s">
        <v>480</v>
      </c>
      <c r="B875" t="s">
        <v>860</v>
      </c>
      <c r="C875" t="s">
        <v>857</v>
      </c>
      <c r="D875" t="s">
        <v>23</v>
      </c>
      <c r="E875" t="s">
        <v>843</v>
      </c>
      <c r="F875" t="s">
        <v>861</v>
      </c>
      <c r="G875" t="b">
        <v>0</v>
      </c>
      <c r="I875">
        <v>2018</v>
      </c>
      <c r="J875" t="s">
        <v>517</v>
      </c>
      <c r="K875" t="s">
        <v>27</v>
      </c>
      <c r="L875" t="s">
        <v>845</v>
      </c>
      <c r="M875" t="s">
        <v>846</v>
      </c>
      <c r="N875" t="s">
        <v>239</v>
      </c>
      <c r="R875">
        <v>362181969</v>
      </c>
      <c r="S875" t="b">
        <v>1</v>
      </c>
      <c r="T875" t="s">
        <v>847</v>
      </c>
      <c r="U875" t="str">
        <f t="array" ref="U875">INDEX(org_to_crp!$B$2:$B$455, MATCH(F875, org_to_crp!$A$2:$A$455))</f>
        <v>J9000</v>
      </c>
      <c r="V875" t="str">
        <f>LOOKUP(Table1[[#This Row],[ORG]],org_to_crp!A:A,org_to_crp!C:C)</f>
        <v>OTHER SINGLE-ISSUE OR IDEOLOGICAL GROUPS</v>
      </c>
      <c r="W875" t="str">
        <f>LOOKUP(Table1[[#This Row],[ORG]],org_to_crp!A:A,org_to_crp!D:D)</f>
        <v>IDEOLOGICAL/SINGLE-ISSUE</v>
      </c>
      <c r="X875" t="b">
        <f>LOOKUP(Table1[[#This Row],[ORG]],org_to_crp!A:A,org_to_crp!E:E)</f>
        <v>0</v>
      </c>
    </row>
    <row r="876" spans="1:24" ht="13" x14ac:dyDescent="0.15">
      <c r="A876" t="s">
        <v>480</v>
      </c>
      <c r="B876" t="s">
        <v>61</v>
      </c>
      <c r="D876" t="s">
        <v>23</v>
      </c>
      <c r="E876" t="s">
        <v>852</v>
      </c>
      <c r="F876" t="s">
        <v>862</v>
      </c>
      <c r="G876" t="b">
        <v>0</v>
      </c>
      <c r="I876">
        <v>2018</v>
      </c>
      <c r="J876" t="s">
        <v>805</v>
      </c>
      <c r="K876" t="s">
        <v>34</v>
      </c>
      <c r="L876" t="s">
        <v>863</v>
      </c>
      <c r="M876" t="s">
        <v>846</v>
      </c>
      <c r="R876">
        <v>203677351</v>
      </c>
      <c r="S876" t="b">
        <v>1</v>
      </c>
      <c r="T876" t="s">
        <v>847</v>
      </c>
      <c r="U876" t="str">
        <f t="array" ref="U876">INDEX(org_to_crp!$B$2:$B$455, MATCH(F876, org_to_crp!$A$2:$A$455))</f>
        <v>F2600</v>
      </c>
      <c r="V876" t="str">
        <f>LOOKUP(Table1[[#This Row],[ORG]],org_to_crp!A:A,org_to_crp!C:C)</f>
        <v>PRIVATE EQUITY &amp; INVESTMENT FIRMS</v>
      </c>
      <c r="W876" t="str">
        <f>LOOKUP(Table1[[#This Row],[ORG]],org_to_crp!A:A,org_to_crp!D:D)</f>
        <v>FINANCE, INSURANCE, AND REAL ESTATE</v>
      </c>
      <c r="X876" t="b">
        <f>LOOKUP(Table1[[#This Row],[ORG]],org_to_crp!A:A,org_to_crp!E:E)</f>
        <v>0</v>
      </c>
    </row>
    <row r="877" spans="1:24" ht="13" x14ac:dyDescent="0.15">
      <c r="A877" t="s">
        <v>480</v>
      </c>
      <c r="B877" t="s">
        <v>61</v>
      </c>
      <c r="D877" t="s">
        <v>23</v>
      </c>
      <c r="E877" t="s">
        <v>852</v>
      </c>
      <c r="F877" t="s">
        <v>864</v>
      </c>
      <c r="G877" t="b">
        <v>0</v>
      </c>
      <c r="I877">
        <v>2018</v>
      </c>
      <c r="J877" t="s">
        <v>865</v>
      </c>
      <c r="K877" t="s">
        <v>34</v>
      </c>
      <c r="L877" t="s">
        <v>863</v>
      </c>
      <c r="M877" t="s">
        <v>846</v>
      </c>
      <c r="S877" t="b">
        <v>1</v>
      </c>
      <c r="T877" t="s">
        <v>847</v>
      </c>
      <c r="U877" t="str">
        <f t="array" ref="U877">INDEX(org_to_crp!$B$2:$B$455, MATCH(F877, org_to_crp!$A$2:$A$455))</f>
        <v>F2600</v>
      </c>
      <c r="V877" t="str">
        <f>LOOKUP(Table1[[#This Row],[ORG]],org_to_crp!A:A,org_to_crp!C:C)</f>
        <v>PRIVATE EQUITY &amp; INVESTMENT FIRMS</v>
      </c>
      <c r="W877" t="str">
        <f>LOOKUP(Table1[[#This Row],[ORG]],org_to_crp!A:A,org_to_crp!D:D)</f>
        <v>FINANCE, INSURANCE, AND REAL ESTATE</v>
      </c>
      <c r="X877" t="b">
        <f>LOOKUP(Table1[[#This Row],[ORG]],org_to_crp!A:A,org_to_crp!E:E)</f>
        <v>0</v>
      </c>
    </row>
    <row r="878" spans="1:24" ht="13" x14ac:dyDescent="0.15">
      <c r="A878" t="s">
        <v>480</v>
      </c>
      <c r="B878" t="s">
        <v>61</v>
      </c>
      <c r="D878" t="s">
        <v>23</v>
      </c>
      <c r="E878" t="s">
        <v>852</v>
      </c>
      <c r="F878" t="s">
        <v>866</v>
      </c>
      <c r="G878" t="b">
        <v>0</v>
      </c>
      <c r="I878">
        <v>2018</v>
      </c>
      <c r="J878" t="s">
        <v>820</v>
      </c>
      <c r="K878" t="s">
        <v>34</v>
      </c>
      <c r="L878" t="s">
        <v>863</v>
      </c>
      <c r="M878" t="s">
        <v>846</v>
      </c>
      <c r="R878">
        <v>202621897</v>
      </c>
      <c r="S878" t="b">
        <v>1</v>
      </c>
      <c r="T878" t="s">
        <v>847</v>
      </c>
      <c r="U878" t="str">
        <f t="array" ref="U878">INDEX(org_to_crp!$B$2:$B$455, MATCH(F878, org_to_crp!$A$2:$A$455))</f>
        <v>F2600</v>
      </c>
      <c r="V878" t="str">
        <f>LOOKUP(Table1[[#This Row],[ORG]],org_to_crp!A:A,org_to_crp!C:C)</f>
        <v>PRIVATE EQUITY &amp; INVESTMENT FIRMS</v>
      </c>
      <c r="W878" t="str">
        <f>LOOKUP(Table1[[#This Row],[ORG]],org_to_crp!A:A,org_to_crp!D:D)</f>
        <v>FINANCE, INSURANCE, AND REAL ESTATE</v>
      </c>
      <c r="X878" t="b">
        <f>LOOKUP(Table1[[#This Row],[ORG]],org_to_crp!A:A,org_to_crp!E:E)</f>
        <v>0</v>
      </c>
    </row>
    <row r="879" spans="1:24" ht="13" x14ac:dyDescent="0.15">
      <c r="A879" t="s">
        <v>21</v>
      </c>
      <c r="B879" t="s">
        <v>22</v>
      </c>
      <c r="D879" t="s">
        <v>23</v>
      </c>
      <c r="E879" t="s">
        <v>115</v>
      </c>
      <c r="F879" t="s">
        <v>74</v>
      </c>
      <c r="G879" t="b">
        <v>1</v>
      </c>
      <c r="I879">
        <v>2018</v>
      </c>
      <c r="J879" t="s">
        <v>75</v>
      </c>
      <c r="K879" t="s">
        <v>27</v>
      </c>
      <c r="L879" t="s">
        <v>116</v>
      </c>
      <c r="M879" t="s">
        <v>117</v>
      </c>
      <c r="N879" t="s">
        <v>118</v>
      </c>
      <c r="R879">
        <v>133649537</v>
      </c>
      <c r="S879" t="b">
        <v>1</v>
      </c>
      <c r="T879" t="s">
        <v>119</v>
      </c>
      <c r="U879" t="str">
        <f t="array" ref="U879">INDEX(org_to_crp!$B$2:$B$455, MATCH(F879, org_to_crp!$A$2:$A$455))</f>
        <v>J9000</v>
      </c>
      <c r="V879" t="str">
        <f>LOOKUP(Table1[[#This Row],[ORG]],org_to_crp!A:A,org_to_crp!C:C)</f>
        <v>OTHER SINGLE-ISSUE OR IDEOLOGICAL GROUPS</v>
      </c>
      <c r="W879" t="str">
        <f>LOOKUP(Table1[[#This Row],[ORG]],org_to_crp!A:A,org_to_crp!D:D)</f>
        <v>IDEOLOGICAL/SINGLE-ISSUE</v>
      </c>
      <c r="X879" t="b">
        <f>LOOKUP(Table1[[#This Row],[ORG]],org_to_crp!A:A,org_to_crp!E:E)</f>
        <v>0</v>
      </c>
    </row>
    <row r="880" spans="1:24" ht="13" x14ac:dyDescent="0.15">
      <c r="A880" t="s">
        <v>21</v>
      </c>
      <c r="B880" t="s">
        <v>79</v>
      </c>
      <c r="C880" t="s">
        <v>65</v>
      </c>
      <c r="D880" t="s">
        <v>23</v>
      </c>
      <c r="E880" t="s">
        <v>115</v>
      </c>
      <c r="F880" t="s">
        <v>120</v>
      </c>
      <c r="G880" t="b">
        <v>0</v>
      </c>
      <c r="I880">
        <v>2018</v>
      </c>
      <c r="J880" t="s">
        <v>121</v>
      </c>
      <c r="K880" t="s">
        <v>34</v>
      </c>
      <c r="L880" t="s">
        <v>116</v>
      </c>
      <c r="M880" t="s">
        <v>117</v>
      </c>
      <c r="N880" t="s">
        <v>118</v>
      </c>
      <c r="S880" t="b">
        <v>1</v>
      </c>
      <c r="T880" t="s">
        <v>119</v>
      </c>
      <c r="U880" t="str">
        <f t="array" ref="U880">INDEX(org_to_crp!$B$2:$B$455, MATCH(F880, org_to_crp!$A$2:$A$455))</f>
        <v>M2000</v>
      </c>
      <c r="V880" t="str">
        <f>LOOKUP(Table1[[#This Row],[ORG]],org_to_crp!A:A,org_to_crp!C:C)</f>
        <v>HEAVY INDUSTRIAL MANUFACTURING</v>
      </c>
      <c r="W880" t="str">
        <f>LOOKUP(Table1[[#This Row],[ORG]],org_to_crp!A:A,org_to_crp!D:D)</f>
        <v xml:space="preserve">MANUFACTURING &amp; DISTRIBUTING </v>
      </c>
      <c r="X880" t="b">
        <f>LOOKUP(Table1[[#This Row],[ORG]],org_to_crp!A:A,org_to_crp!E:E)</f>
        <v>0</v>
      </c>
    </row>
    <row r="881" spans="1:24" ht="13" x14ac:dyDescent="0.15">
      <c r="A881" t="s">
        <v>21</v>
      </c>
      <c r="B881" t="s">
        <v>22</v>
      </c>
      <c r="C881" t="s">
        <v>65</v>
      </c>
      <c r="D881" t="s">
        <v>23</v>
      </c>
      <c r="E881" t="s">
        <v>115</v>
      </c>
      <c r="F881" t="s">
        <v>122</v>
      </c>
      <c r="G881" t="b">
        <v>0</v>
      </c>
      <c r="I881">
        <v>2018</v>
      </c>
      <c r="J881" t="s">
        <v>123</v>
      </c>
      <c r="K881" t="s">
        <v>34</v>
      </c>
      <c r="L881" t="s">
        <v>116</v>
      </c>
      <c r="M881" t="s">
        <v>117</v>
      </c>
      <c r="N881" t="s">
        <v>118</v>
      </c>
      <c r="S881" t="b">
        <v>1</v>
      </c>
      <c r="T881" t="s">
        <v>119</v>
      </c>
      <c r="U881" t="str">
        <f t="array" ref="U881">INDEX(org_to_crp!$B$2:$B$455, MATCH(F881, org_to_crp!$A$2:$A$455))</f>
        <v>X4100</v>
      </c>
      <c r="V881" t="str">
        <f>LOOKUP(Table1[[#This Row],[ORG]],org_to_crp!A:A,org_to_crp!C:C)</f>
        <v>NON-PROFIT FOUNDATIONS</v>
      </c>
      <c r="W881" t="str">
        <f>LOOKUP(Table1[[#This Row],[ORG]],org_to_crp!A:A,org_to_crp!D:D)</f>
        <v>OTHER</v>
      </c>
      <c r="X881" t="b">
        <f>LOOKUP(Table1[[#This Row],[ORG]],org_to_crp!A:A,org_to_crp!E:E)</f>
        <v>0</v>
      </c>
    </row>
    <row r="882" spans="1:24" ht="13" x14ac:dyDescent="0.15"/>
    <row r="883" spans="1:24" ht="13" x14ac:dyDescent="0.15"/>
    <row r="884" spans="1:24" ht="13" x14ac:dyDescent="0.15"/>
    <row r="885" spans="1:24" ht="13" x14ac:dyDescent="0.15"/>
    <row r="886" spans="1:24" ht="13" x14ac:dyDescent="0.15"/>
    <row r="887" spans="1:24" ht="13" x14ac:dyDescent="0.15"/>
    <row r="888" spans="1:24" ht="13" x14ac:dyDescent="0.15"/>
    <row r="889" spans="1:24" ht="13" x14ac:dyDescent="0.15"/>
    <row r="890" spans="1:24" ht="13" x14ac:dyDescent="0.15"/>
    <row r="891" spans="1:24" ht="13" x14ac:dyDescent="0.15"/>
    <row r="892" spans="1:24" ht="13" x14ac:dyDescent="0.15"/>
    <row r="893" spans="1:24" ht="13" x14ac:dyDescent="0.15"/>
    <row r="894" spans="1:24" ht="13" x14ac:dyDescent="0.15"/>
    <row r="895" spans="1:24" ht="13" x14ac:dyDescent="0.15"/>
    <row r="896" spans="1:24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</sheetData>
  <dataConsolidate/>
  <hyperlinks>
    <hyperlink ref="C699" r:id="rId1" xr:uid="{00000000-0004-0000-0000-000000000000}"/>
    <hyperlink ref="C700" r:id="rId2" xr:uid="{00000000-0004-0000-0000-000001000000}"/>
    <hyperlink ref="C361" r:id="rId3" xr:uid="{00000000-0004-0000-0000-000002000000}"/>
    <hyperlink ref="C384" r:id="rId4" xr:uid="{00000000-0004-0000-0000-000003000000}"/>
    <hyperlink ref="C429" r:id="rId5" xr:uid="{00000000-0004-0000-0000-000004000000}"/>
    <hyperlink ref="B430" r:id="rId6" xr:uid="{00000000-0004-0000-0000-000005000000}"/>
    <hyperlink ref="C431" r:id="rId7" xr:uid="{00000000-0004-0000-0000-000006000000}"/>
    <hyperlink ref="B432" r:id="rId8" xr:uid="{00000000-0004-0000-0000-000007000000}"/>
    <hyperlink ref="B433" r:id="rId9" xr:uid="{00000000-0004-0000-0000-000008000000}"/>
    <hyperlink ref="C433" r:id="rId10" xr:uid="{00000000-0004-0000-0000-000009000000}"/>
    <hyperlink ref="C217" r:id="rId11" xr:uid="{00000000-0004-0000-0000-00000A000000}"/>
    <hyperlink ref="C218" r:id="rId12" xr:uid="{00000000-0004-0000-0000-00000B000000}"/>
    <hyperlink ref="C219" r:id="rId13" xr:uid="{00000000-0004-0000-0000-00000C000000}"/>
    <hyperlink ref="C220" r:id="rId14" xr:uid="{00000000-0004-0000-0000-00000D000000}"/>
    <hyperlink ref="C221" r:id="rId15" xr:uid="{00000000-0004-0000-0000-00000E000000}"/>
    <hyperlink ref="C130" r:id="rId16" xr:uid="{00000000-0004-0000-0000-00000F000000}"/>
    <hyperlink ref="C464" r:id="rId17" xr:uid="{00000000-0004-0000-0000-000010000000}"/>
    <hyperlink ref="C512" r:id="rId18" xr:uid="{00000000-0004-0000-0000-000011000000}"/>
    <hyperlink ref="B513" r:id="rId19" xr:uid="{00000000-0004-0000-0000-000012000000}"/>
    <hyperlink ref="B514" r:id="rId20" xr:uid="{00000000-0004-0000-0000-000013000000}"/>
    <hyperlink ref="B515" r:id="rId21" xr:uid="{00000000-0004-0000-0000-000014000000}"/>
    <hyperlink ref="B516" r:id="rId22" xr:uid="{00000000-0004-0000-0000-000015000000}"/>
    <hyperlink ref="C516" r:id="rId23" xr:uid="{00000000-0004-0000-0000-000016000000}"/>
    <hyperlink ref="B517" r:id="rId24" xr:uid="{00000000-0004-0000-0000-000017000000}"/>
    <hyperlink ref="B518" r:id="rId25" xr:uid="{00000000-0004-0000-0000-000018000000}"/>
    <hyperlink ref="B519" r:id="rId26" xr:uid="{00000000-0004-0000-0000-000019000000}"/>
    <hyperlink ref="C520" r:id="rId27" xr:uid="{00000000-0004-0000-0000-00001A000000}"/>
    <hyperlink ref="C521" r:id="rId28" xr:uid="{00000000-0004-0000-0000-00001B000000}"/>
    <hyperlink ref="C880" r:id="rId29" xr:uid="{00000000-0004-0000-0000-00001C000000}"/>
    <hyperlink ref="C881" r:id="rId30" xr:uid="{00000000-0004-0000-0000-00001D000000}"/>
    <hyperlink ref="C33" r:id="rId31" xr:uid="{00000000-0004-0000-0000-00001E000000}"/>
    <hyperlink ref="B34" r:id="rId32" xr:uid="{00000000-0004-0000-0000-00001F000000}"/>
    <hyperlink ref="C34" r:id="rId33" xr:uid="{00000000-0004-0000-0000-000020000000}"/>
    <hyperlink ref="B35" r:id="rId34" xr:uid="{00000000-0004-0000-0000-000021000000}"/>
    <hyperlink ref="C35" r:id="rId35" xr:uid="{00000000-0004-0000-0000-000022000000}"/>
    <hyperlink ref="B36" r:id="rId36" xr:uid="{00000000-0004-0000-0000-000023000000}"/>
    <hyperlink ref="B37" r:id="rId37" xr:uid="{00000000-0004-0000-0000-000024000000}"/>
    <hyperlink ref="C37" r:id="rId38" xr:uid="{00000000-0004-0000-0000-000025000000}"/>
    <hyperlink ref="B38" r:id="rId39" xr:uid="{00000000-0004-0000-0000-000026000000}"/>
    <hyperlink ref="C213" r:id="rId40" xr:uid="{00000000-0004-0000-0000-000027000000}"/>
    <hyperlink ref="B563" r:id="rId41" xr:uid="{00000000-0004-0000-0000-000028000000}"/>
    <hyperlink ref="C563" r:id="rId42" xr:uid="{00000000-0004-0000-0000-000029000000}"/>
    <hyperlink ref="C564" r:id="rId43" xr:uid="{00000000-0004-0000-0000-00002A000000}"/>
    <hyperlink ref="B565" r:id="rId44" xr:uid="{00000000-0004-0000-0000-00002B000000}"/>
    <hyperlink ref="C565" r:id="rId45" xr:uid="{00000000-0004-0000-0000-00002C000000}"/>
    <hyperlink ref="B32" r:id="rId46" xr:uid="{00000000-0004-0000-0000-00002D000000}"/>
    <hyperlink ref="B679" r:id="rId47" xr:uid="{00000000-0004-0000-0000-00002E000000}"/>
    <hyperlink ref="C679" r:id="rId48" xr:uid="{00000000-0004-0000-0000-00002F000000}"/>
    <hyperlink ref="C104" r:id="rId49" xr:uid="{00000000-0004-0000-0000-000030000000}"/>
    <hyperlink ref="C105" r:id="rId50" xr:uid="{00000000-0004-0000-0000-000031000000}"/>
    <hyperlink ref="B106" r:id="rId51" xr:uid="{00000000-0004-0000-0000-000032000000}"/>
    <hyperlink ref="C595" r:id="rId52" xr:uid="{00000000-0004-0000-0000-000033000000}"/>
    <hyperlink ref="B596" r:id="rId53" xr:uid="{00000000-0004-0000-0000-000034000000}"/>
    <hyperlink ref="B597" r:id="rId54" xr:uid="{00000000-0004-0000-0000-000035000000}"/>
    <hyperlink ref="B598" r:id="rId55" xr:uid="{00000000-0004-0000-0000-000036000000}"/>
    <hyperlink ref="C598" r:id="rId56" xr:uid="{00000000-0004-0000-0000-000037000000}"/>
    <hyperlink ref="B599" r:id="rId57" xr:uid="{00000000-0004-0000-0000-000038000000}"/>
    <hyperlink ref="C599" r:id="rId58" xr:uid="{00000000-0004-0000-0000-000039000000}"/>
    <hyperlink ref="B600" r:id="rId59" xr:uid="{00000000-0004-0000-0000-00003A000000}"/>
    <hyperlink ref="C600" r:id="rId60" xr:uid="{00000000-0004-0000-0000-00003B000000}"/>
    <hyperlink ref="B601" r:id="rId61" xr:uid="{00000000-0004-0000-0000-00003C000000}"/>
    <hyperlink ref="C649" r:id="rId62" xr:uid="{00000000-0004-0000-0000-00003D000000}"/>
    <hyperlink ref="B650" r:id="rId63" xr:uid="{00000000-0004-0000-0000-00003E000000}"/>
    <hyperlink ref="C686" r:id="rId64" xr:uid="{00000000-0004-0000-0000-00003F000000}"/>
    <hyperlink ref="B687" r:id="rId65" xr:uid="{00000000-0004-0000-0000-000040000000}"/>
    <hyperlink ref="B688" r:id="rId66" xr:uid="{00000000-0004-0000-0000-000041000000}"/>
    <hyperlink ref="C721" r:id="rId67" xr:uid="{00000000-0004-0000-0000-000042000000}"/>
    <hyperlink ref="C248" r:id="rId68" xr:uid="{00000000-0004-0000-0000-000043000000}"/>
    <hyperlink ref="C418" r:id="rId69" xr:uid="{00000000-0004-0000-0000-000044000000}"/>
    <hyperlink ref="C419" r:id="rId70" xr:uid="{00000000-0004-0000-0000-000045000000}"/>
    <hyperlink ref="B420" r:id="rId71" xr:uid="{00000000-0004-0000-0000-000046000000}"/>
    <hyperlink ref="C420" r:id="rId72" xr:uid="{00000000-0004-0000-0000-000047000000}"/>
    <hyperlink ref="C421" r:id="rId73" xr:uid="{00000000-0004-0000-0000-000048000000}"/>
    <hyperlink ref="C850" r:id="rId74" xr:uid="{00000000-0004-0000-0000-000049000000}"/>
    <hyperlink ref="C851" r:id="rId75" xr:uid="{00000000-0004-0000-0000-00004A000000}"/>
    <hyperlink ref="C852" r:id="rId76" xr:uid="{00000000-0004-0000-0000-00004B000000}"/>
    <hyperlink ref="C853" r:id="rId77" xr:uid="{00000000-0004-0000-0000-00004C000000}"/>
    <hyperlink ref="B854" r:id="rId78" xr:uid="{00000000-0004-0000-0000-00004D000000}"/>
    <hyperlink ref="C854" r:id="rId79" xr:uid="{00000000-0004-0000-0000-00004E000000}"/>
    <hyperlink ref="C765" r:id="rId80" xr:uid="{00000000-0004-0000-0000-00004F000000}"/>
    <hyperlink ref="C280" r:id="rId81" xr:uid="{00000000-0004-0000-0000-000050000000}"/>
    <hyperlink ref="B281" r:id="rId82" xr:uid="{00000000-0004-0000-0000-000051000000}"/>
    <hyperlink ref="C22" r:id="rId83" xr:uid="{00000000-0004-0000-0000-000052000000}"/>
    <hyperlink ref="C505" r:id="rId84" xr:uid="{00000000-0004-0000-0000-000053000000}"/>
    <hyperlink ref="C165" r:id="rId85" xr:uid="{00000000-0004-0000-0000-000054000000}"/>
    <hyperlink ref="C166" r:id="rId86" xr:uid="{00000000-0004-0000-0000-000055000000}"/>
    <hyperlink ref="B167" r:id="rId87" xr:uid="{00000000-0004-0000-0000-000056000000}"/>
    <hyperlink ref="C167" r:id="rId88" xr:uid="{00000000-0004-0000-0000-000057000000}"/>
    <hyperlink ref="C138" r:id="rId89" xr:uid="{00000000-0004-0000-0000-000058000000}"/>
    <hyperlink ref="C139" r:id="rId90" xr:uid="{00000000-0004-0000-0000-000059000000}"/>
    <hyperlink ref="C275" r:id="rId91" xr:uid="{00000000-0004-0000-0000-00005A000000}"/>
    <hyperlink ref="C241" r:id="rId92" xr:uid="{00000000-0004-0000-0000-00005B000000}"/>
    <hyperlink ref="C244" r:id="rId93" xr:uid="{00000000-0004-0000-0000-00005C000000}"/>
    <hyperlink ref="C759" r:id="rId94" xr:uid="{00000000-0004-0000-0000-00005D000000}"/>
    <hyperlink ref="C760" r:id="rId95" xr:uid="{00000000-0004-0000-0000-00005E000000}"/>
    <hyperlink ref="C762" r:id="rId96" xr:uid="{00000000-0004-0000-0000-00005F000000}"/>
    <hyperlink ref="B763" r:id="rId97" xr:uid="{00000000-0004-0000-0000-000060000000}"/>
    <hyperlink ref="C763" r:id="rId98" xr:uid="{00000000-0004-0000-0000-000061000000}"/>
    <hyperlink ref="C46" r:id="rId99" xr:uid="{00000000-0004-0000-0000-000062000000}"/>
    <hyperlink ref="C48" r:id="rId100" xr:uid="{00000000-0004-0000-0000-000063000000}"/>
    <hyperlink ref="C223" r:id="rId101" xr:uid="{00000000-0004-0000-0000-000064000000}"/>
    <hyperlink ref="C734" r:id="rId102" xr:uid="{00000000-0004-0000-0000-000065000000}"/>
    <hyperlink ref="C735" r:id="rId103" xr:uid="{00000000-0004-0000-0000-000066000000}"/>
    <hyperlink ref="C736" r:id="rId104" xr:uid="{00000000-0004-0000-0000-000067000000}"/>
    <hyperlink ref="C292" r:id="rId105" xr:uid="{00000000-0004-0000-0000-000068000000}"/>
    <hyperlink ref="C293" r:id="rId106" xr:uid="{00000000-0004-0000-0000-000069000000}"/>
    <hyperlink ref="C294" r:id="rId107" xr:uid="{00000000-0004-0000-0000-00006A000000}"/>
    <hyperlink ref="C296" r:id="rId108" xr:uid="{00000000-0004-0000-0000-00006B000000}"/>
    <hyperlink ref="C581" r:id="rId109" xr:uid="{00000000-0004-0000-0000-00006C000000}"/>
    <hyperlink ref="C582" r:id="rId110" xr:uid="{00000000-0004-0000-0000-00006D000000}"/>
    <hyperlink ref="C583" r:id="rId111" xr:uid="{00000000-0004-0000-0000-00006E000000}"/>
    <hyperlink ref="C584" r:id="rId112" xr:uid="{00000000-0004-0000-0000-00006F000000}"/>
    <hyperlink ref="C585" r:id="rId113" xr:uid="{00000000-0004-0000-0000-000070000000}"/>
    <hyperlink ref="C586" r:id="rId114" xr:uid="{00000000-0004-0000-0000-000071000000}"/>
    <hyperlink ref="C841" r:id="rId115" xr:uid="{00000000-0004-0000-0000-000072000000}"/>
    <hyperlink ref="C536" r:id="rId116" xr:uid="{00000000-0004-0000-0000-000073000000}"/>
    <hyperlink ref="C230" r:id="rId117" xr:uid="{00000000-0004-0000-0000-000074000000}"/>
    <hyperlink ref="C273" r:id="rId118" xr:uid="{00000000-0004-0000-0000-000075000000}"/>
    <hyperlink ref="B274" r:id="rId119" xr:uid="{00000000-0004-0000-0000-000076000000}"/>
    <hyperlink ref="C274" r:id="rId120" xr:uid="{00000000-0004-0000-0000-000077000000}"/>
    <hyperlink ref="B161" r:id="rId121" xr:uid="{00000000-0004-0000-0000-000078000000}"/>
    <hyperlink ref="C537" r:id="rId122" xr:uid="{00000000-0004-0000-0000-000079000000}"/>
    <hyperlink ref="B538" r:id="rId123" xr:uid="{00000000-0004-0000-0000-00007A000000}"/>
    <hyperlink ref="C539" r:id="rId124" xr:uid="{00000000-0004-0000-0000-00007B000000}"/>
    <hyperlink ref="C587" r:id="rId125" xr:uid="{00000000-0004-0000-0000-00007C000000}"/>
    <hyperlink ref="B588" r:id="rId126" xr:uid="{00000000-0004-0000-0000-00007D000000}"/>
    <hyperlink ref="C588" r:id="rId127" xr:uid="{00000000-0004-0000-0000-00007E000000}"/>
    <hyperlink ref="C653" r:id="rId128" xr:uid="{00000000-0004-0000-0000-00007F000000}"/>
    <hyperlink ref="C654" r:id="rId129" xr:uid="{00000000-0004-0000-0000-000080000000}"/>
    <hyperlink ref="C329" r:id="rId130" xr:uid="{00000000-0004-0000-0000-000081000000}"/>
    <hyperlink ref="C330" r:id="rId131" xr:uid="{00000000-0004-0000-0000-000082000000}"/>
    <hyperlink ref="C209" r:id="rId132" xr:uid="{00000000-0004-0000-0000-000083000000}"/>
    <hyperlink ref="C210" r:id="rId133" xr:uid="{00000000-0004-0000-0000-000084000000}"/>
    <hyperlink ref="C211" r:id="rId134" xr:uid="{00000000-0004-0000-0000-000085000000}"/>
    <hyperlink ref="C212" r:id="rId135" xr:uid="{00000000-0004-0000-0000-000086000000}"/>
    <hyperlink ref="C438" r:id="rId136" xr:uid="{00000000-0004-0000-0000-000087000000}"/>
    <hyperlink ref="B439" r:id="rId137" xr:uid="{00000000-0004-0000-0000-000088000000}"/>
    <hyperlink ref="B440" r:id="rId138" xr:uid="{00000000-0004-0000-0000-000089000000}"/>
    <hyperlink ref="B441" r:id="rId139" xr:uid="{00000000-0004-0000-0000-00008A000000}"/>
    <hyperlink ref="C833" r:id="rId140" xr:uid="{00000000-0004-0000-0000-00008B000000}"/>
    <hyperlink ref="B834" r:id="rId141" xr:uid="{00000000-0004-0000-0000-00008C000000}"/>
    <hyperlink ref="C835" r:id="rId142" xr:uid="{00000000-0004-0000-0000-00008D000000}"/>
    <hyperlink ref="C301" r:id="rId143" xr:uid="{00000000-0004-0000-0000-00008E000000}"/>
    <hyperlink ref="C756" r:id="rId144" xr:uid="{00000000-0004-0000-0000-00008F000000}"/>
    <hyperlink ref="C846" r:id="rId145" xr:uid="{00000000-0004-0000-0000-000090000000}"/>
    <hyperlink ref="B847" r:id="rId146" xr:uid="{00000000-0004-0000-0000-000091000000}"/>
    <hyperlink ref="C847" r:id="rId147" xr:uid="{00000000-0004-0000-0000-000092000000}"/>
    <hyperlink ref="C848" r:id="rId148" xr:uid="{00000000-0004-0000-0000-000093000000}"/>
    <hyperlink ref="C849" r:id="rId149" xr:uid="{00000000-0004-0000-0000-000094000000}"/>
    <hyperlink ref="C131" r:id="rId150" xr:uid="{00000000-0004-0000-0000-000095000000}"/>
    <hyperlink ref="C689" r:id="rId151" xr:uid="{00000000-0004-0000-0000-000096000000}"/>
    <hyperlink ref="C336" r:id="rId152" xr:uid="{00000000-0004-0000-0000-000097000000}"/>
    <hyperlink ref="C337" r:id="rId153" xr:uid="{00000000-0004-0000-0000-000098000000}"/>
    <hyperlink ref="C412" r:id="rId154" xr:uid="{00000000-0004-0000-0000-000099000000}"/>
    <hyperlink ref="B413" r:id="rId155" xr:uid="{00000000-0004-0000-0000-00009A000000}"/>
    <hyperlink ref="C715" r:id="rId156" xr:uid="{00000000-0004-0000-0000-00009B000000}"/>
    <hyperlink ref="C716" r:id="rId157" xr:uid="{00000000-0004-0000-0000-00009C000000}"/>
    <hyperlink ref="C449" r:id="rId158" xr:uid="{00000000-0004-0000-0000-00009D000000}"/>
    <hyperlink ref="C450" r:id="rId159" xr:uid="{00000000-0004-0000-0000-00009E000000}"/>
    <hyperlink ref="C190" r:id="rId160" xr:uid="{00000000-0004-0000-0000-00009F000000}"/>
    <hyperlink ref="C191" r:id="rId161" xr:uid="{00000000-0004-0000-0000-0000A0000000}"/>
    <hyperlink ref="C677" r:id="rId162" xr:uid="{00000000-0004-0000-0000-0000A1000000}"/>
    <hyperlink ref="C590" r:id="rId163" xr:uid="{00000000-0004-0000-0000-0000A2000000}"/>
    <hyperlink ref="C328" r:id="rId164" xr:uid="{00000000-0004-0000-0000-0000A3000000}"/>
    <hyperlink ref="C62" r:id="rId165" xr:uid="{00000000-0004-0000-0000-0000A4000000}"/>
    <hyperlink ref="C72" r:id="rId166" xr:uid="{00000000-0004-0000-0000-0000A5000000}"/>
    <hyperlink ref="C107" r:id="rId167" xr:uid="{00000000-0004-0000-0000-0000A6000000}"/>
    <hyperlink ref="C828" r:id="rId168" xr:uid="{00000000-0004-0000-0000-0000A7000000}"/>
    <hyperlink ref="C266" r:id="rId169" xr:uid="{00000000-0004-0000-0000-0000A8000000}"/>
    <hyperlink ref="C658" r:id="rId170" xr:uid="{00000000-0004-0000-0000-0000A9000000}"/>
    <hyperlink ref="C797" r:id="rId171" xr:uid="{00000000-0004-0000-0000-0000AA000000}"/>
    <hyperlink ref="C41" r:id="rId172" xr:uid="{00000000-0004-0000-0000-0000AB000000}"/>
    <hyperlink ref="C422" r:id="rId173" xr:uid="{00000000-0004-0000-0000-0000AC000000}"/>
    <hyperlink ref="C681" r:id="rId174" xr:uid="{00000000-0004-0000-0000-0000AD000000}"/>
    <hyperlink ref="C627" r:id="rId175" xr:uid="{00000000-0004-0000-0000-0000AE000000}"/>
    <hyperlink ref="C363" r:id="rId176" xr:uid="{00000000-0004-0000-0000-0000AF000000}"/>
    <hyperlink ref="C824" r:id="rId177" xr:uid="{00000000-0004-0000-0000-0000B0000000}"/>
    <hyperlink ref="C822" r:id="rId178" xr:uid="{00000000-0004-0000-0000-0000B1000000}"/>
    <hyperlink ref="C231" r:id="rId179" xr:uid="{00000000-0004-0000-0000-0000B2000000}"/>
    <hyperlink ref="B232" r:id="rId180" xr:uid="{00000000-0004-0000-0000-0000B3000000}"/>
    <hyperlink ref="C233" r:id="rId181" xr:uid="{00000000-0004-0000-0000-0000B4000000}"/>
    <hyperlink ref="B234" r:id="rId182" xr:uid="{00000000-0004-0000-0000-0000B5000000}"/>
    <hyperlink ref="C234" r:id="rId183" xr:uid="{00000000-0004-0000-0000-0000B6000000}"/>
    <hyperlink ref="B235" r:id="rId184" xr:uid="{00000000-0004-0000-0000-0000B7000000}"/>
    <hyperlink ref="B236" r:id="rId185" xr:uid="{00000000-0004-0000-0000-0000B8000000}"/>
    <hyperlink ref="C611" r:id="rId186" xr:uid="{00000000-0004-0000-0000-0000B9000000}"/>
    <hyperlink ref="C612" r:id="rId187" xr:uid="{00000000-0004-0000-0000-0000BA000000}"/>
    <hyperlink ref="C578" r:id="rId188" xr:uid="{00000000-0004-0000-0000-0000BB000000}"/>
    <hyperlink ref="C579" r:id="rId189" xr:uid="{00000000-0004-0000-0000-0000BC000000}"/>
    <hyperlink ref="B580" r:id="rId190" xr:uid="{00000000-0004-0000-0000-0000BD000000}"/>
    <hyperlink ref="C580" r:id="rId191" xr:uid="{00000000-0004-0000-0000-0000BE000000}"/>
    <hyperlink ref="C527" r:id="rId192" xr:uid="{00000000-0004-0000-0000-0000BF000000}"/>
    <hyperlink ref="C528" r:id="rId193" xr:uid="{00000000-0004-0000-0000-0000C0000000}"/>
    <hyperlink ref="C529" r:id="rId194" xr:uid="{00000000-0004-0000-0000-0000C1000000}"/>
    <hyperlink ref="B530" r:id="rId195" xr:uid="{00000000-0004-0000-0000-0000C2000000}"/>
    <hyperlink ref="B531" r:id="rId196" xr:uid="{00000000-0004-0000-0000-0000C3000000}"/>
    <hyperlink ref="B532" r:id="rId197" xr:uid="{00000000-0004-0000-0000-0000C4000000}"/>
    <hyperlink ref="B533" r:id="rId198" xr:uid="{00000000-0004-0000-0000-0000C5000000}"/>
    <hyperlink ref="C534" r:id="rId199" xr:uid="{00000000-0004-0000-0000-0000C6000000}"/>
    <hyperlink ref="C535" r:id="rId200" xr:uid="{00000000-0004-0000-0000-0000C7000000}"/>
    <hyperlink ref="C457" r:id="rId201" xr:uid="{00000000-0004-0000-0000-0000C8000000}"/>
    <hyperlink ref="C458" r:id="rId202" xr:uid="{00000000-0004-0000-0000-0000C9000000}"/>
    <hyperlink ref="C459" r:id="rId203" xr:uid="{00000000-0004-0000-0000-0000CA000000}"/>
    <hyperlink ref="C347" r:id="rId204" xr:uid="{00000000-0004-0000-0000-0000CB000000}"/>
    <hyperlink ref="B348" r:id="rId205" xr:uid="{00000000-0004-0000-0000-0000CC000000}"/>
    <hyperlink ref="C176" r:id="rId206" xr:uid="{00000000-0004-0000-0000-0000CD000000}"/>
    <hyperlink ref="C177" r:id="rId207" xr:uid="{00000000-0004-0000-0000-0000CE000000}"/>
    <hyperlink ref="C178" r:id="rId208" xr:uid="{00000000-0004-0000-0000-0000CF000000}"/>
    <hyperlink ref="C179" r:id="rId209" xr:uid="{00000000-0004-0000-0000-0000D0000000}"/>
    <hyperlink ref="C334" r:id="rId210" xr:uid="{00000000-0004-0000-0000-0000D1000000}"/>
    <hyperlink ref="B335" r:id="rId211" xr:uid="{00000000-0004-0000-0000-0000D2000000}"/>
    <hyperlink ref="C311" r:id="rId212" xr:uid="{00000000-0004-0000-0000-0000D3000000}"/>
    <hyperlink ref="C657" r:id="rId213" xr:uid="{00000000-0004-0000-0000-0000D4000000}"/>
    <hyperlink ref="C21" r:id="rId214" xr:uid="{00000000-0004-0000-0000-0000D5000000}"/>
    <hyperlink ref="C460" r:id="rId215" xr:uid="{00000000-0004-0000-0000-0000D6000000}"/>
    <hyperlink ref="C745" r:id="rId216" xr:uid="{00000000-0004-0000-0000-0000D7000000}"/>
    <hyperlink ref="C554" r:id="rId217" xr:uid="{00000000-0004-0000-0000-0000D8000000}"/>
    <hyperlink ref="C799" r:id="rId218" xr:uid="{00000000-0004-0000-0000-0000D9000000}"/>
    <hyperlink ref="C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C312" r:id="rId223" xr:uid="{00000000-0004-0000-0000-0000DE000000}"/>
    <hyperlink ref="C75" r:id="rId224" xr:uid="{00000000-0004-0000-0000-0000DF000000}"/>
    <hyperlink ref="B76" r:id="rId225" xr:uid="{00000000-0004-0000-0000-0000E0000000}"/>
    <hyperlink ref="C615" r:id="rId226" xr:uid="{00000000-0004-0000-0000-0000E1000000}"/>
    <hyperlink ref="B616" r:id="rId227" xr:uid="{00000000-0004-0000-0000-0000E2000000}"/>
    <hyperlink ref="B617" r:id="rId228" xr:uid="{00000000-0004-0000-0000-0000E3000000}"/>
    <hyperlink ref="C132" r:id="rId229" xr:uid="{00000000-0004-0000-0000-0000E4000000}"/>
    <hyperlink ref="B133" r:id="rId230" xr:uid="{00000000-0004-0000-0000-0000E5000000}"/>
    <hyperlink ref="B134" r:id="rId231" xr:uid="{00000000-0004-0000-0000-0000E6000000}"/>
    <hyperlink ref="C670" r:id="rId232" xr:uid="{00000000-0004-0000-0000-0000E7000000}"/>
    <hyperlink ref="B671" r:id="rId233" xr:uid="{00000000-0004-0000-0000-0000E8000000}"/>
    <hyperlink ref="C804" r:id="rId234" xr:uid="{00000000-0004-0000-0000-0000E9000000}"/>
    <hyperlink ref="C805" r:id="rId235" xr:uid="{00000000-0004-0000-0000-0000EA000000}"/>
    <hyperlink ref="C806" r:id="rId236" xr:uid="{00000000-0004-0000-0000-0000EB000000}"/>
    <hyperlink ref="C870" r:id="rId237" xr:uid="{00000000-0004-0000-0000-0000EC000000}"/>
    <hyperlink ref="C871" r:id="rId238" xr:uid="{00000000-0004-0000-0000-0000ED000000}"/>
    <hyperlink ref="C872" r:id="rId239" xr:uid="{00000000-0004-0000-0000-0000EE000000}"/>
    <hyperlink ref="C873" r:id="rId240" xr:uid="{00000000-0004-0000-0000-0000EF000000}"/>
    <hyperlink ref="C874" r:id="rId241" xr:uid="{00000000-0004-0000-0000-0000F0000000}"/>
    <hyperlink ref="B875" r:id="rId242" xr:uid="{00000000-0004-0000-0000-0000F1000000}"/>
    <hyperlink ref="C875" r:id="rId243" xr:uid="{00000000-0004-0000-0000-0000F2000000}"/>
    <hyperlink ref="B876" r:id="rId244" xr:uid="{00000000-0004-0000-0000-0000F3000000}"/>
    <hyperlink ref="B877" r:id="rId245" xr:uid="{00000000-0004-0000-0000-0000F4000000}"/>
    <hyperlink ref="B878" r:id="rId246" xr:uid="{00000000-0004-0000-0000-0000F5000000}"/>
    <hyperlink ref="C630" r:id="rId247" xr:uid="{00000000-0004-0000-0000-0000F6000000}"/>
    <hyperlink ref="B631" r:id="rId248" xr:uid="{00000000-0004-0000-0000-0000F7000000}"/>
    <hyperlink ref="C631" r:id="rId249" xr:uid="{00000000-0004-0000-0000-0000F8000000}"/>
    <hyperlink ref="C404" r:id="rId250" xr:uid="{00000000-0004-0000-0000-0000F9000000}"/>
    <hyperlink ref="B405" r:id="rId251" xr:uid="{00000000-0004-0000-0000-0000FA000000}"/>
    <hyperlink ref="C497" r:id="rId252" xr:uid="{00000000-0004-0000-0000-0000FB000000}"/>
    <hyperlink ref="C782" r:id="rId253" xr:uid="{00000000-0004-0000-0000-0000FC000000}"/>
    <hyperlink ref="C783" r:id="rId254" xr:uid="{00000000-0004-0000-0000-0000FD000000}"/>
    <hyperlink ref="C784" r:id="rId255" xr:uid="{00000000-0004-0000-0000-0000FE000000}"/>
    <hyperlink ref="C255" r:id="rId256" xr:uid="{00000000-0004-0000-0000-0000FF000000}"/>
    <hyperlink ref="B256" r:id="rId257" xr:uid="{00000000-0004-0000-0000-000000010000}"/>
    <hyperlink ref="B257" r:id="rId258" xr:uid="{00000000-0004-0000-0000-000001010000}"/>
    <hyperlink ref="C371" r:id="rId259" xr:uid="{00000000-0004-0000-0000-000002010000}"/>
    <hyperlink ref="C372" r:id="rId260" xr:uid="{00000000-0004-0000-0000-000003010000}"/>
    <hyperlink ref="C480" r:id="rId261" xr:uid="{00000000-0004-0000-0000-000004010000}"/>
    <hyperlink ref="C706" r:id="rId262" xr:uid="{00000000-0004-0000-0000-000005010000}"/>
    <hyperlink ref="C789" r:id="rId263" xr:uid="{00000000-0004-0000-0000-000006010000}"/>
    <hyperlink ref="C790" r:id="rId264" xr:uid="{00000000-0004-0000-0000-000007010000}"/>
    <hyperlink ref="B792" r:id="rId265" xr:uid="{00000000-0004-0000-0000-000008010000}"/>
    <hyperlink ref="C792" r:id="rId266" xr:uid="{00000000-0004-0000-0000-000009010000}"/>
    <hyperlink ref="C869" r:id="rId267" xr:uid="{00000000-0004-0000-0000-00000A010000}"/>
    <hyperlink ref="B462" r:id="rId268" xr:uid="{00000000-0004-0000-0000-00000B010000}"/>
    <hyperlink ref="B463" r:id="rId269" xr:uid="{00000000-0004-0000-0000-00000C010000}"/>
    <hyperlink ref="C89" r:id="rId270" xr:uid="{00000000-0004-0000-0000-00000D010000}"/>
    <hyperlink ref="C90" r:id="rId271" xr:uid="{00000000-0004-0000-0000-00000E010000}"/>
    <hyperlink ref="C91" r:id="rId272" xr:uid="{00000000-0004-0000-0000-00000F010000}"/>
    <hyperlink ref="C94" r:id="rId273" xr:uid="{00000000-0004-0000-0000-000010010000}"/>
    <hyperlink ref="C95" r:id="rId274" xr:uid="{00000000-0004-0000-0000-000011010000}"/>
    <hyperlink ref="C96" r:id="rId275" xr:uid="{00000000-0004-0000-0000-000012010000}"/>
    <hyperlink ref="C112" r:id="rId276" xr:uid="{00000000-0004-0000-0000-000013010000}"/>
    <hyperlink ref="C114" r:id="rId277" xr:uid="{00000000-0004-0000-0000-000014010000}"/>
    <hyperlink ref="C299" r:id="rId278" xr:uid="{00000000-0004-0000-0000-000015010000}"/>
    <hyperlink ref="C501" r:id="rId279" xr:uid="{00000000-0004-0000-0000-000016010000}"/>
    <hyperlink ref="C502" r:id="rId280" xr:uid="{00000000-0004-0000-0000-000017010000}"/>
    <hyperlink ref="C503" r:id="rId281" xr:uid="{00000000-0004-0000-0000-000018010000}"/>
    <hyperlink ref="C800" r:id="rId282" xr:uid="{00000000-0004-0000-0000-000019010000}"/>
    <hyperlink ref="C801" r:id="rId283" xr:uid="{00000000-0004-0000-0000-00001A010000}"/>
    <hyperlink ref="C399" r:id="rId284" xr:uid="{00000000-0004-0000-0000-00001B010000}"/>
    <hyperlink ref="C150" r:id="rId285" xr:uid="{00000000-0004-0000-0000-00001C010000}"/>
    <hyperlink ref="B151" r:id="rId286" xr:uid="{00000000-0004-0000-0000-00001D010000}"/>
    <hyperlink ref="C506" r:id="rId287" xr:uid="{00000000-0004-0000-0000-00001E010000}"/>
    <hyperlink ref="C207" r:id="rId288" xr:uid="{00000000-0004-0000-0000-00001F010000}"/>
    <hyperlink ref="C277" r:id="rId289" xr:uid="{00000000-0004-0000-0000-000020010000}"/>
    <hyperlink ref="C66" r:id="rId290" xr:uid="{00000000-0004-0000-0000-000021010000}"/>
    <hyperlink ref="B67" r:id="rId291" xr:uid="{00000000-0004-0000-0000-000022010000}"/>
    <hyperlink ref="B69" r:id="rId292" xr:uid="{00000000-0004-0000-0000-000023010000}"/>
    <hyperlink ref="C70" r:id="rId293" xr:uid="{00000000-0004-0000-0000-000024010000}"/>
    <hyperlink ref="B71" r:id="rId294" xr:uid="{00000000-0004-0000-0000-000025010000}"/>
    <hyperlink ref="C71" r:id="rId295" xr:uid="{00000000-0004-0000-0000-000026010000}"/>
    <hyperlink ref="C224" r:id="rId296" xr:uid="{00000000-0004-0000-0000-000027010000}"/>
    <hyperlink ref="B749" r:id="rId297" xr:uid="{00000000-0004-0000-0000-000028010000}"/>
    <hyperlink ref="B750" r:id="rId298" xr:uid="{00000000-0004-0000-0000-000029010000}"/>
    <hyperlink ref="B751" r:id="rId299" xr:uid="{00000000-0004-0000-0000-00002A010000}"/>
    <hyperlink ref="C751" r:id="rId300" xr:uid="{00000000-0004-0000-0000-00002B010000}"/>
    <hyperlink ref="B752" r:id="rId301" xr:uid="{00000000-0004-0000-0000-00002C010000}"/>
    <hyperlink ref="B604" r:id="rId302" xr:uid="{00000000-0004-0000-0000-00002D010000}"/>
    <hyperlink ref="B605" r:id="rId303" xr:uid="{00000000-0004-0000-0000-00002E010000}"/>
    <hyperlink ref="C718" r:id="rId304" xr:uid="{00000000-0004-0000-0000-00002F010000}"/>
    <hyperlink ref="C720" r:id="rId305" xr:uid="{00000000-0004-0000-0000-000030010000}"/>
    <hyperlink ref="B393" r:id="rId306" xr:uid="{00000000-0004-0000-0000-000031010000}"/>
    <hyperlink ref="C394" r:id="rId307" xr:uid="{00000000-0004-0000-0000-000032010000}"/>
    <hyperlink ref="B395" r:id="rId308" xr:uid="{00000000-0004-0000-0000-000033010000}"/>
    <hyperlink ref="B396" r:id="rId309" xr:uid="{00000000-0004-0000-0000-000034010000}"/>
    <hyperlink ref="B397" r:id="rId310" xr:uid="{00000000-0004-0000-0000-000035010000}"/>
    <hyperlink ref="C397" r:id="rId311" xr:uid="{00000000-0004-0000-0000-000036010000}"/>
    <hyperlink ref="B398" r:id="rId312" xr:uid="{00000000-0004-0000-0000-000037010000}"/>
    <hyperlink ref="B306" r:id="rId313" xr:uid="{00000000-0004-0000-0000-000038010000}"/>
    <hyperlink ref="B772" r:id="rId314" xr:uid="{00000000-0004-0000-0000-000039010000}"/>
    <hyperlink ref="B552" r:id="rId315" xr:uid="{00000000-0004-0000-0000-00003A010000}"/>
    <hyperlink ref="B553" r:id="rId316" xr:uid="{00000000-0004-0000-0000-00003B010000}"/>
    <hyperlink ref="C767" r:id="rId317" xr:uid="{00000000-0004-0000-0000-00003C010000}"/>
    <hyperlink ref="B316" r:id="rId318" xr:uid="{00000000-0004-0000-0000-00003D010000}"/>
    <hyperlink ref="B100" r:id="rId319" xr:uid="{00000000-0004-0000-0000-00003E010000}"/>
    <hyperlink ref="B101" r:id="rId320" xr:uid="{00000000-0004-0000-0000-00003F010000}"/>
    <hyperlink ref="C471" r:id="rId321" xr:uid="{00000000-0004-0000-0000-000040010000}"/>
    <hyperlink ref="C476" r:id="rId322" xr:uid="{00000000-0004-0000-0000-000041010000}"/>
    <hyperlink ref="C477" r:id="rId323" xr:uid="{00000000-0004-0000-0000-000042010000}"/>
    <hyperlink ref="B541" r:id="rId324" xr:uid="{00000000-0004-0000-0000-000043010000}"/>
    <hyperlink ref="C541" r:id="rId325" xr:uid="{00000000-0004-0000-0000-000044010000}"/>
    <hyperlink ref="B40" r:id="rId326" xr:uid="{00000000-0004-0000-0000-000045010000}"/>
    <hyperlink ref="C40" r:id="rId327" xr:uid="{00000000-0004-0000-0000-000046010000}"/>
    <hyperlink ref="B656" r:id="rId328" xr:uid="{00000000-0004-0000-0000-000047010000}"/>
    <hyperlink ref="B808" r:id="rId329" xr:uid="{00000000-0004-0000-0000-000048010000}"/>
    <hyperlink ref="C773" r:id="rId330" location="bio-85" xr:uid="{00000000-0004-0000-0000-000049010000}"/>
    <hyperlink ref="C390" r:id="rId331" location="jeff-sandefer" xr:uid="{00000000-0004-0000-0000-00004A010000}"/>
    <hyperlink ref="C214" r:id="rId332" xr:uid="{00000000-0004-0000-0000-00004B010000}"/>
    <hyperlink ref="B423" r:id="rId333" xr:uid="{00000000-0004-0000-0000-00004C010000}"/>
    <hyperlink ref="C423" r:id="rId334" xr:uid="{00000000-0004-0000-0000-00004D010000}"/>
    <hyperlink ref="C52" r:id="rId335" xr:uid="{00000000-0004-0000-0000-00004E010000}"/>
    <hyperlink ref="B78" r:id="rId336" xr:uid="{00000000-0004-0000-0000-00004F010000}"/>
    <hyperlink ref="C78" r:id="rId337" xr:uid="{00000000-0004-0000-0000-000050010000}"/>
    <hyperlink ref="B722" r:id="rId338" xr:uid="{00000000-0004-0000-0000-000051010000}"/>
    <hyperlink ref="B282" r:id="rId339" xr:uid="{00000000-0004-0000-0000-000052010000}"/>
    <hyperlink ref="C200" r:id="rId340" xr:uid="{00000000-0004-0000-0000-000053010000}"/>
    <hyperlink ref="C493" r:id="rId341" xr:uid="{00000000-0004-0000-0000-000054010000}"/>
    <hyperlink ref="C252" r:id="rId342" xr:uid="{00000000-0004-0000-0000-000055010000}"/>
    <hyperlink ref="C755" r:id="rId343" xr:uid="{00000000-0004-0000-0000-000056010000}"/>
    <hyperlink ref="C603" r:id="rId344" xr:uid="{00000000-0004-0000-0000-000057010000}"/>
    <hyperlink ref="C639" r:id="rId345" xr:uid="{00000000-0004-0000-0000-000058010000}"/>
    <hyperlink ref="C545" r:id="rId346" xr:uid="{00000000-0004-0000-0000-000059010000}"/>
    <hyperlink ref="C591" r:id="rId347" xr:uid="{00000000-0004-0000-0000-00005A010000}"/>
    <hyperlink ref="C728" r:id="rId348" xr:uid="{00000000-0004-0000-0000-00005B010000}"/>
    <hyperlink ref="C569" r:id="rId349" xr:uid="{00000000-0004-0000-0000-00005C010000}"/>
    <hyperlink ref="C427" r:id="rId350" xr:uid="{00000000-0004-0000-0000-00005D010000}"/>
    <hyperlink ref="C692" r:id="rId351" xr:uid="{00000000-0004-0000-0000-00005E010000}"/>
    <hyperlink ref="C279" r:id="rId352" xr:uid="{00000000-0004-0000-0000-00005F010000}"/>
    <hyperlink ref="C665" r:id="rId353" xr:uid="{00000000-0004-0000-0000-000060010000}"/>
    <hyperlink ref="C774" r:id="rId354" location="bio-85" xr:uid="{00000000-0004-0000-0000-000061010000}"/>
    <hyperlink ref="B267" r:id="rId355" xr:uid="{00000000-0004-0000-0000-000062010000}"/>
    <hyperlink ref="B202" r:id="rId356" xr:uid="{00000000-0004-0000-0000-000063010000}"/>
    <hyperlink ref="C855" r:id="rId357" xr:uid="{00000000-0004-0000-0000-000064010000}"/>
    <hyperlink ref="C17" r:id="rId358" xr:uid="{00000000-0004-0000-0000-000065010000}"/>
    <hyperlink ref="C409" r:id="rId359" xr:uid="{00000000-0004-0000-0000-000066010000}"/>
    <hyperlink ref="C245" r:id="rId360" xr:uid="{00000000-0004-0000-0000-000067010000}"/>
    <hyperlink ref="C24" r:id="rId361" xr:uid="{00000000-0004-0000-0000-000068010000}"/>
    <hyperlink ref="B660" r:id="rId362" xr:uid="{00000000-0004-0000-0000-000069010000}"/>
    <hyperlink ref="C660" r:id="rId363" xr:uid="{00000000-0004-0000-0000-00006A010000}"/>
    <hyperlink ref="C674" r:id="rId364" xr:uid="{00000000-0004-0000-0000-00006B010000}"/>
    <hyperlink ref="B341" r:id="rId365" xr:uid="{00000000-0004-0000-0000-00006C010000}"/>
    <hyperlink ref="B424" r:id="rId366" xr:uid="{00000000-0004-0000-0000-00006D010000}"/>
    <hyperlink ref="C424" r:id="rId367" xr:uid="{00000000-0004-0000-0000-00006E010000}"/>
    <hyperlink ref="B859" r:id="rId368" xr:uid="{00000000-0004-0000-0000-00006F010000}"/>
    <hyperlink ref="C859" r:id="rId369" location=":~:text=Joe%20York%20serves%20as%20the,president%20of%20AT%26T%20Florida%20%26%20Caribbean." xr:uid="{00000000-0004-0000-0000-000070010000}"/>
    <hyperlink ref="B740" r:id="rId370" xr:uid="{00000000-0004-0000-0000-000071010000}"/>
    <hyperlink ref="C467" r:id="rId371" xr:uid="{00000000-0004-0000-0000-000072010000}"/>
    <hyperlink ref="B662" r:id="rId372" xr:uid="{00000000-0004-0000-0000-000073010000}"/>
    <hyperlink ref="C662" r:id="rId373" xr:uid="{00000000-0004-0000-0000-000074010000}"/>
    <hyperlink ref="B842" r:id="rId374" xr:uid="{00000000-0004-0000-0000-000075010000}"/>
    <hyperlink ref="C523" r:id="rId375" xr:uid="{00000000-0004-0000-0000-000076010000}"/>
    <hyperlink ref="C249" r:id="rId376" xr:uid="{00000000-0004-0000-0000-000077010000}"/>
    <hyperlink ref="C286" r:id="rId377" xr:uid="{00000000-0004-0000-0000-000078010000}"/>
    <hyperlink ref="C193" r:id="rId378" xr:uid="{00000000-0004-0000-0000-000079010000}"/>
    <hyperlink ref="B864" r:id="rId379" xr:uid="{00000000-0004-0000-0000-00007A010000}"/>
    <hyperlink ref="B239" r:id="rId380" xr:uid="{00000000-0004-0000-0000-00007B010000}"/>
    <hyperlink ref="C239" r:id="rId381" xr:uid="{00000000-0004-0000-0000-00007C010000}"/>
    <hyperlink ref="B632" r:id="rId382" xr:uid="{00000000-0004-0000-0000-00007D010000}"/>
    <hyperlink ref="C482" r:id="rId383" xr:uid="{00000000-0004-0000-0000-00007E010000}"/>
    <hyperlink ref="B542" r:id="rId384" xr:uid="{00000000-0004-0000-0000-00007F010000}"/>
    <hyperlink ref="C542" r:id="rId385" xr:uid="{00000000-0004-0000-0000-000080010000}"/>
    <hyperlink ref="B447" r:id="rId386" xr:uid="{00000000-0004-0000-0000-000081010000}"/>
    <hyperlink ref="C447" r:id="rId387" xr:uid="{00000000-0004-0000-0000-000082010000}"/>
    <hyperlink ref="B741" r:id="rId388" xr:uid="{00000000-0004-0000-0000-000083010000}"/>
    <hyperlink ref="C287" r:id="rId389" xr:uid="{00000000-0004-0000-0000-000084010000}"/>
    <hyperlink ref="B490" r:id="rId390" location="board-of-trustees" xr:uid="{00000000-0004-0000-0000-000085010000}"/>
    <hyperlink ref="C156" r:id="rId391" xr:uid="{00000000-0004-0000-0000-000086010000}"/>
    <hyperlink ref="B49" r:id="rId392" xr:uid="{00000000-0004-0000-0000-000087010000}"/>
    <hyperlink ref="C49" r:id="rId393" xr:uid="{00000000-0004-0000-0000-000088010000}"/>
    <hyperlink ref="C663" r:id="rId394" xr:uid="{00000000-0004-0000-0000-000089010000}"/>
    <hyperlink ref="C576" r:id="rId395" xr:uid="{00000000-0004-0000-0000-00008A010000}"/>
    <hyperlink ref="C116" r:id="rId396" xr:uid="{00000000-0004-0000-0000-00008B010000}"/>
    <hyperlink ref="C746" r:id="rId397" xr:uid="{00000000-0004-0000-0000-00008C010000}"/>
    <hyperlink ref="B57" r:id="rId398" xr:uid="{00000000-0004-0000-0000-00008D010000}"/>
    <hyperlink ref="B194" r:id="rId399" xr:uid="{00000000-0004-0000-0000-00008E010000}"/>
    <hyperlink ref="C194" r:id="rId400" xr:uid="{00000000-0004-0000-0000-00008F010000}"/>
    <hyperlink ref="C162" r:id="rId401" xr:uid="{00000000-0004-0000-0000-000090010000}"/>
    <hyperlink ref="C524" r:id="rId402" xr:uid="{00000000-0004-0000-0000-000091010000}"/>
    <hyperlink ref="C250" r:id="rId403" xr:uid="{00000000-0004-0000-0000-000092010000}"/>
    <hyperlink ref="C246" r:id="rId404" xr:uid="{00000000-0004-0000-0000-000093010000}"/>
    <hyperlink ref="B836" r:id="rId405" xr:uid="{00000000-0004-0000-0000-000094010000}"/>
    <hyperlink ref="B258" r:id="rId406" xr:uid="{00000000-0004-0000-0000-000095010000}"/>
    <hyperlink ref="B825" r:id="rId407" xr:uid="{00000000-0004-0000-0000-000096010000}"/>
    <hyperlink ref="C825" r:id="rId408" xr:uid="{00000000-0004-0000-0000-000097010000}"/>
    <hyperlink ref="B525" r:id="rId409" xr:uid="{00000000-0004-0000-0000-000098010000}"/>
    <hyperlink ref="C525" r:id="rId410" xr:uid="{00000000-0004-0000-0000-000099010000}"/>
    <hyperlink ref="C494" r:id="rId411" xr:uid="{00000000-0004-0000-0000-00009A010000}"/>
    <hyperlink ref="C495" r:id="rId412" xr:uid="{00000000-0004-0000-0000-00009B010000}"/>
    <hyperlink ref="B675" r:id="rId413" xr:uid="{00000000-0004-0000-0000-00009C010000}"/>
    <hyperlink ref="B302" r:id="rId414" xr:uid="{00000000-0004-0000-0000-00009D010000}"/>
    <hyperlink ref="C302" r:id="rId415" xr:uid="{00000000-0004-0000-0000-00009E010000}"/>
    <hyperlink ref="C775" r:id="rId416" location="bio-85" xr:uid="{00000000-0004-0000-0000-00009F010000}"/>
    <hyperlink ref="C174" r:id="rId417" xr:uid="{00000000-0004-0000-0000-0000A0010000}"/>
    <hyperlink ref="C856" r:id="rId418" xr:uid="{00000000-0004-0000-0000-0000A1010000}"/>
    <hyperlink ref="B204" r:id="rId419" xr:uid="{00000000-0004-0000-0000-0000A2010000}"/>
    <hyperlink ref="B186" r:id="rId420" xr:uid="{00000000-0004-0000-0000-0000A3010000}"/>
    <hyperlink ref="C186" r:id="rId421" xr:uid="{00000000-0004-0000-0000-0000A4010000}"/>
    <hyperlink ref="B571" r:id="rId422" xr:uid="{00000000-0004-0000-0000-0000A5010000}"/>
    <hyperlink ref="C143" r:id="rId423" xr:uid="{00000000-0004-0000-0000-0000A6010000}"/>
    <hyperlink ref="C25" r:id="rId424" xr:uid="{00000000-0004-0000-0000-0000A7010000}"/>
    <hyperlink ref="C739" r:id="rId425" xr:uid="{00000000-0004-0000-0000-0000A8010000}"/>
    <hyperlink ref="C16" r:id="rId426" xr:uid="{00000000-0004-0000-0000-0000A9010000}"/>
    <hyperlink ref="B794" r:id="rId427" xr:uid="{00000000-0004-0000-0000-0000AA010000}"/>
    <hyperlink ref="C794" r:id="rId428" xr:uid="{00000000-0004-0000-0000-0000AB010000}"/>
    <hyperlink ref="C673" r:id="rId429" xr:uid="{00000000-0004-0000-0000-0000AC010000}"/>
    <hyperlink ref="C613" r:id="rId430" location="advisors" xr:uid="{00000000-0004-0000-0000-0000AD010000}"/>
    <hyperlink ref="C170" r:id="rId431" xr:uid="{00000000-0004-0000-0000-0000AE010000}"/>
    <hyperlink ref="C185" r:id="rId432" location="advisors" xr:uid="{00000000-0004-0000-0000-0000AF010000}"/>
    <hyperlink ref="C465" r:id="rId433" location="advisors" xr:uid="{00000000-0004-0000-0000-0000B0010000}"/>
    <hyperlink ref="B314" r:id="rId434" xr:uid="{00000000-0004-0000-0000-0000B1010000}"/>
    <hyperlink ref="C314" r:id="rId435" xr:uid="{00000000-0004-0000-0000-0000B2010000}"/>
    <hyperlink ref="C723" r:id="rId436" xr:uid="{00000000-0004-0000-0000-0000B3010000}"/>
    <hyperlink ref="B357" r:id="rId437" xr:uid="{00000000-0004-0000-0000-0000B4010000}"/>
    <hyperlink ref="C570" r:id="rId438" xr:uid="{00000000-0004-0000-0000-0000B5010000}"/>
    <hyperlink ref="B322" r:id="rId439" xr:uid="{00000000-0004-0000-0000-0000B6010000}"/>
    <hyperlink ref="B522" r:id="rId440" xr:uid="{00000000-0004-0000-0000-0000B7010000}"/>
    <hyperlink ref="C633" r:id="rId441" xr:uid="{00000000-0004-0000-0000-0000B8010000}"/>
    <hyperlink ref="B634" r:id="rId442" xr:uid="{00000000-0004-0000-0000-0000B9010000}"/>
    <hyperlink ref="C634" r:id="rId443" xr:uid="{00000000-0004-0000-0000-0000BA010000}"/>
    <hyperlink ref="B491" r:id="rId444" xr:uid="{00000000-0004-0000-0000-0000BB010000}"/>
    <hyperlink ref="C560" r:id="rId445" xr:uid="{00000000-0004-0000-0000-0000BC010000}"/>
    <hyperlink ref="B18" r:id="rId446" xr:uid="{00000000-0004-0000-0000-0000BD010000}"/>
    <hyperlink ref="C18" r:id="rId447" xr:uid="{00000000-0004-0000-0000-0000BE010000}"/>
    <hyperlink ref="B810" r:id="rId448" xr:uid="{00000000-0004-0000-0000-0000BF010000}"/>
    <hyperlink ref="C379" r:id="rId449" xr:uid="{00000000-0004-0000-0000-0000C0010000}"/>
    <hyperlink ref="B364" r:id="rId450" xr:uid="{00000000-0004-0000-0000-0000C1010000}"/>
    <hyperlink ref="B373" r:id="rId451" xr:uid="{00000000-0004-0000-0000-0000C2010000}"/>
    <hyperlink ref="C373" r:id="rId452" xr:uid="{00000000-0004-0000-0000-0000C3010000}"/>
    <hyperlink ref="B683" r:id="rId453" xr:uid="{00000000-0004-0000-0000-0000C4010000}"/>
    <hyperlink ref="C724" r:id="rId454" xr:uid="{00000000-0004-0000-0000-0000C5010000}"/>
    <hyperlink ref="B488" r:id="rId455" xr:uid="{00000000-0004-0000-0000-0000C6010000}"/>
    <hyperlink ref="B140" r:id="rId456" xr:uid="{00000000-0004-0000-0000-0000C7010000}"/>
    <hyperlink ref="C140" r:id="rId457" xr:uid="{00000000-0004-0000-0000-0000C8010000}"/>
    <hyperlink ref="B811" r:id="rId458" xr:uid="{00000000-0004-0000-0000-0000C9010000}"/>
    <hyperlink ref="B843" r:id="rId459" xr:uid="{00000000-0004-0000-0000-0000CA010000}"/>
    <hyperlink ref="B592" r:id="rId460" xr:uid="{00000000-0004-0000-0000-0000CB010000}"/>
    <hyperlink ref="B323" r:id="rId461" xr:uid="{00000000-0004-0000-0000-0000CC010000}"/>
    <hyperlink ref="C148" r:id="rId462" xr:uid="{00000000-0004-0000-0000-0000CD010000}"/>
    <hyperlink ref="C436" r:id="rId463" xr:uid="{00000000-0004-0000-0000-0000CE010000}"/>
    <hyperlink ref="B860" r:id="rId464" xr:uid="{00000000-0004-0000-0000-0000CF010000}"/>
    <hyperlink ref="B776" r:id="rId465" xr:uid="{00000000-0004-0000-0000-0000D0010000}"/>
    <hyperlink ref="C776" r:id="rId466" location="bio-85" xr:uid="{00000000-0004-0000-0000-0000D1010000}"/>
    <hyperlink ref="B608" r:id="rId467" xr:uid="{00000000-0004-0000-0000-0000D2010000}"/>
    <hyperlink ref="B573" r:id="rId468" xr:uid="{00000000-0004-0000-0000-0000D3010000}"/>
    <hyperlink ref="C406" r:id="rId469" xr:uid="{00000000-0004-0000-0000-0000D4010000}"/>
    <hyperlink ref="B117" r:id="rId470" xr:uid="{00000000-0004-0000-0000-0000D5010000}"/>
    <hyperlink ref="B812" r:id="rId471" xr:uid="{00000000-0004-0000-0000-0000D6010000}"/>
    <hyperlink ref="C614" r:id="rId472" xr:uid="{00000000-0004-0000-0000-0000D7010000}"/>
    <hyperlink ref="B742" r:id="rId473" xr:uid="{00000000-0004-0000-0000-0000D8010000}"/>
    <hyperlink ref="C300" r:id="rId474" xr:uid="{00000000-0004-0000-0000-0000D9010000}"/>
    <hyperlink ref="C701" r:id="rId475" xr:uid="{00000000-0004-0000-0000-0000DA010000}"/>
    <hyperlink ref="C448" r:id="rId476" xr:uid="{00000000-0004-0000-0000-0000DB010000}"/>
    <hyperlink ref="C187" r:id="rId477" xr:uid="{00000000-0004-0000-0000-0000DC010000}"/>
    <hyperlink ref="C401" r:id="rId478" xr:uid="{00000000-0004-0000-0000-0000DD010000}"/>
    <hyperlink ref="B19" r:id="rId479" xr:uid="{00000000-0004-0000-0000-0000DE010000}"/>
    <hyperlink ref="B365" r:id="rId480" xr:uid="{00000000-0004-0000-0000-0000DF010000}"/>
    <hyperlink ref="B620" r:id="rId481" xr:uid="{00000000-0004-0000-0000-0000E0010000}"/>
    <hyperlink ref="C79" r:id="rId482" xr:uid="{00000000-0004-0000-0000-0000E1010000}"/>
    <hyperlink ref="C621" r:id="rId483" xr:uid="{00000000-0004-0000-0000-0000E2010000}"/>
    <hyperlink ref="C163" r:id="rId484" xr:uid="{00000000-0004-0000-0000-0000E3010000}"/>
    <hyperlink ref="B303" r:id="rId485" xr:uid="{00000000-0004-0000-0000-0000E4010000}"/>
    <hyperlink ref="C303" r:id="rId486" xr:uid="{00000000-0004-0000-0000-0000E5010000}"/>
    <hyperlink ref="C338" r:id="rId487" xr:uid="{00000000-0004-0000-0000-0000E6010000}"/>
    <hyperlink ref="C868" r:id="rId488" xr:uid="{00000000-0004-0000-0000-0000E7010000}"/>
    <hyperlink ref="C574" r:id="rId489" xr:uid="{00000000-0004-0000-0000-0000E8010000}"/>
    <hyperlink ref="C561" r:id="rId490" xr:uid="{00000000-0004-0000-0000-0000E9010000}"/>
    <hyperlink ref="B125" r:id="rId491" xr:uid="{00000000-0004-0000-0000-0000EA010000}"/>
    <hyperlink ref="C125" r:id="rId492" xr:uid="{00000000-0004-0000-0000-0000EB010000}"/>
    <hyperlink ref="B180" r:id="rId493" xr:uid="{00000000-0004-0000-0000-0000EC010000}"/>
    <hyperlink ref="C97" r:id="rId494" xr:uid="{00000000-0004-0000-0000-0000ED010000}"/>
    <hyperlink ref="C98" r:id="rId495" xr:uid="{00000000-0004-0000-0000-0000EE010000}"/>
    <hyperlink ref="C324" r:id="rId496" xr:uid="{00000000-0004-0000-0000-0000EF010000}"/>
    <hyperlink ref="C325" r:id="rId497" xr:uid="{00000000-0004-0000-0000-0000F0010000}"/>
    <hyperlink ref="B568" r:id="rId498" xr:uid="{00000000-0004-0000-0000-0000F1010000}"/>
    <hyperlink ref="C126" r:id="rId499" xr:uid="{00000000-0004-0000-0000-0000F2010000}"/>
    <hyperlink ref="C127" r:id="rId500" xr:uid="{00000000-0004-0000-0000-0000F3010000}"/>
    <hyperlink ref="C707" r:id="rId501" xr:uid="{00000000-0004-0000-0000-0000F4010000}"/>
    <hyperlink ref="C708" r:id="rId502" xr:uid="{00000000-0004-0000-0000-0000F5010000}"/>
    <hyperlink ref="C53" r:id="rId503" xr:uid="{00000000-0004-0000-0000-0000F6010000}"/>
    <hyperlink ref="C283" r:id="rId504" xr:uid="{00000000-0004-0000-0000-0000F7010000}"/>
    <hyperlink ref="C284" r:id="rId505" xr:uid="{00000000-0004-0000-0000-0000F8010000}"/>
    <hyperlink ref="B342" r:id="rId506" xr:uid="{00000000-0004-0000-0000-0000F9010000}"/>
    <hyperlink ref="B317" r:id="rId507" xr:uid="{00000000-0004-0000-0000-0000FA010000}"/>
    <hyperlink ref="B428" r:id="rId508" xr:uid="{00000000-0004-0000-0000-0000FB010000}"/>
    <hyperlink ref="C264" r:id="rId509" xr:uid="{00000000-0004-0000-0000-0000FC010000}"/>
    <hyperlink ref="B402" r:id="rId510" xr:uid="{00000000-0004-0000-0000-0000FD010000}"/>
    <hyperlink ref="C402" r:id="rId511" xr:uid="{00000000-0004-0000-0000-0000FE010000}"/>
    <hyperlink ref="C483" r:id="rId512" xr:uid="{00000000-0004-0000-0000-0000FF010000}"/>
    <hyperlink ref="B813" r:id="rId513" xr:uid="{00000000-0004-0000-0000-000000020000}"/>
    <hyperlink ref="B664" r:id="rId514" xr:uid="{00000000-0004-0000-0000-000001020000}"/>
    <hyperlink ref="C664" r:id="rId515" xr:uid="{00000000-0004-0000-0000-000002020000}"/>
    <hyperlink ref="C182" r:id="rId516" xr:uid="{00000000-0004-0000-0000-000003020000}"/>
    <hyperlink ref="C693" r:id="rId517" xr:uid="{00000000-0004-0000-0000-000004020000}"/>
    <hyperlink ref="C478" r:id="rId518" xr:uid="{00000000-0004-0000-0000-000005020000}"/>
    <hyperlink ref="C115" r:id="rId519" xr:uid="{00000000-0004-0000-0000-000006020000}"/>
    <hyperlink ref="C339" r:id="rId520" xr:uid="{00000000-0004-0000-0000-000007020000}"/>
    <hyperlink ref="C814" r:id="rId521" xr:uid="{00000000-0004-0000-0000-000008020000}"/>
    <hyperlink ref="C652" r:id="rId522" xr:uid="{00000000-0004-0000-0000-000009020000}"/>
    <hyperlink ref="C407" r:id="rId523" xr:uid="{00000000-0004-0000-0000-00000A020000}"/>
    <hyperlink ref="C276" r:id="rId524" xr:uid="{00000000-0004-0000-0000-00000B020000}"/>
    <hyperlink ref="C481" r:id="rId525" xr:uid="{00000000-0004-0000-0000-00000C020000}"/>
    <hyperlink ref="C711" r:id="rId526" xr:uid="{00000000-0004-0000-0000-00000D020000}"/>
    <hyperlink ref="B434" r:id="rId527" xr:uid="{00000000-0004-0000-0000-00000E020000}"/>
    <hyperlink ref="C434" r:id="rId528" xr:uid="{00000000-0004-0000-0000-00000F020000}"/>
    <hyperlink ref="C567" r:id="rId529" xr:uid="{00000000-0004-0000-0000-000010020000}"/>
    <hyperlink ref="C425" r:id="rId530" xr:uid="{00000000-0004-0000-0000-000011020000}"/>
    <hyperlink ref="C383" r:id="rId531" xr:uid="{00000000-0004-0000-0000-000012020000}"/>
    <hyperlink ref="B128" r:id="rId532" xr:uid="{00000000-0004-0000-0000-000013020000}"/>
    <hyperlink ref="C795" r:id="rId533" xr:uid="{00000000-0004-0000-0000-000014020000}"/>
    <hyperlink ref="C556" r:id="rId534" xr:uid="{00000000-0004-0000-0000-000015020000}"/>
    <hyperlink ref="C146" r:id="rId535" xr:uid="{00000000-0004-0000-0000-000016020000}"/>
    <hyperlink ref="C222" r:id="rId536" xr:uid="{00000000-0004-0000-0000-000017020000}"/>
    <hyperlink ref="B118" r:id="rId537" xr:uid="{00000000-0004-0000-0000-000018020000}"/>
    <hyperlink ref="C86" r:id="rId538" xr:uid="{00000000-0004-0000-0000-000019020000}"/>
    <hyperlink ref="C637" r:id="rId539" xr:uid="{00000000-0004-0000-0000-00001A020000}"/>
    <hyperlink ref="C289" r:id="rId540" xr:uid="{00000000-0004-0000-0000-00001B020000}"/>
    <hyperlink ref="C702" r:id="rId541" xr:uid="{00000000-0004-0000-0000-00001C020000}"/>
    <hyperlink ref="C484" r:id="rId542" xr:uid="{00000000-0004-0000-0000-00001D020000}"/>
    <hyperlink ref="C124" r:id="rId543" xr:uid="{00000000-0004-0000-0000-00001E020000}"/>
    <hyperlink ref="C42" r:id="rId544" xr:uid="{00000000-0004-0000-0000-00001F020000}"/>
    <hyperlink ref="C50" r:id="rId545" xr:uid="{00000000-0004-0000-0000-000020020000}"/>
    <hyperlink ref="C661" r:id="rId546" xr:uid="{00000000-0004-0000-0000-000021020000}"/>
    <hyperlink ref="B414" r:id="rId547" xr:uid="{00000000-0004-0000-0000-000022020000}"/>
    <hyperlink ref="B181" r:id="rId548" xr:uid="{00000000-0004-0000-0000-000023020000}"/>
    <hyperlink ref="C725" r:id="rId549" xr:uid="{00000000-0004-0000-0000-000024020000}"/>
    <hyperlink ref="C58" r:id="rId550" xr:uid="{00000000-0004-0000-0000-000025020000}"/>
    <hyperlink ref="C159" r:id="rId551" xr:uid="{00000000-0004-0000-0000-000026020000}"/>
    <hyperlink ref="C54" r:id="rId552" xr:uid="{00000000-0004-0000-0000-000027020000}"/>
    <hyperlink ref="C623" r:id="rId553" xr:uid="{00000000-0004-0000-0000-000028020000}"/>
    <hyperlink ref="C87" r:id="rId554" xr:uid="{00000000-0004-0000-0000-000029020000}"/>
    <hyperlink ref="B815" r:id="rId555" xr:uid="{00000000-0004-0000-0000-00002A020000}"/>
    <hyperlink ref="B816" r:id="rId556" xr:uid="{00000000-0004-0000-0000-00002B020000}"/>
    <hyperlink ref="B837" r:id="rId557" xr:uid="{00000000-0004-0000-0000-00002C020000}"/>
    <hyperlink ref="C857" r:id="rId558" xr:uid="{00000000-0004-0000-0000-00002D020000}"/>
    <hyperlink ref="B640" r:id="rId559" xr:uid="{00000000-0004-0000-0000-00002E020000}"/>
    <hyperlink ref="C640" r:id="rId560" xr:uid="{00000000-0004-0000-0000-00002F020000}"/>
    <hyperlink ref="B641" r:id="rId561" xr:uid="{00000000-0004-0000-0000-000030020000}"/>
    <hyperlink ref="C641" r:id="rId562" xr:uid="{00000000-0004-0000-0000-000031020000}"/>
    <hyperlink ref="B642" r:id="rId563" xr:uid="{00000000-0004-0000-0000-000032020000}"/>
    <hyperlink ref="C642" r:id="rId564" xr:uid="{00000000-0004-0000-0000-000033020000}"/>
    <hyperlink ref="B643" r:id="rId565" xr:uid="{00000000-0004-0000-0000-000034020000}"/>
    <hyperlink ref="C643" r:id="rId566" xr:uid="{00000000-0004-0000-0000-000035020000}"/>
    <hyperlink ref="B644" r:id="rId567" xr:uid="{00000000-0004-0000-0000-000036020000}"/>
    <hyperlink ref="C644" r:id="rId568" xr:uid="{00000000-0004-0000-0000-000037020000}"/>
    <hyperlink ref="B645" r:id="rId569" xr:uid="{00000000-0004-0000-0000-000038020000}"/>
    <hyperlink ref="C645" r:id="rId570" xr:uid="{00000000-0004-0000-0000-000039020000}"/>
    <hyperlink ref="B646" r:id="rId571" xr:uid="{00000000-0004-0000-0000-00003A020000}"/>
    <hyperlink ref="C646" r:id="rId572" xr:uid="{00000000-0004-0000-0000-00003B020000}"/>
    <hyperlink ref="B647" r:id="rId573" xr:uid="{00000000-0004-0000-0000-00003C020000}"/>
    <hyperlink ref="C647" r:id="rId574" xr:uid="{00000000-0004-0000-0000-00003D020000}"/>
    <hyperlink ref="B648" r:id="rId575" xr:uid="{00000000-0004-0000-0000-00003E020000}"/>
    <hyperlink ref="C648" r:id="rId576" xr:uid="{00000000-0004-0000-0000-00003F020000}"/>
    <hyperlink ref="B861" r:id="rId577" xr:uid="{00000000-0004-0000-0000-000040020000}"/>
    <hyperlink ref="C610" r:id="rId578" xr:uid="{00000000-0004-0000-0000-000041020000}"/>
    <hyperlink ref="C240" r:id="rId579" xr:uid="{00000000-0004-0000-0000-000042020000}"/>
    <hyperlink ref="C168" r:id="rId580" xr:uid="{00000000-0004-0000-0000-000043020000}"/>
    <hyperlink ref="C543" r:id="rId581" xr:uid="{00000000-0004-0000-0000-000044020000}"/>
    <hyperlink ref="C862" r:id="rId582" xr:uid="{00000000-0004-0000-0000-000045020000}"/>
    <hyperlink ref="C237" r:id="rId583" xr:uid="{00000000-0004-0000-0000-000046020000}"/>
    <hyperlink ref="C290" r:id="rId584" xr:uid="{00000000-0004-0000-0000-000047020000}"/>
    <hyperlink ref="C572" r:id="rId585" xr:uid="{00000000-0004-0000-0000-000048020000}"/>
    <hyperlink ref="C366" r:id="rId586" xr:uid="{00000000-0004-0000-0000-000049020000}"/>
    <hyperlink ref="C844" r:id="rId587" xr:uid="{00000000-0004-0000-0000-00004A020000}"/>
    <hyperlink ref="C183" r:id="rId588" xr:uid="{00000000-0004-0000-0000-00004B020000}"/>
    <hyperlink ref="B119" r:id="rId589" xr:uid="{00000000-0004-0000-0000-00004C020000}"/>
    <hyperlink ref="C119" r:id="rId590" xr:uid="{00000000-0004-0000-0000-00004D020000}"/>
    <hyperlink ref="B845" r:id="rId591" xr:uid="{00000000-0004-0000-0000-00004E020000}"/>
    <hyperlink ref="B437" r:id="rId592" xr:uid="{00000000-0004-0000-0000-00004F020000}"/>
    <hyperlink ref="C437" r:id="rId593" xr:uid="{00000000-0004-0000-0000-000050020000}"/>
    <hyperlink ref="B415" r:id="rId594" xr:uid="{00000000-0004-0000-0000-000051020000}"/>
    <hyperlink ref="B59" r:id="rId595" xr:uid="{00000000-0004-0000-0000-000052020000}"/>
    <hyperlink ref="B60" r:id="rId596" xr:uid="{00000000-0004-0000-0000-000053020000}"/>
    <hyperlink ref="B238" r:id="rId597" xr:uid="{00000000-0004-0000-0000-000054020000}"/>
    <hyperlink ref="C238" r:id="rId598" xr:uid="{00000000-0004-0000-0000-000055020000}"/>
    <hyperlink ref="B416" r:id="rId599" xr:uid="{00000000-0004-0000-0000-000056020000}"/>
    <hyperlink ref="B367" r:id="rId600" xr:uid="{00000000-0004-0000-0000-000057020000}"/>
    <hyperlink ref="C729" r:id="rId601" xr:uid="{00000000-0004-0000-0000-000058020000}"/>
    <hyperlink ref="C196" r:id="rId602" location="board" xr:uid="{00000000-0004-0000-0000-000059020000}"/>
    <hyperlink ref="C73" r:id="rId603" xr:uid="{00000000-0004-0000-0000-00005A020000}"/>
    <hyperlink ref="B817" r:id="rId604" xr:uid="{00000000-0004-0000-0000-00005B020000}"/>
    <hyperlink ref="C548" r:id="rId605" xr:uid="{00000000-0004-0000-0000-00005C020000}"/>
    <hyperlink ref="C215" r:id="rId606" xr:uid="{00000000-0004-0000-0000-00005D020000}"/>
    <hyperlink ref="C456" r:id="rId607" xr:uid="{00000000-0004-0000-0000-00005E020000}"/>
    <hyperlink ref="C374" r:id="rId608" xr:uid="{00000000-0004-0000-0000-00005F020000}"/>
    <hyperlink ref="C713" r:id="rId609" xr:uid="{00000000-0004-0000-0000-000060020000}"/>
    <hyperlink ref="C141" r:id="rId610" xr:uid="{00000000-0004-0000-0000-000061020000}"/>
    <hyperlink ref="C435" r:id="rId611" xr:uid="{00000000-0004-0000-0000-000062020000}"/>
    <hyperlink ref="C320" r:id="rId612" xr:uid="{00000000-0004-0000-0000-000063020000}"/>
    <hyperlink ref="C216" r:id="rId613" xr:uid="{00000000-0004-0000-0000-000064020000}"/>
    <hyperlink ref="C777" r:id="rId614" location="bio-85" xr:uid="{00000000-0004-0000-0000-000065020000}"/>
    <hyperlink ref="C492" r:id="rId615" xr:uid="{00000000-0004-0000-0000-000066020000}"/>
    <hyperlink ref="C485" r:id="rId616" xr:uid="{00000000-0004-0000-0000-000067020000}"/>
    <hyperlink ref="B703" r:id="rId617" xr:uid="{00000000-0004-0000-0000-000068020000}"/>
    <hyperlink ref="C703" r:id="rId618" xr:uid="{00000000-0004-0000-0000-000069020000}"/>
    <hyperlink ref="B205" r:id="rId619" xr:uid="{00000000-0004-0000-0000-00006A020000}"/>
    <hyperlink ref="C380" r:id="rId620" xr:uid="{00000000-0004-0000-0000-00006B020000}"/>
    <hyperlink ref="B247" r:id="rId621" xr:uid="{00000000-0004-0000-0000-00006C020000}"/>
    <hyperlink ref="B259" r:id="rId622" xr:uid="{00000000-0004-0000-0000-00006D020000}"/>
    <hyperlink ref="B142" r:id="rId623" xr:uid="{00000000-0004-0000-0000-00006E020000}"/>
    <hyperlink ref="C142" r:id="rId624" xr:uid="{00000000-0004-0000-0000-00006F020000}"/>
    <hyperlink ref="C694" r:id="rId625" xr:uid="{00000000-0004-0000-0000-000070020000}"/>
    <hyperlink ref="C549" r:id="rId626" xr:uid="{00000000-0004-0000-0000-000071020000}"/>
    <hyperlink ref="B368" r:id="rId627" xr:uid="{00000000-0004-0000-0000-000072020000}"/>
    <hyperlink ref="C486" r:id="rId628" xr:uid="{00000000-0004-0000-0000-000073020000}"/>
    <hyperlink ref="C546" r:id="rId629" xr:uid="{00000000-0004-0000-0000-000074020000}"/>
    <hyperlink ref="B189" r:id="rId630" xr:uid="{00000000-0004-0000-0000-000075020000}"/>
    <hyperlink ref="B737" r:id="rId631" xr:uid="{00000000-0004-0000-0000-000076020000}"/>
    <hyperlink ref="C737" r:id="rId632" xr:uid="{00000000-0004-0000-0000-000077020000}"/>
    <hyperlink ref="B818" r:id="rId633" xr:uid="{00000000-0004-0000-0000-000078020000}"/>
    <hyperlink ref="B726" r:id="rId634" xr:uid="{00000000-0004-0000-0000-000079020000}"/>
    <hyperlink ref="B169" r:id="rId635" xr:uid="{00000000-0004-0000-0000-00007A020000}"/>
    <hyperlink ref="B61" r:id="rId636" xr:uid="{00000000-0004-0000-0000-00007B020000}"/>
    <hyperlink ref="B747" r:id="rId637" xr:uid="{00000000-0004-0000-0000-00007C020000}"/>
    <hyperlink ref="B727" r:id="rId638" xr:uid="{00000000-0004-0000-0000-00007D020000}"/>
    <hyperlink ref="C635" r:id="rId639" xr:uid="{00000000-0004-0000-0000-00007E020000}"/>
    <hyperlink ref="C466" r:id="rId640" xr:uid="{00000000-0004-0000-0000-00007F020000}"/>
    <hyperlink ref="C122" r:id="rId641" xr:uid="{00000000-0004-0000-0000-000080020000}"/>
    <hyperlink ref="C254" r:id="rId642" xr:uid="{00000000-0004-0000-0000-000081020000}"/>
    <hyperlink ref="C781" r:id="rId643" xr:uid="{00000000-0004-0000-0000-000082020000}"/>
    <hyperlink ref="C744" r:id="rId644" xr:uid="{00000000-0004-0000-0000-000083020000}"/>
    <hyperlink ref="B819" r:id="rId645" xr:uid="{00000000-0004-0000-0000-000084020000}"/>
    <hyperlink ref="B343" r:id="rId646" xr:uid="{00000000-0004-0000-0000-000085020000}"/>
    <hyperlink ref="C526" r:id="rId647" xr:uid="{00000000-0004-0000-0000-000086020000}"/>
    <hyperlink ref="B344" r:id="rId648" xr:uid="{00000000-0004-0000-0000-000087020000}"/>
    <hyperlink ref="C74" r:id="rId649" xr:uid="{00000000-0004-0000-0000-000088020000}"/>
    <hyperlink ref="C260" r:id="rId650" xr:uid="{00000000-0004-0000-0000-000089020000}"/>
    <hyperlink ref="C340" r:id="rId651" xr:uid="{00000000-0004-0000-0000-00008A020000}"/>
    <hyperlink ref="C228" r:id="rId652" xr:uid="{00000000-0004-0000-0000-00008B020000}"/>
    <hyperlink ref="C318" r:id="rId653" xr:uid="{00000000-0004-0000-0000-00008C020000}"/>
    <hyperlink ref="C697" r:id="rId654" location="board-of-directors" xr:uid="{00000000-0004-0000-0000-00008D020000}"/>
    <hyperlink ref="C345" r:id="rId655" xr:uid="{00000000-0004-0000-0000-00008E020000}"/>
    <hyperlink ref="C826" r:id="rId656" location="board-of-directors" xr:uid="{00000000-0004-0000-0000-00008F020000}"/>
    <hyperlink ref="B197" r:id="rId657" xr:uid="{00000000-0004-0000-0000-000090020000}"/>
    <hyperlink ref="B83" r:id="rId658" xr:uid="{00000000-0004-0000-0000-000091020000}"/>
    <hyperlink ref="B609" r:id="rId659" xr:uid="{00000000-0004-0000-0000-000092020000}"/>
    <hyperlink ref="B304" r:id="rId660" xr:uid="{00000000-0004-0000-0000-000093020000}"/>
    <hyperlink ref="B589" r:id="rId661" xr:uid="{00000000-0004-0000-0000-000094020000}"/>
    <hyperlink ref="B867" r:id="rId662" xr:uid="{00000000-0004-0000-0000-000095020000}"/>
    <hyperlink ref="B838" r:id="rId663" xr:uid="{00000000-0004-0000-0000-000096020000}"/>
    <hyperlink ref="B270" r:id="rId664" xr:uid="{00000000-0004-0000-0000-000097020000}"/>
    <hyperlink ref="B271" r:id="rId665" xr:uid="{00000000-0004-0000-0000-000098020000}"/>
    <hyperlink ref="C271" r:id="rId666" xr:uid="{00000000-0004-0000-0000-000099020000}"/>
    <hyperlink ref="B558" r:id="rId667" xr:uid="{00000000-0004-0000-0000-00009A020000}"/>
    <hyperlink ref="B676" r:id="rId668" xr:uid="{00000000-0004-0000-0000-00009B020000}"/>
    <hyperlink ref="B84" r:id="rId669" xr:uid="{00000000-0004-0000-0000-00009C020000}"/>
    <hyperlink ref="B695" r:id="rId670" xr:uid="{00000000-0004-0000-0000-00009D020000}"/>
    <hyperlink ref="B20" r:id="rId671" xr:uid="{00000000-0004-0000-0000-00009E020000}"/>
    <hyperlink ref="B738" r:id="rId672" xr:uid="{00000000-0004-0000-0000-00009F020000}"/>
    <hyperlink ref="C469" r:id="rId673" xr:uid="{00000000-0004-0000-0000-0000A0020000}"/>
    <hyperlink ref="C709" r:id="rId674" xr:uid="{00000000-0004-0000-0000-0000A1020000}"/>
    <hyperlink ref="C55" r:id="rId675" xr:uid="{00000000-0004-0000-0000-0000A2020000}"/>
    <hyperlink ref="B796" r:id="rId676" xr:uid="{00000000-0004-0000-0000-0000A3020000}"/>
    <hyperlink ref="C796" r:id="rId677" xr:uid="{00000000-0004-0000-0000-0000A4020000}"/>
    <hyperlink ref="C544" r:id="rId678" xr:uid="{00000000-0004-0000-0000-0000A5020000}"/>
    <hyperlink ref="C426" r:id="rId679" xr:uid="{00000000-0004-0000-0000-0000A6020000}"/>
    <hyperlink ref="B198" r:id="rId680" xr:uid="{00000000-0004-0000-0000-0000A7020000}"/>
    <hyperlink ref="C403" r:id="rId681" xr:uid="{00000000-0004-0000-0000-0000A8020000}"/>
    <hyperlink ref="C88" r:id="rId682" xr:uid="{00000000-0004-0000-0000-0000A9020000}"/>
    <hyperlink ref="C577" r:id="rId683" xr:uid="{00000000-0004-0000-0000-0000AA020000}"/>
    <hyperlink ref="B408" r:id="rId684" xr:uid="{00000000-0004-0000-0000-0000AB020000}"/>
    <hyperlink ref="C408" r:id="rId685" xr:uid="{00000000-0004-0000-0000-0000AC020000}"/>
    <hyperlink ref="C410" r:id="rId686" xr:uid="{00000000-0004-0000-0000-0000AD020000}"/>
    <hyperlink ref="B319" r:id="rId687" xr:uid="{00000000-0004-0000-0000-0000AE020000}"/>
    <hyperlink ref="C557" r:id="rId688" xr:uid="{00000000-0004-0000-0000-0000AF020000}"/>
    <hyperlink ref="B321" r:id="rId689" xr:uid="{00000000-0004-0000-0000-0000B0020000}"/>
    <hyperlink ref="C321" r:id="rId690" xr:uid="{00000000-0004-0000-0000-0000B1020000}"/>
    <hyperlink ref="B863" r:id="rId691" xr:uid="{00000000-0004-0000-0000-0000B2020000}"/>
    <hyperlink ref="B698" r:id="rId692" xr:uid="{00000000-0004-0000-0000-0000B3020000}"/>
    <hyperlink ref="C624" r:id="rId693" xr:uid="{00000000-0004-0000-0000-0000B4020000}"/>
    <hyperlink ref="B184" r:id="rId694" xr:uid="{00000000-0004-0000-0000-0000B5020000}"/>
    <hyperlink ref="C184" r:id="rId695" xr:uid="{00000000-0004-0000-0000-0000B6020000}"/>
    <hyperlink ref="C625" r:id="rId696" xr:uid="{00000000-0004-0000-0000-0000B7020000}"/>
    <hyperlink ref="C172" r:id="rId697" xr:uid="{00000000-0004-0000-0000-0000B8020000}"/>
    <hyperlink ref="C206" r:id="rId698" xr:uid="{00000000-0004-0000-0000-0000B9020000}"/>
    <hyperlink ref="C778" r:id="rId699" location="bio-85" xr:uid="{00000000-0004-0000-0000-0000BA020000}"/>
    <hyperlink ref="B575" r:id="rId700" xr:uid="{00000000-0004-0000-0000-0000BB020000}"/>
    <hyperlink ref="B346" r:id="rId701" xr:uid="{00000000-0004-0000-0000-0000BC020000}"/>
    <hyperlink ref="B730" r:id="rId702" xr:uid="{00000000-0004-0000-0000-0000BD020000}"/>
    <hyperlink ref="C730" r:id="rId703" xr:uid="{00000000-0004-0000-0000-0000BE020000}"/>
    <hyperlink ref="B731" r:id="rId704" xr:uid="{00000000-0004-0000-0000-0000BF020000}"/>
    <hyperlink ref="B732" r:id="rId705" xr:uid="{00000000-0004-0000-0000-0000C0020000}"/>
    <hyperlink ref="B733" r:id="rId706" xr:uid="{00000000-0004-0000-0000-0000C1020000}"/>
    <hyperlink ref="B358" r:id="rId707" xr:uid="{00000000-0004-0000-0000-0000C2020000}"/>
    <hyperlink ref="B593" r:id="rId708" xr:uid="{00000000-0004-0000-0000-0000C3020000}"/>
    <hyperlink ref="B594" r:id="rId709" xr:uid="{00000000-0004-0000-0000-0000C4020000}"/>
    <hyperlink ref="C145" r:id="rId710" xr:uid="{00000000-0004-0000-0000-0000C5020000}"/>
    <hyperlink ref="C173" r:id="rId711" xr:uid="{00000000-0004-0000-0000-0000C6020000}"/>
    <hyperlink ref="C411" r:id="rId712" xr:uid="{00000000-0004-0000-0000-0000C7020000}"/>
    <hyperlink ref="C129" r:id="rId713" xr:uid="{00000000-0004-0000-0000-0000C8020000}"/>
    <hyperlink ref="C391" r:id="rId714" xr:uid="{00000000-0004-0000-0000-0000C9020000}"/>
    <hyperlink ref="C369" r:id="rId715" xr:uid="{00000000-0004-0000-0000-0000CA020000}"/>
    <hyperlink ref="C381" r:id="rId716" xr:uid="{00000000-0004-0000-0000-0000CB020000}"/>
    <hyperlink ref="C691" r:id="rId717" xr:uid="{00000000-0004-0000-0000-0000CC020000}"/>
    <hyperlink ref="C360" r:id="rId718" xr:uid="{00000000-0004-0000-0000-0000CD020000}"/>
    <hyperlink ref="C690" r:id="rId719" xr:uid="{00000000-0004-0000-0000-0000CE020000}"/>
    <hyperlink ref="C832" r:id="rId720" xr:uid="{00000000-0004-0000-0000-0000CF020000}"/>
    <hyperlink ref="C359" r:id="rId721" xr:uid="{00000000-0004-0000-0000-0000D0020000}"/>
    <hyperlink ref="C199" r:id="rId722" xr:uid="{00000000-0004-0000-0000-0000D1020000}"/>
    <hyperlink ref="B261" r:id="rId723" xr:uid="{00000000-0004-0000-0000-0000D2020000}"/>
    <hyperlink ref="C636" r:id="rId724" xr:uid="{00000000-0004-0000-0000-0000D3020000}"/>
    <hyperlink ref="B123" r:id="rId725" xr:uid="{00000000-0004-0000-0000-0000D4020000}"/>
    <hyperlink ref="C123" r:id="rId726" xr:uid="{00000000-0004-0000-0000-0000D5020000}"/>
    <hyperlink ref="B269" r:id="rId727" xr:uid="{00000000-0004-0000-0000-0000D6020000}"/>
    <hyperlink ref="B866" r:id="rId728" xr:uid="{00000000-0004-0000-0000-0000D7020000}"/>
    <hyperlink ref="B743" r:id="rId729" xr:uid="{00000000-0004-0000-0000-0000D8020000}"/>
    <hyperlink ref="C56" r:id="rId730" xr:uid="{00000000-0004-0000-0000-0000D9020000}"/>
    <hyperlink ref="B262" r:id="rId731" xr:uid="{00000000-0004-0000-0000-0000DA020000}"/>
    <hyperlink ref="B327" r:id="rId732" xr:uid="{00000000-0004-0000-0000-0000DB020000}"/>
    <hyperlink ref="C327" r:id="rId733" xr:uid="{00000000-0004-0000-0000-0000DC020000}"/>
    <hyperlink ref="B820" r:id="rId734" xr:uid="{00000000-0004-0000-0000-0000DD020000}"/>
    <hyperlink ref="C626" r:id="rId735" xr:uid="{00000000-0004-0000-0000-0000DE020000}"/>
    <hyperlink ref="B827" r:id="rId736" location="board-of-directors" xr:uid="{00000000-0004-0000-0000-0000DF020000}"/>
    <hyperlink ref="C827" r:id="rId737" xr:uid="{00000000-0004-0000-0000-0000E0020000}"/>
    <hyperlink ref="C704" r:id="rId738" xr:uid="{00000000-0004-0000-0000-0000E1020000}"/>
    <hyperlink ref="C147" r:id="rId739" xr:uid="{00000000-0004-0000-0000-0000E2020000}"/>
    <hyperlink ref="B251" r:id="rId740" xr:uid="{00000000-0004-0000-0000-0000E3020000}"/>
    <hyperlink ref="C251" r:id="rId741" xr:uid="{00000000-0004-0000-0000-0000E4020000}"/>
    <hyperlink ref="B120" r:id="rId742" xr:uid="{00000000-0004-0000-0000-0000E5020000}"/>
    <hyperlink ref="C382" r:id="rId743" xr:uid="{00000000-0004-0000-0000-0000E6020000}"/>
    <hyperlink ref="B710" r:id="rId744" xr:uid="{00000000-0004-0000-0000-0000E7020000}"/>
    <hyperlink ref="C710" r:id="rId745" xr:uid="{00000000-0004-0000-0000-0000E8020000}"/>
    <hyperlink ref="B479" r:id="rId746" xr:uid="{00000000-0004-0000-0000-0000E9020000}"/>
    <hyperlink ref="C487" r:id="rId747" location="board-of-trustees" xr:uid="{00000000-0004-0000-0000-0000EA020000}"/>
    <hyperlink ref="B121" r:id="rId748" xr:uid="{00000000-0004-0000-0000-0000EB020000}"/>
    <hyperlink ref="C779" r:id="rId749" location="bio-85" xr:uid="{00000000-0004-0000-0000-0000EC020000}"/>
    <hyperlink ref="C158" r:id="rId750" xr:uid="{00000000-0004-0000-0000-0000ED020000}"/>
    <hyperlink ref="C498" r:id="rId751" xr:uid="{00000000-0004-0000-0000-0000EE020000}"/>
    <hyperlink ref="B499" r:id="rId752" xr:uid="{00000000-0004-0000-0000-0000EF020000}"/>
    <hyperlink ref="C499" r:id="rId753" xr:uid="{00000000-0004-0000-0000-0000F0020000}"/>
    <hyperlink ref="B500" r:id="rId754" xr:uid="{00000000-0004-0000-0000-0000F1020000}"/>
    <hyperlink ref="C500" r:id="rId755" xr:uid="{00000000-0004-0000-0000-0000F2020000}"/>
    <hyperlink ref="C442" r:id="rId756" xr:uid="{00000000-0004-0000-0000-0000F3020000}"/>
    <hyperlink ref="B443" r:id="rId757" xr:uid="{00000000-0004-0000-0000-0000F4020000}"/>
    <hyperlink ref="C443" r:id="rId758" xr:uid="{00000000-0004-0000-0000-0000F5020000}"/>
    <hyperlink ref="B444" r:id="rId759" xr:uid="{00000000-0004-0000-0000-0000F6020000}"/>
    <hyperlink ref="C444" r:id="rId760" xr:uid="{00000000-0004-0000-0000-0000F7020000}"/>
    <hyperlink ref="B445" r:id="rId761" xr:uid="{00000000-0004-0000-0000-0000F8020000}"/>
    <hyperlink ref="C445" r:id="rId762" xr:uid="{00000000-0004-0000-0000-0000F9020000}"/>
    <hyperlink ref="C446" r:id="rId763" xr:uid="{00000000-0004-0000-0000-0000FA020000}"/>
    <hyperlink ref="C9" r:id="rId764" xr:uid="{00000000-0004-0000-0000-0000FB020000}"/>
    <hyperlink ref="C10" r:id="rId765" xr:uid="{00000000-0004-0000-0000-0000FC020000}"/>
    <hyperlink ref="C11" r:id="rId766" xr:uid="{00000000-0004-0000-0000-0000FD020000}"/>
    <hyperlink ref="C12" r:id="rId767" xr:uid="{00000000-0004-0000-0000-0000FE020000}"/>
    <hyperlink ref="C13" r:id="rId768" xr:uid="{00000000-0004-0000-0000-0000FF020000}"/>
    <hyperlink ref="C331" r:id="rId769" xr:uid="{00000000-0004-0000-0000-000000030000}"/>
    <hyperlink ref="C332" r:id="rId770" xr:uid="{00000000-0004-0000-0000-000001030000}"/>
    <hyperlink ref="C333" r:id="rId771" xr:uid="{00000000-0004-0000-0000-000002030000}"/>
    <hyperlink ref="C2" r:id="rId772" xr:uid="{00000000-0004-0000-0000-000003030000}"/>
    <hyperlink ref="B3" r:id="rId773" xr:uid="{00000000-0004-0000-0000-000004030000}"/>
    <hyperlink ref="B4" r:id="rId774" xr:uid="{00000000-0004-0000-0000-000005030000}"/>
    <hyperlink ref="C4" r:id="rId775" xr:uid="{00000000-0004-0000-0000-000006030000}"/>
    <hyperlink ref="B5" r:id="rId776" xr:uid="{00000000-0004-0000-0000-000007030000}"/>
    <hyperlink ref="C5" r:id="rId777" xr:uid="{00000000-0004-0000-0000-000008030000}"/>
    <hyperlink ref="C666" r:id="rId778" xr:uid="{00000000-0004-0000-0000-000009030000}"/>
    <hyperlink ref="C667" r:id="rId779" xr:uid="{00000000-0004-0000-0000-00000A030000}"/>
    <hyperlink ref="C668" r:id="rId780" xr:uid="{00000000-0004-0000-0000-00000B030000}"/>
    <hyperlink ref="C669" r:id="rId781" xr:uid="{00000000-0004-0000-0000-00000C030000}"/>
  </hyperlinks>
  <pageMargins left="0.7" right="0.7" top="0.75" bottom="0.75" header="0.3" footer="0.3"/>
  <legacyDrawing r:id="rId782"/>
  <tableParts count="1">
    <tablePart r:id="rId78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J107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8" max="8" width="20.6640625" hidden="1" customWidth="1"/>
    <col min="9" max="19" width="12.6640625" hidden="1"/>
    <col min="20" max="20" width="61.83203125" hidden="1" customWidth="1"/>
  </cols>
  <sheetData>
    <row r="1" spans="1:36" ht="13" x14ac:dyDescent="0.15">
      <c r="A1" s="1" t="s">
        <v>2344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36" ht="13" x14ac:dyDescent="0.15">
      <c r="A2" s="11" t="s">
        <v>1112</v>
      </c>
      <c r="B2" s="12" t="s">
        <v>1181</v>
      </c>
      <c r="C2" s="11" t="s">
        <v>1189</v>
      </c>
      <c r="D2" s="11" t="s">
        <v>23</v>
      </c>
      <c r="E2" s="11" t="s">
        <v>1182</v>
      </c>
      <c r="F2" s="11" t="s">
        <v>1195</v>
      </c>
      <c r="G2" s="11"/>
      <c r="H2" s="11"/>
      <c r="I2" s="14">
        <v>2018</v>
      </c>
      <c r="J2" s="11" t="s">
        <v>1191</v>
      </c>
      <c r="K2" s="11"/>
      <c r="L2" s="11" t="s">
        <v>334</v>
      </c>
      <c r="M2" s="11" t="s">
        <v>1179</v>
      </c>
      <c r="N2" s="11" t="s">
        <v>618</v>
      </c>
      <c r="O2" s="11"/>
      <c r="P2" s="11"/>
      <c r="Q2" s="11"/>
      <c r="R2" s="11"/>
      <c r="S2" s="11"/>
      <c r="T2" s="11" t="s">
        <v>1180</v>
      </c>
      <c r="U2" s="6" t="str">
        <f t="array" ref="U2">INDEX(org_to_crp!$B$2:$B$455, MATCH(F2, org_to_crp!$A$2:$A$455))</f>
        <v>A0000</v>
      </c>
      <c r="V2" s="11">
        <v>1</v>
      </c>
      <c r="W2" s="11" t="s">
        <v>2345</v>
      </c>
      <c r="X2" s="11"/>
      <c r="Y2" s="11"/>
      <c r="Z2" s="11"/>
      <c r="AA2" s="11"/>
      <c r="AB2" s="11"/>
      <c r="AC2" s="11"/>
      <c r="AD2" s="11"/>
      <c r="AE2" s="11"/>
    </row>
    <row r="3" spans="1:36" ht="13" x14ac:dyDescent="0.15">
      <c r="A3" s="17" t="s">
        <v>1112</v>
      </c>
      <c r="B3" s="18" t="s">
        <v>1155</v>
      </c>
      <c r="C3" s="17" t="s">
        <v>1244</v>
      </c>
      <c r="D3" s="11" t="s">
        <v>23</v>
      </c>
      <c r="E3" s="17" t="s">
        <v>1241</v>
      </c>
      <c r="F3" s="17" t="s">
        <v>1245</v>
      </c>
      <c r="G3" s="17"/>
      <c r="H3" s="17"/>
      <c r="I3" s="20">
        <v>2018</v>
      </c>
      <c r="J3" s="17" t="s">
        <v>201</v>
      </c>
      <c r="K3" s="17"/>
      <c r="L3" s="17" t="s">
        <v>863</v>
      </c>
      <c r="M3" s="17" t="s">
        <v>1242</v>
      </c>
      <c r="N3" s="17" t="s">
        <v>77</v>
      </c>
      <c r="O3" s="17"/>
      <c r="P3" s="17"/>
      <c r="Q3" s="17"/>
      <c r="R3" s="17"/>
      <c r="S3" s="17"/>
      <c r="T3" s="17" t="s">
        <v>1243</v>
      </c>
      <c r="U3" s="6" t="str">
        <f t="array" ref="U3">INDEX(org_to_crp!$B$2:$B$455, MATCH(F3, org_to_crp!$A$2:$A$455))</f>
        <v>A1000</v>
      </c>
      <c r="V3" s="17">
        <v>1</v>
      </c>
      <c r="W3" s="17"/>
      <c r="X3" s="17"/>
      <c r="Y3" s="17"/>
      <c r="Z3" s="17"/>
      <c r="AA3" s="17"/>
      <c r="AB3" s="17"/>
      <c r="AC3" s="17"/>
      <c r="AD3" s="17"/>
      <c r="AE3" s="17"/>
    </row>
    <row r="4" spans="1:36" ht="13" x14ac:dyDescent="0.15">
      <c r="A4" s="11" t="s">
        <v>21</v>
      </c>
      <c r="B4" s="12" t="s">
        <v>61</v>
      </c>
      <c r="C4" s="11"/>
      <c r="D4" s="11" t="s">
        <v>23</v>
      </c>
      <c r="E4" s="11" t="s">
        <v>1947</v>
      </c>
      <c r="F4" s="11" t="s">
        <v>1989</v>
      </c>
      <c r="G4" s="13" t="b">
        <v>0</v>
      </c>
      <c r="H4" s="11"/>
      <c r="I4" s="11">
        <v>2018</v>
      </c>
      <c r="J4" s="11" t="s">
        <v>1990</v>
      </c>
      <c r="K4" s="11" t="s">
        <v>43</v>
      </c>
      <c r="L4" s="11" t="s">
        <v>1949</v>
      </c>
      <c r="M4" s="11" t="s">
        <v>443</v>
      </c>
      <c r="N4" s="11"/>
      <c r="O4" s="11"/>
      <c r="P4" s="11"/>
      <c r="Q4" s="11"/>
      <c r="R4" s="14">
        <v>263477125</v>
      </c>
      <c r="S4" s="13" t="b">
        <v>0</v>
      </c>
      <c r="T4" s="11" t="s">
        <v>1950</v>
      </c>
      <c r="U4" s="6" t="str">
        <f t="array" ref="U4">INDEX(org_to_crp!$B$2:$B$455, MATCH(F4, org_to_crp!$A$2:$A$455))</f>
        <v>A1300</v>
      </c>
      <c r="V4" s="3">
        <v>1</v>
      </c>
      <c r="W4" s="3"/>
      <c r="X4" s="3"/>
      <c r="Y4" s="3"/>
      <c r="Z4" s="3"/>
      <c r="AA4" s="3"/>
      <c r="AB4" s="3"/>
      <c r="AC4" s="3"/>
      <c r="AD4" s="3"/>
      <c r="AE4" s="3"/>
    </row>
    <row r="5" spans="1:36" ht="13" x14ac:dyDescent="0.15">
      <c r="A5" s="17" t="s">
        <v>21</v>
      </c>
      <c r="B5" s="18" t="s">
        <v>65</v>
      </c>
      <c r="C5" s="18" t="s">
        <v>31</v>
      </c>
      <c r="D5" s="11" t="s">
        <v>23</v>
      </c>
      <c r="E5" s="17" t="s">
        <v>1520</v>
      </c>
      <c r="F5" s="17" t="s">
        <v>1521</v>
      </c>
      <c r="G5" s="19" t="b">
        <v>0</v>
      </c>
      <c r="H5" s="17"/>
      <c r="I5" s="20">
        <v>2018</v>
      </c>
      <c r="J5" s="17" t="s">
        <v>81</v>
      </c>
      <c r="K5" s="17" t="s">
        <v>27</v>
      </c>
      <c r="L5" s="17" t="s">
        <v>1522</v>
      </c>
      <c r="M5" s="17" t="s">
        <v>1523</v>
      </c>
      <c r="N5" s="17"/>
      <c r="O5" s="17"/>
      <c r="P5" s="17"/>
      <c r="Q5" s="17" t="s">
        <v>1487</v>
      </c>
      <c r="R5" s="20">
        <v>592811908</v>
      </c>
      <c r="S5" s="19" t="b">
        <v>0</v>
      </c>
      <c r="T5" s="17" t="s">
        <v>1524</v>
      </c>
      <c r="U5" s="6" t="str">
        <f t="array" ref="U5">INDEX(org_to_crp!$B$2:$B$455, MATCH(F5, org_to_crp!$A$2:$A$455))</f>
        <v>A8000</v>
      </c>
      <c r="V5" s="3">
        <v>1</v>
      </c>
      <c r="W5" s="3"/>
      <c r="X5" s="3"/>
      <c r="Y5" s="3"/>
      <c r="Z5" s="3"/>
      <c r="AA5" s="3"/>
      <c r="AB5" s="3"/>
      <c r="AC5" s="3"/>
      <c r="AD5" s="3"/>
      <c r="AE5" s="3"/>
    </row>
    <row r="6" spans="1:36" ht="13" x14ac:dyDescent="0.15">
      <c r="A6" s="17" t="s">
        <v>480</v>
      </c>
      <c r="B6" s="17" t="s">
        <v>61</v>
      </c>
      <c r="C6" s="17"/>
      <c r="D6" s="17" t="s">
        <v>23</v>
      </c>
      <c r="E6" s="17" t="s">
        <v>1033</v>
      </c>
      <c r="F6" s="17" t="s">
        <v>1036</v>
      </c>
      <c r="G6" s="19" t="b">
        <v>0</v>
      </c>
      <c r="H6" s="19"/>
      <c r="I6" s="20">
        <v>2018</v>
      </c>
      <c r="J6" s="17" t="s">
        <v>484</v>
      </c>
      <c r="K6" s="17" t="s">
        <v>27</v>
      </c>
      <c r="L6" s="17" t="s">
        <v>1026</v>
      </c>
      <c r="M6" s="17" t="s">
        <v>1027</v>
      </c>
      <c r="N6" s="17"/>
      <c r="O6" s="17"/>
      <c r="P6" s="17" t="s">
        <v>1028</v>
      </c>
      <c r="Q6" s="17"/>
      <c r="R6" s="20"/>
      <c r="S6" s="19" t="b">
        <v>1</v>
      </c>
      <c r="T6" s="17" t="s">
        <v>1029</v>
      </c>
      <c r="U6" s="6" t="str">
        <f t="array" ref="U6">INDEX(org_to_crp!$B$2:$B$455, MATCH(F6, org_to_crp!$A$2:$A$455))</f>
        <v>B0000</v>
      </c>
      <c r="V6" s="3">
        <v>2</v>
      </c>
      <c r="W6" s="3" t="s">
        <v>2346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3" x14ac:dyDescent="0.15">
      <c r="A7" s="17" t="s">
        <v>1112</v>
      </c>
      <c r="B7" s="18" t="s">
        <v>1181</v>
      </c>
      <c r="C7" s="18" t="s">
        <v>1193</v>
      </c>
      <c r="D7" s="11" t="s">
        <v>23</v>
      </c>
      <c r="E7" s="17" t="s">
        <v>1182</v>
      </c>
      <c r="F7" s="17" t="s">
        <v>1194</v>
      </c>
      <c r="G7" s="17"/>
      <c r="H7" s="17"/>
      <c r="I7" s="20">
        <v>2018</v>
      </c>
      <c r="J7" s="17" t="s">
        <v>1191</v>
      </c>
      <c r="K7" s="17"/>
      <c r="L7" s="17" t="s">
        <v>334</v>
      </c>
      <c r="M7" s="17" t="s">
        <v>1179</v>
      </c>
      <c r="N7" s="17" t="s">
        <v>618</v>
      </c>
      <c r="O7" s="17"/>
      <c r="P7" s="17"/>
      <c r="Q7" s="17"/>
      <c r="R7" s="17"/>
      <c r="S7" s="17"/>
      <c r="T7" s="17" t="s">
        <v>1180</v>
      </c>
      <c r="U7" s="6" t="str">
        <f t="array" ref="U7">INDEX(org_to_crp!$B$2:$B$455, MATCH(F7, org_to_crp!$A$2:$A$455))</f>
        <v>B0000</v>
      </c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6" ht="13" x14ac:dyDescent="0.15">
      <c r="A8" s="9" t="s">
        <v>21</v>
      </c>
      <c r="B8" s="8" t="s">
        <v>61</v>
      </c>
      <c r="C8" s="3"/>
      <c r="D8" s="3" t="s">
        <v>23</v>
      </c>
      <c r="E8" s="3" t="s">
        <v>227</v>
      </c>
      <c r="F8" s="3" t="s">
        <v>228</v>
      </c>
      <c r="G8" s="4" t="b">
        <v>0</v>
      </c>
      <c r="H8" s="3"/>
      <c r="I8" s="5">
        <v>2018</v>
      </c>
      <c r="J8" s="3" t="s">
        <v>81</v>
      </c>
      <c r="K8" s="3" t="s">
        <v>27</v>
      </c>
      <c r="L8" s="3" t="s">
        <v>182</v>
      </c>
      <c r="M8" s="3" t="s">
        <v>225</v>
      </c>
      <c r="N8" s="3" t="s">
        <v>190</v>
      </c>
      <c r="O8" s="3"/>
      <c r="P8" s="3"/>
      <c r="Q8" s="3"/>
      <c r="R8" s="5">
        <v>42121305</v>
      </c>
      <c r="S8" s="4" t="b">
        <v>1</v>
      </c>
      <c r="T8" s="3" t="s">
        <v>226</v>
      </c>
      <c r="U8" s="6" t="str">
        <f t="array" ref="U8">INDEX(org_to_crp!$B$2:$B$455, MATCH(F8, org_to_crp!$A$2:$A$455))</f>
        <v>B3400</v>
      </c>
      <c r="V8" s="6">
        <v>1</v>
      </c>
    </row>
    <row r="9" spans="1:36" ht="13" x14ac:dyDescent="0.15">
      <c r="A9" s="11" t="s">
        <v>480</v>
      </c>
      <c r="B9" s="17" t="s">
        <v>61</v>
      </c>
      <c r="C9" s="18" t="s">
        <v>925</v>
      </c>
      <c r="D9" s="17" t="s">
        <v>23</v>
      </c>
      <c r="E9" s="23" t="s">
        <v>926</v>
      </c>
      <c r="F9" s="23" t="s">
        <v>938</v>
      </c>
      <c r="G9" s="24" t="b">
        <v>0</v>
      </c>
      <c r="H9" s="24"/>
      <c r="I9" s="25">
        <v>2018</v>
      </c>
      <c r="J9" s="23" t="s">
        <v>736</v>
      </c>
      <c r="K9" s="23" t="s">
        <v>34</v>
      </c>
      <c r="L9" s="23" t="s">
        <v>182</v>
      </c>
      <c r="M9" s="23" t="s">
        <v>927</v>
      </c>
      <c r="N9" s="23"/>
      <c r="O9" s="23"/>
      <c r="P9" s="23"/>
      <c r="Q9" s="23"/>
      <c r="R9" s="25" t="s">
        <v>939</v>
      </c>
      <c r="S9" s="24" t="b">
        <v>1</v>
      </c>
      <c r="T9" s="17" t="s">
        <v>933</v>
      </c>
      <c r="U9" s="6" t="str">
        <f t="array" ref="U9">INDEX(org_to_crp!$B$2:$B$455, MATCH(F9, org_to_crp!$A$2:$A$455))</f>
        <v>B5000</v>
      </c>
      <c r="V9" s="3">
        <v>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3" x14ac:dyDescent="0.15">
      <c r="A10" s="17" t="s">
        <v>1112</v>
      </c>
      <c r="B10" s="18" t="s">
        <v>1155</v>
      </c>
      <c r="C10" s="17"/>
      <c r="D10" s="11" t="s">
        <v>23</v>
      </c>
      <c r="E10" s="17" t="s">
        <v>1235</v>
      </c>
      <c r="F10" s="17" t="s">
        <v>1239</v>
      </c>
      <c r="G10" s="17"/>
      <c r="H10" s="17"/>
      <c r="I10" s="20">
        <v>2018</v>
      </c>
      <c r="J10" s="17" t="s">
        <v>1240</v>
      </c>
      <c r="K10" s="17"/>
      <c r="L10" s="17"/>
      <c r="M10" s="17"/>
      <c r="N10" s="17"/>
      <c r="O10" s="17"/>
      <c r="P10" s="17"/>
      <c r="Q10" s="17"/>
      <c r="R10" s="17"/>
      <c r="S10" s="17"/>
      <c r="T10" s="17" t="s">
        <v>1238</v>
      </c>
      <c r="U10" s="6" t="str">
        <f t="array" ref="U10">INDEX(org_to_crp!$B$2:$B$455, MATCH(F10, org_to_crp!$A$2:$A$455))</f>
        <v>B5300</v>
      </c>
      <c r="V10" s="17">
        <v>1</v>
      </c>
      <c r="W10" s="17"/>
      <c r="X10" s="17"/>
      <c r="Y10" s="17"/>
      <c r="Z10" s="17"/>
      <c r="AA10" s="17"/>
      <c r="AB10" s="17"/>
      <c r="AC10" s="17"/>
      <c r="AD10" s="17"/>
      <c r="AE10" s="17"/>
    </row>
    <row r="11" spans="1:36" ht="13" x14ac:dyDescent="0.15">
      <c r="A11" s="11" t="s">
        <v>1291</v>
      </c>
      <c r="B11" s="11" t="s">
        <v>79</v>
      </c>
      <c r="C11" s="12" t="s">
        <v>31</v>
      </c>
      <c r="D11" s="11" t="s">
        <v>23</v>
      </c>
      <c r="E11" s="11" t="s">
        <v>1762</v>
      </c>
      <c r="F11" s="11" t="s">
        <v>1763</v>
      </c>
      <c r="G11" s="13" t="b">
        <v>0</v>
      </c>
      <c r="H11" s="11"/>
      <c r="I11" s="11">
        <v>2018</v>
      </c>
      <c r="J11" s="11" t="s">
        <v>112</v>
      </c>
      <c r="K11" s="11" t="s">
        <v>27</v>
      </c>
      <c r="L11" s="11" t="s">
        <v>1764</v>
      </c>
      <c r="M11" s="11" t="s">
        <v>1765</v>
      </c>
      <c r="N11" s="11" t="s">
        <v>190</v>
      </c>
      <c r="O11" s="11"/>
      <c r="P11" s="11"/>
      <c r="Q11" s="11"/>
      <c r="R11" s="11">
        <v>363309812</v>
      </c>
      <c r="S11" s="13" t="b">
        <v>0</v>
      </c>
      <c r="T11" s="11" t="s">
        <v>1766</v>
      </c>
      <c r="U11" s="6" t="str">
        <f t="array" ref="U11">INDEX(org_to_crp!$B$2:$B$455, MATCH(F11, org_to_crp!$A$2:$A$455))</f>
        <v>B6000</v>
      </c>
      <c r="V11" s="3">
        <v>1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6" ht="13" hidden="1" x14ac:dyDescent="0.15">
      <c r="A12" s="3" t="s">
        <v>21</v>
      </c>
      <c r="B12" s="3" t="s">
        <v>22</v>
      </c>
      <c r="C12" s="3"/>
      <c r="D12" s="3" t="s">
        <v>23</v>
      </c>
      <c r="E12" s="3" t="s">
        <v>24</v>
      </c>
      <c r="F12" s="3" t="s">
        <v>25</v>
      </c>
      <c r="G12" s="4" t="b">
        <v>1</v>
      </c>
      <c r="H12" s="3"/>
      <c r="I12" s="5">
        <v>2018</v>
      </c>
      <c r="J12" s="3" t="s">
        <v>26</v>
      </c>
      <c r="K12" s="3" t="s">
        <v>27</v>
      </c>
      <c r="L12" s="3" t="s">
        <v>28</v>
      </c>
      <c r="M12" s="3" t="s">
        <v>29</v>
      </c>
      <c r="N12" s="3"/>
      <c r="O12" s="3"/>
      <c r="P12" s="3"/>
      <c r="Q12" s="3"/>
      <c r="R12" s="5">
        <v>452922471</v>
      </c>
      <c r="S12" s="4" t="b">
        <v>0</v>
      </c>
      <c r="T12" s="3" t="s">
        <v>30</v>
      </c>
      <c r="U12" s="6" t="str">
        <f t="array" ref="U12">INDEX(org_to_crp!$B$2:$B$455, MATCH(F12, org_to_crp!$A$2:$A$455))</f>
        <v>C1000</v>
      </c>
    </row>
    <row r="13" spans="1:36" ht="13" hidden="1" x14ac:dyDescent="0.15">
      <c r="A13" s="7" t="s">
        <v>21</v>
      </c>
      <c r="B13" s="3" t="s">
        <v>22</v>
      </c>
      <c r="C13" s="8" t="s">
        <v>31</v>
      </c>
      <c r="D13" s="3" t="s">
        <v>23</v>
      </c>
      <c r="E13" s="3" t="s">
        <v>32</v>
      </c>
      <c r="F13" s="3" t="s">
        <v>25</v>
      </c>
      <c r="G13" s="4" t="b">
        <v>1</v>
      </c>
      <c r="H13" s="3"/>
      <c r="I13" s="5">
        <v>2018</v>
      </c>
      <c r="J13" s="3" t="s">
        <v>33</v>
      </c>
      <c r="K13" s="3" t="s">
        <v>34</v>
      </c>
      <c r="L13" s="3" t="s">
        <v>35</v>
      </c>
      <c r="M13" s="3" t="s">
        <v>36</v>
      </c>
      <c r="N13" s="3"/>
      <c r="O13" s="3"/>
      <c r="P13" s="3"/>
      <c r="Q13" s="3"/>
      <c r="R13" s="5">
        <v>452922471</v>
      </c>
      <c r="S13" s="4" t="b">
        <v>1</v>
      </c>
      <c r="T13" s="3" t="s">
        <v>37</v>
      </c>
      <c r="U13" s="6" t="str">
        <f t="array" ref="U13">INDEX(org_to_crp!$B$2:$B$455, MATCH(F13, org_to_crp!$A$2:$A$455))</f>
        <v>C1000</v>
      </c>
    </row>
    <row r="14" spans="1:36" ht="13" x14ac:dyDescent="0.15">
      <c r="A14" s="3" t="s">
        <v>21</v>
      </c>
      <c r="B14" s="3"/>
      <c r="C14" s="8" t="s">
        <v>31</v>
      </c>
      <c r="D14" s="3" t="s">
        <v>23</v>
      </c>
      <c r="E14" s="3" t="s">
        <v>32</v>
      </c>
      <c r="F14" s="3" t="s">
        <v>25</v>
      </c>
      <c r="G14" s="4" t="b">
        <v>0</v>
      </c>
      <c r="H14" s="3" t="s">
        <v>38</v>
      </c>
      <c r="I14" s="5">
        <v>2018</v>
      </c>
      <c r="J14" s="3" t="s">
        <v>39</v>
      </c>
      <c r="K14" s="3" t="s">
        <v>34</v>
      </c>
      <c r="L14" s="3" t="s">
        <v>35</v>
      </c>
      <c r="M14" s="3" t="s">
        <v>36</v>
      </c>
      <c r="N14" s="3"/>
      <c r="O14" s="3"/>
      <c r="P14" s="3"/>
      <c r="Q14" s="3"/>
      <c r="R14" s="5">
        <v>452922471</v>
      </c>
      <c r="S14" s="4" t="b">
        <v>1</v>
      </c>
      <c r="T14" s="3" t="s">
        <v>37</v>
      </c>
      <c r="U14" s="6" t="str">
        <f t="array" ref="U14">INDEX(org_to_crp!$B$2:$B$455, MATCH(F14, org_to_crp!$A$2:$A$455))</f>
        <v>C1000</v>
      </c>
      <c r="V14" s="6">
        <v>10</v>
      </c>
      <c r="W14" s="6" t="s">
        <v>2347</v>
      </c>
    </row>
    <row r="15" spans="1:36" ht="13" x14ac:dyDescent="0.15">
      <c r="A15" s="17" t="s">
        <v>480</v>
      </c>
      <c r="B15" s="12" t="s">
        <v>723</v>
      </c>
      <c r="C15" s="11" t="s">
        <v>61</v>
      </c>
      <c r="D15" s="11" t="s">
        <v>23</v>
      </c>
      <c r="E15" s="11" t="s">
        <v>724</v>
      </c>
      <c r="F15" s="11" t="s">
        <v>725</v>
      </c>
      <c r="G15" s="13" t="b">
        <v>0</v>
      </c>
      <c r="H15" s="13"/>
      <c r="I15" s="14">
        <v>2018</v>
      </c>
      <c r="J15" s="11" t="s">
        <v>726</v>
      </c>
      <c r="K15" s="11" t="s">
        <v>43</v>
      </c>
      <c r="L15" s="11" t="s">
        <v>727</v>
      </c>
      <c r="M15" s="11" t="s">
        <v>721</v>
      </c>
      <c r="N15" s="11"/>
      <c r="O15" s="11"/>
      <c r="P15" s="11"/>
      <c r="Q15" s="11"/>
      <c r="R15" s="14">
        <v>411275875</v>
      </c>
      <c r="S15" s="13" t="b">
        <v>1</v>
      </c>
      <c r="T15" s="11" t="s">
        <v>722</v>
      </c>
      <c r="U15" s="6" t="str">
        <f t="array" ref="U15">INDEX(org_to_crp!$B$2:$B$455, MATCH(F15, org_to_crp!$A$2:$A$455))</f>
        <v>C1000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3" x14ac:dyDescent="0.15">
      <c r="A16" s="11" t="s">
        <v>480</v>
      </c>
      <c r="B16" s="11" t="s">
        <v>524</v>
      </c>
      <c r="C16" s="12" t="s">
        <v>733</v>
      </c>
      <c r="D16" s="11" t="s">
        <v>23</v>
      </c>
      <c r="E16" s="11" t="s">
        <v>739</v>
      </c>
      <c r="F16" s="11" t="s">
        <v>740</v>
      </c>
      <c r="G16" s="13" t="b">
        <v>0</v>
      </c>
      <c r="H16" s="13"/>
      <c r="I16" s="14">
        <v>2018</v>
      </c>
      <c r="J16" s="11" t="s">
        <v>504</v>
      </c>
      <c r="K16" s="11" t="s">
        <v>27</v>
      </c>
      <c r="L16" s="11" t="s">
        <v>145</v>
      </c>
      <c r="M16" s="11" t="s">
        <v>737</v>
      </c>
      <c r="N16" s="11" t="s">
        <v>184</v>
      </c>
      <c r="O16" s="11"/>
      <c r="P16" s="11" t="s">
        <v>677</v>
      </c>
      <c r="Q16" s="11"/>
      <c r="R16" s="14">
        <v>521968145</v>
      </c>
      <c r="S16" s="13" t="b">
        <v>1</v>
      </c>
      <c r="T16" s="11" t="s">
        <v>738</v>
      </c>
      <c r="U16" s="6" t="str">
        <f t="array" ref="U16">INDEX(org_to_crp!$B$2:$B$455, MATCH(F16, org_to_crp!$A$2:$A$455))</f>
        <v>C1000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3" x14ac:dyDescent="0.15">
      <c r="A17" s="17" t="s">
        <v>1112</v>
      </c>
      <c r="B17" s="17" t="s">
        <v>1171</v>
      </c>
      <c r="C17" s="18" t="s">
        <v>1166</v>
      </c>
      <c r="D17" s="11" t="s">
        <v>23</v>
      </c>
      <c r="E17" s="17" t="s">
        <v>1172</v>
      </c>
      <c r="F17" s="17" t="s">
        <v>1175</v>
      </c>
      <c r="G17" s="17"/>
      <c r="H17" s="17"/>
      <c r="I17" s="17" t="s">
        <v>1176</v>
      </c>
      <c r="J17" s="17" t="s">
        <v>1177</v>
      </c>
      <c r="K17" s="17"/>
      <c r="L17" s="17" t="s">
        <v>156</v>
      </c>
      <c r="M17" s="17" t="s">
        <v>1169</v>
      </c>
      <c r="N17" s="17" t="s">
        <v>89</v>
      </c>
      <c r="O17" s="17"/>
      <c r="P17" s="17"/>
      <c r="Q17" s="17"/>
      <c r="R17" s="17"/>
      <c r="S17" s="17"/>
      <c r="T17" s="17" t="s">
        <v>1170</v>
      </c>
      <c r="U17" s="6" t="str">
        <f t="array" ref="U17">INDEX(org_to_crp!$B$2:$B$455, MATCH(F17, org_to_crp!$A$2:$A$455))</f>
        <v>C1000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6" ht="13" x14ac:dyDescent="0.15">
      <c r="A18" s="17" t="s">
        <v>1112</v>
      </c>
      <c r="B18" s="18" t="s">
        <v>1181</v>
      </c>
      <c r="C18" s="17" t="s">
        <v>1189</v>
      </c>
      <c r="D18" s="11" t="s">
        <v>23</v>
      </c>
      <c r="E18" s="17" t="s">
        <v>1182</v>
      </c>
      <c r="F18" s="17" t="s">
        <v>1190</v>
      </c>
      <c r="G18" s="17"/>
      <c r="H18" s="17"/>
      <c r="I18" s="20">
        <v>2018</v>
      </c>
      <c r="J18" s="17" t="s">
        <v>1191</v>
      </c>
      <c r="K18" s="17"/>
      <c r="L18" s="17" t="s">
        <v>334</v>
      </c>
      <c r="M18" s="17" t="s">
        <v>1179</v>
      </c>
      <c r="N18" s="17" t="s">
        <v>618</v>
      </c>
      <c r="O18" s="17"/>
      <c r="P18" s="17"/>
      <c r="Q18" s="17"/>
      <c r="R18" s="17"/>
      <c r="S18" s="17"/>
      <c r="T18" s="17" t="s">
        <v>1180</v>
      </c>
      <c r="U18" s="6" t="str">
        <f t="array" ref="U18">INDEX(org_to_crp!$B$2:$B$455, MATCH(F18, org_to_crp!$A$2:$A$455))</f>
        <v>C1000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6" ht="13" x14ac:dyDescent="0.15">
      <c r="A19" s="11" t="s">
        <v>21</v>
      </c>
      <c r="B19" s="8" t="s">
        <v>61</v>
      </c>
      <c r="C19" s="3"/>
      <c r="D19" s="11" t="s">
        <v>23</v>
      </c>
      <c r="E19" s="3" t="s">
        <v>1562</v>
      </c>
      <c r="F19" s="3" t="s">
        <v>1563</v>
      </c>
      <c r="G19" s="4" t="b">
        <v>0</v>
      </c>
      <c r="H19" s="5"/>
      <c r="I19" s="5">
        <v>2018</v>
      </c>
      <c r="J19" s="3" t="s">
        <v>1564</v>
      </c>
      <c r="K19" s="3" t="s">
        <v>27</v>
      </c>
      <c r="L19" s="3" t="s">
        <v>1565</v>
      </c>
      <c r="M19" s="3" t="s">
        <v>1566</v>
      </c>
      <c r="N19" s="3"/>
      <c r="O19" s="3"/>
      <c r="P19" s="3"/>
      <c r="Q19" s="3"/>
      <c r="R19" s="5">
        <v>953298239</v>
      </c>
      <c r="S19" s="4" t="b">
        <v>0</v>
      </c>
      <c r="T19" s="3" t="s">
        <v>1567</v>
      </c>
      <c r="U19" s="6" t="str">
        <f t="array" ref="U19">INDEX(org_to_crp!$B$2:$B$455, MATCH(F19, org_to_crp!$A$2:$A$455))</f>
        <v>C1000</v>
      </c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6" ht="13" hidden="1" x14ac:dyDescent="0.15">
      <c r="A20" s="11" t="s">
        <v>21</v>
      </c>
      <c r="B20" s="12" t="s">
        <v>61</v>
      </c>
      <c r="C20" s="12"/>
      <c r="D20" s="11" t="s">
        <v>23</v>
      </c>
      <c r="E20" s="11" t="s">
        <v>1687</v>
      </c>
      <c r="F20" s="11" t="s">
        <v>25</v>
      </c>
      <c r="G20" s="13" t="b">
        <v>1</v>
      </c>
      <c r="H20" s="11" t="s">
        <v>38</v>
      </c>
      <c r="I20" s="11">
        <v>2018</v>
      </c>
      <c r="J20" s="11" t="s">
        <v>1688</v>
      </c>
      <c r="K20" s="11" t="s">
        <v>43</v>
      </c>
      <c r="L20" s="11" t="s">
        <v>1689</v>
      </c>
      <c r="M20" s="11" t="s">
        <v>1690</v>
      </c>
      <c r="N20" s="11"/>
      <c r="O20" s="11"/>
      <c r="P20" s="11"/>
      <c r="Q20" s="11"/>
      <c r="R20" s="11">
        <v>452922471</v>
      </c>
      <c r="S20" s="13" t="b">
        <v>0</v>
      </c>
      <c r="T20" s="11" t="s">
        <v>1691</v>
      </c>
      <c r="U20" s="6" t="str">
        <f t="array" ref="U20">INDEX(org_to_crp!$B$2:$B$455, MATCH(F20, org_to_crp!$A$2:$A$455))</f>
        <v>C1000</v>
      </c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6" ht="13" hidden="1" x14ac:dyDescent="0.15">
      <c r="A21" s="17" t="s">
        <v>21</v>
      </c>
      <c r="B21" s="17" t="s">
        <v>22</v>
      </c>
      <c r="C21" s="18" t="s">
        <v>65</v>
      </c>
      <c r="D21" s="11" t="s">
        <v>23</v>
      </c>
      <c r="E21" s="17" t="s">
        <v>1510</v>
      </c>
      <c r="F21" s="17" t="s">
        <v>25</v>
      </c>
      <c r="G21" s="19" t="b">
        <v>1</v>
      </c>
      <c r="H21" s="11"/>
      <c r="I21" s="20">
        <v>2018</v>
      </c>
      <c r="J21" s="17" t="s">
        <v>1692</v>
      </c>
      <c r="K21" s="17" t="s">
        <v>34</v>
      </c>
      <c r="L21" s="17" t="s">
        <v>1512</v>
      </c>
      <c r="M21" s="17" t="s">
        <v>1513</v>
      </c>
      <c r="N21" s="17"/>
      <c r="O21" s="17"/>
      <c r="P21" s="17"/>
      <c r="Q21" s="17"/>
      <c r="R21" s="20">
        <v>452922471</v>
      </c>
      <c r="S21" s="19" t="b">
        <v>0</v>
      </c>
      <c r="T21" s="17" t="s">
        <v>1514</v>
      </c>
      <c r="U21" s="6" t="str">
        <f t="array" ref="U21">INDEX(org_to_crp!$B$2:$B$455, MATCH(F21, org_to_crp!$A$2:$A$455))</f>
        <v>C1000</v>
      </c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6" ht="13" x14ac:dyDescent="0.15">
      <c r="A22" s="17" t="s">
        <v>21</v>
      </c>
      <c r="B22" s="18" t="s">
        <v>65</v>
      </c>
      <c r="C22" s="18" t="s">
        <v>31</v>
      </c>
      <c r="D22" s="11" t="s">
        <v>23</v>
      </c>
      <c r="E22" s="17" t="s">
        <v>1510</v>
      </c>
      <c r="F22" s="17" t="s">
        <v>25</v>
      </c>
      <c r="G22" s="19" t="b">
        <v>0</v>
      </c>
      <c r="H22" s="11" t="s">
        <v>38</v>
      </c>
      <c r="I22" s="20">
        <v>2018</v>
      </c>
      <c r="J22" s="17" t="s">
        <v>1693</v>
      </c>
      <c r="K22" s="17" t="s">
        <v>34</v>
      </c>
      <c r="L22" s="17" t="s">
        <v>1512</v>
      </c>
      <c r="M22" s="17" t="s">
        <v>1513</v>
      </c>
      <c r="N22" s="17"/>
      <c r="O22" s="17"/>
      <c r="P22" s="17"/>
      <c r="Q22" s="17"/>
      <c r="R22" s="20">
        <v>452922471</v>
      </c>
      <c r="S22" s="19" t="b">
        <v>0</v>
      </c>
      <c r="T22" s="17" t="s">
        <v>1514</v>
      </c>
      <c r="U22" s="6" t="str">
        <f t="array" ref="U22">INDEX(org_to_crp!$B$2:$B$455, MATCH(F22, org_to_crp!$A$2:$A$455))</f>
        <v>C1000</v>
      </c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6" ht="13" x14ac:dyDescent="0.15">
      <c r="A23" s="11" t="s">
        <v>1291</v>
      </c>
      <c r="B23" s="12" t="s">
        <v>61</v>
      </c>
      <c r="C23" s="12"/>
      <c r="D23" s="11" t="s">
        <v>23</v>
      </c>
      <c r="E23" s="11" t="s">
        <v>1704</v>
      </c>
      <c r="F23" s="11" t="s">
        <v>1860</v>
      </c>
      <c r="G23" s="13" t="b">
        <v>0</v>
      </c>
      <c r="H23" s="11"/>
      <c r="I23" s="11">
        <v>2018</v>
      </c>
      <c r="J23" s="11" t="s">
        <v>212</v>
      </c>
      <c r="K23" s="11" t="s">
        <v>72</v>
      </c>
      <c r="L23" s="11" t="s">
        <v>1706</v>
      </c>
      <c r="M23" s="11" t="s">
        <v>1707</v>
      </c>
      <c r="N23" s="11"/>
      <c r="O23" s="11"/>
      <c r="P23" s="11"/>
      <c r="Q23" s="11"/>
      <c r="R23" s="11">
        <v>363309812</v>
      </c>
      <c r="S23" s="13" t="b">
        <v>0</v>
      </c>
      <c r="T23" s="11" t="s">
        <v>1708</v>
      </c>
      <c r="U23" s="6" t="str">
        <f t="array" ref="U23">INDEX(org_to_crp!$B$2:$B$455, MATCH(F23, org_to_crp!$A$2:$A$455))</f>
        <v>C1000</v>
      </c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6" ht="13" x14ac:dyDescent="0.15">
      <c r="A24" s="11" t="s">
        <v>21</v>
      </c>
      <c r="B24" s="12" t="s">
        <v>61</v>
      </c>
      <c r="C24" s="12"/>
      <c r="D24" s="11" t="s">
        <v>23</v>
      </c>
      <c r="E24" s="11" t="s">
        <v>1475</v>
      </c>
      <c r="F24" s="11" t="s">
        <v>1987</v>
      </c>
      <c r="G24" s="13" t="b">
        <v>0</v>
      </c>
      <c r="H24" s="11"/>
      <c r="I24" s="11">
        <v>2018</v>
      </c>
      <c r="J24" s="11" t="s">
        <v>1564</v>
      </c>
      <c r="K24" s="11" t="s">
        <v>27</v>
      </c>
      <c r="L24" s="11" t="s">
        <v>492</v>
      </c>
      <c r="M24" s="11" t="s">
        <v>1477</v>
      </c>
      <c r="N24" s="11"/>
      <c r="O24" s="11"/>
      <c r="P24" s="11"/>
      <c r="Q24" s="11"/>
      <c r="R24" s="11">
        <v>592811908</v>
      </c>
      <c r="S24" s="13" t="b">
        <v>0</v>
      </c>
      <c r="T24" s="11" t="s">
        <v>1478</v>
      </c>
      <c r="U24" s="6" t="str">
        <f t="array" ref="U24">INDEX(org_to_crp!$B$2:$B$455, MATCH(F24, org_to_crp!$A$2:$A$455))</f>
        <v>C1000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6" ht="13" x14ac:dyDescent="0.15">
      <c r="A25" s="11" t="s">
        <v>21</v>
      </c>
      <c r="B25" s="12" t="s">
        <v>65</v>
      </c>
      <c r="C25" s="11" t="s">
        <v>79</v>
      </c>
      <c r="D25" s="11" t="s">
        <v>23</v>
      </c>
      <c r="E25" s="23" t="s">
        <v>2047</v>
      </c>
      <c r="F25" s="23" t="s">
        <v>2048</v>
      </c>
      <c r="G25" s="24" t="b">
        <v>0</v>
      </c>
      <c r="H25" s="23"/>
      <c r="I25" s="25">
        <v>2018</v>
      </c>
      <c r="J25" s="23" t="s">
        <v>2049</v>
      </c>
      <c r="K25" s="23" t="s">
        <v>72</v>
      </c>
      <c r="L25" s="23" t="s">
        <v>1313</v>
      </c>
      <c r="M25" s="23" t="s">
        <v>1323</v>
      </c>
      <c r="N25" s="23" t="s">
        <v>618</v>
      </c>
      <c r="O25" s="23"/>
      <c r="P25" s="23"/>
      <c r="Q25" s="23"/>
      <c r="R25" s="25">
        <v>541934032</v>
      </c>
      <c r="S25" s="24" t="b">
        <v>1</v>
      </c>
      <c r="T25" s="11" t="s">
        <v>1324</v>
      </c>
      <c r="U25" s="6" t="str">
        <f t="array" ref="U25">INDEX(org_to_crp!$B$2:$B$455, MATCH(F25, org_to_crp!$A$2:$A$455))</f>
        <v>C1000</v>
      </c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6" ht="13" x14ac:dyDescent="0.15">
      <c r="A26" s="9" t="s">
        <v>21</v>
      </c>
      <c r="B26" s="8" t="s">
        <v>31</v>
      </c>
      <c r="C26" s="8" t="s">
        <v>65</v>
      </c>
      <c r="D26" s="3" t="s">
        <v>23</v>
      </c>
      <c r="E26" s="3" t="s">
        <v>200</v>
      </c>
      <c r="F26" s="3" t="s">
        <v>210</v>
      </c>
      <c r="G26" s="4" t="b">
        <v>0</v>
      </c>
      <c r="H26" s="3" t="s">
        <v>211</v>
      </c>
      <c r="I26" s="5">
        <v>2018</v>
      </c>
      <c r="J26" s="3" t="s">
        <v>212</v>
      </c>
      <c r="K26" s="3" t="s">
        <v>72</v>
      </c>
      <c r="L26" s="3" t="s">
        <v>202</v>
      </c>
      <c r="M26" s="3" t="s">
        <v>203</v>
      </c>
      <c r="N26" s="3" t="s">
        <v>204</v>
      </c>
      <c r="O26" s="3"/>
      <c r="P26" s="3"/>
      <c r="Q26" s="3"/>
      <c r="R26" s="5">
        <v>521403587</v>
      </c>
      <c r="S26" s="4" t="b">
        <v>1</v>
      </c>
      <c r="T26" s="3" t="s">
        <v>205</v>
      </c>
      <c r="U26" s="6" t="str">
        <f t="array" ref="U26">INDEX(org_to_crp!$B$2:$B$455, MATCH(F26, org_to_crp!$A$2:$A$455))</f>
        <v>C1100</v>
      </c>
      <c r="V26" s="6">
        <v>1</v>
      </c>
    </row>
    <row r="27" spans="1:36" ht="13" x14ac:dyDescent="0.15">
      <c r="A27" s="11" t="s">
        <v>1112</v>
      </c>
      <c r="B27" s="11" t="s">
        <v>1171</v>
      </c>
      <c r="C27" s="11" t="s">
        <v>1185</v>
      </c>
      <c r="D27" s="11" t="s">
        <v>23</v>
      </c>
      <c r="E27" s="11" t="s">
        <v>1255</v>
      </c>
      <c r="F27" s="11" t="s">
        <v>1258</v>
      </c>
      <c r="G27" s="11"/>
      <c r="H27" s="11"/>
      <c r="I27" s="14">
        <v>2012</v>
      </c>
      <c r="J27" s="11" t="s">
        <v>39</v>
      </c>
      <c r="K27" s="11"/>
      <c r="L27" s="11" t="s">
        <v>285</v>
      </c>
      <c r="M27" s="11" t="s">
        <v>1252</v>
      </c>
      <c r="N27" s="11"/>
      <c r="O27" s="11"/>
      <c r="P27" s="11"/>
      <c r="Q27" s="11"/>
      <c r="R27" s="11"/>
      <c r="S27" s="11"/>
      <c r="T27" s="11" t="s">
        <v>1249</v>
      </c>
      <c r="U27" s="6" t="str">
        <f t="array" ref="U27">INDEX(org_to_crp!$B$2:$B$455, MATCH(F27, org_to_crp!$A$2:$A$455))</f>
        <v>C1400</v>
      </c>
      <c r="V27" s="11">
        <v>1</v>
      </c>
      <c r="W27" s="11"/>
      <c r="X27" s="11"/>
      <c r="Y27" s="11"/>
      <c r="Z27" s="11"/>
      <c r="AA27" s="11"/>
      <c r="AB27" s="11"/>
      <c r="AC27" s="11"/>
      <c r="AD27" s="11"/>
      <c r="AE27" s="11"/>
    </row>
    <row r="28" spans="1:36" ht="13" x14ac:dyDescent="0.15">
      <c r="A28" s="3" t="s">
        <v>480</v>
      </c>
      <c r="B28" s="46" t="s">
        <v>877</v>
      </c>
      <c r="C28" s="17"/>
      <c r="D28" s="17" t="s">
        <v>23</v>
      </c>
      <c r="E28" s="17" t="s">
        <v>878</v>
      </c>
      <c r="F28" s="17" t="s">
        <v>881</v>
      </c>
      <c r="G28" s="19" t="b">
        <v>0</v>
      </c>
      <c r="H28" s="19"/>
      <c r="I28" s="20">
        <v>2018</v>
      </c>
      <c r="J28" s="17" t="s">
        <v>692</v>
      </c>
      <c r="K28" s="17" t="s">
        <v>27</v>
      </c>
      <c r="L28" s="17" t="s">
        <v>156</v>
      </c>
      <c r="M28" s="17" t="s">
        <v>879</v>
      </c>
      <c r="N28" s="17"/>
      <c r="O28" s="17"/>
      <c r="P28" s="17"/>
      <c r="Q28" s="17"/>
      <c r="R28" s="20">
        <v>131378390</v>
      </c>
      <c r="S28" s="19" t="b">
        <v>1</v>
      </c>
      <c r="T28" s="17" t="s">
        <v>880</v>
      </c>
      <c r="U28" s="6" t="str">
        <f t="array" ref="U28">INDEX(org_to_crp!$B$2:$B$455, MATCH(F28, org_to_crp!$A$2:$A$455))</f>
        <v>C1520</v>
      </c>
      <c r="V28" s="3">
        <v>1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13" x14ac:dyDescent="0.15">
      <c r="A29" s="17" t="s">
        <v>21</v>
      </c>
      <c r="B29" s="17" t="s">
        <v>79</v>
      </c>
      <c r="C29" s="18" t="s">
        <v>31</v>
      </c>
      <c r="D29" s="11" t="s">
        <v>23</v>
      </c>
      <c r="E29" s="17" t="s">
        <v>2050</v>
      </c>
      <c r="F29" s="17" t="s">
        <v>2263</v>
      </c>
      <c r="G29" s="19" t="b">
        <v>0</v>
      </c>
      <c r="H29" s="17"/>
      <c r="I29" s="20">
        <v>2018</v>
      </c>
      <c r="J29" s="17" t="s">
        <v>2264</v>
      </c>
      <c r="K29" s="17" t="s">
        <v>43</v>
      </c>
      <c r="L29" s="17" t="s">
        <v>2053</v>
      </c>
      <c r="M29" s="17" t="s">
        <v>2054</v>
      </c>
      <c r="N29" s="17"/>
      <c r="O29" s="17"/>
      <c r="P29" s="17"/>
      <c r="Q29" s="17"/>
      <c r="R29" s="20">
        <v>271763901</v>
      </c>
      <c r="S29" s="19" t="b">
        <v>0</v>
      </c>
      <c r="T29" s="17" t="s">
        <v>2055</v>
      </c>
      <c r="U29" s="6" t="str">
        <f t="array" ref="U29">INDEX(org_to_crp!$B$2:$B$455, MATCH(F29, org_to_crp!$A$2:$A$455))</f>
        <v>C2100</v>
      </c>
      <c r="V29" s="3">
        <v>2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6" ht="13" x14ac:dyDescent="0.15">
      <c r="A30" s="11" t="s">
        <v>21</v>
      </c>
      <c r="B30" s="12" t="s">
        <v>31</v>
      </c>
      <c r="C30" s="12" t="s">
        <v>2075</v>
      </c>
      <c r="D30" s="11" t="s">
        <v>23</v>
      </c>
      <c r="E30" s="11" t="s">
        <v>2076</v>
      </c>
      <c r="F30" s="11" t="s">
        <v>2263</v>
      </c>
      <c r="G30" s="13" t="b">
        <v>0</v>
      </c>
      <c r="H30" s="11"/>
      <c r="I30" s="11">
        <v>2018</v>
      </c>
      <c r="J30" s="11" t="s">
        <v>2265</v>
      </c>
      <c r="K30" s="11" t="s">
        <v>43</v>
      </c>
      <c r="L30" s="11" t="s">
        <v>2072</v>
      </c>
      <c r="M30" s="11" t="s">
        <v>2078</v>
      </c>
      <c r="N30" s="11"/>
      <c r="O30" s="11"/>
      <c r="P30" s="11"/>
      <c r="Q30" s="11"/>
      <c r="R30" s="11">
        <v>271763901</v>
      </c>
      <c r="S30" s="13" t="b">
        <v>0</v>
      </c>
      <c r="T30" s="11" t="s">
        <v>2079</v>
      </c>
      <c r="U30" s="6" t="str">
        <f t="array" ref="U30">INDEX(org_to_crp!$B$2:$B$455, MATCH(F30, org_to_crp!$A$2:$A$455))</f>
        <v>C2100</v>
      </c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6" ht="13" x14ac:dyDescent="0.15">
      <c r="A31" s="9" t="s">
        <v>21</v>
      </c>
      <c r="B31" s="8" t="s">
        <v>65</v>
      </c>
      <c r="C31" s="8" t="s">
        <v>61</v>
      </c>
      <c r="D31" s="3" t="s">
        <v>23</v>
      </c>
      <c r="E31" s="3" t="s">
        <v>283</v>
      </c>
      <c r="F31" s="3" t="s">
        <v>289</v>
      </c>
      <c r="G31" s="4" t="b">
        <v>0</v>
      </c>
      <c r="H31" s="3"/>
      <c r="I31" s="5">
        <v>2018</v>
      </c>
      <c r="J31" s="3" t="s">
        <v>290</v>
      </c>
      <c r="K31" s="3" t="s">
        <v>72</v>
      </c>
      <c r="L31" s="3" t="s">
        <v>285</v>
      </c>
      <c r="M31" s="3" t="s">
        <v>286</v>
      </c>
      <c r="N31" s="3" t="s">
        <v>184</v>
      </c>
      <c r="O31" s="3"/>
      <c r="P31" s="3"/>
      <c r="Q31" s="3"/>
      <c r="R31" s="5"/>
      <c r="S31" s="4" t="b">
        <v>1</v>
      </c>
      <c r="T31" s="3" t="s">
        <v>287</v>
      </c>
      <c r="U31" s="6" t="str">
        <f t="array" ref="U31">INDEX(org_to_crp!$B$2:$B$455, MATCH(F31, org_to_crp!$A$2:$A$455))</f>
        <v>C2300</v>
      </c>
      <c r="V31" s="6">
        <v>2</v>
      </c>
    </row>
    <row r="32" spans="1:36" ht="13" x14ac:dyDescent="0.15">
      <c r="A32" s="17" t="s">
        <v>21</v>
      </c>
      <c r="B32" s="17" t="s">
        <v>79</v>
      </c>
      <c r="C32" s="18" t="s">
        <v>65</v>
      </c>
      <c r="D32" s="11" t="s">
        <v>23</v>
      </c>
      <c r="E32" s="17" t="s">
        <v>1593</v>
      </c>
      <c r="F32" s="17" t="s">
        <v>1594</v>
      </c>
      <c r="G32" s="19" t="b">
        <v>0</v>
      </c>
      <c r="H32" s="20"/>
      <c r="I32" s="20">
        <v>2018</v>
      </c>
      <c r="J32" s="17" t="s">
        <v>121</v>
      </c>
      <c r="K32" s="17" t="s">
        <v>34</v>
      </c>
      <c r="L32" s="17" t="s">
        <v>492</v>
      </c>
      <c r="M32" s="17" t="s">
        <v>1595</v>
      </c>
      <c r="N32" s="17" t="s">
        <v>77</v>
      </c>
      <c r="O32" s="17"/>
      <c r="P32" s="17"/>
      <c r="Q32" s="17"/>
      <c r="R32" s="20">
        <v>521455677</v>
      </c>
      <c r="S32" s="19" t="b">
        <v>0</v>
      </c>
      <c r="T32" s="17" t="s">
        <v>1596</v>
      </c>
      <c r="U32" s="6" t="str">
        <f t="array" ref="U32">INDEX(org_to_crp!$B$2:$B$455, MATCH(F32, org_to_crp!$A$2:$A$455))</f>
        <v>C2300</v>
      </c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6" ht="13" x14ac:dyDescent="0.15">
      <c r="A33" s="17" t="s">
        <v>21</v>
      </c>
      <c r="B33" s="18" t="s">
        <v>31</v>
      </c>
      <c r="C33" s="17" t="s">
        <v>79</v>
      </c>
      <c r="D33" s="11" t="s">
        <v>23</v>
      </c>
      <c r="E33" s="17" t="s">
        <v>1980</v>
      </c>
      <c r="F33" s="17" t="s">
        <v>2043</v>
      </c>
      <c r="G33" s="19" t="b">
        <v>0</v>
      </c>
      <c r="H33" s="17"/>
      <c r="I33" s="20">
        <v>2018</v>
      </c>
      <c r="J33" s="17" t="s">
        <v>2044</v>
      </c>
      <c r="K33" s="17" t="s">
        <v>34</v>
      </c>
      <c r="L33" s="17" t="s">
        <v>807</v>
      </c>
      <c r="M33" s="17" t="s">
        <v>1981</v>
      </c>
      <c r="N33" s="17" t="s">
        <v>831</v>
      </c>
      <c r="O33" s="17"/>
      <c r="P33" s="17"/>
      <c r="Q33" s="17"/>
      <c r="R33" s="20">
        <v>592811908</v>
      </c>
      <c r="S33" s="19" t="b">
        <v>0</v>
      </c>
      <c r="T33" s="17" t="s">
        <v>1982</v>
      </c>
      <c r="U33" s="6" t="str">
        <f t="array" ref="U33">INDEX(org_to_crp!$B$2:$B$455, MATCH(F33, org_to_crp!$A$2:$A$455))</f>
        <v>C2400</v>
      </c>
      <c r="V33" s="3">
        <v>1</v>
      </c>
      <c r="W33" s="3"/>
      <c r="X33" s="3"/>
      <c r="Y33" s="3"/>
      <c r="Z33" s="3"/>
      <c r="AA33" s="3"/>
      <c r="AB33" s="3"/>
      <c r="AC33" s="3"/>
      <c r="AD33" s="3"/>
      <c r="AE33" s="3"/>
    </row>
    <row r="34" spans="1:36" ht="13" x14ac:dyDescent="0.15">
      <c r="A34" s="17" t="s">
        <v>21</v>
      </c>
      <c r="B34" s="18" t="s">
        <v>65</v>
      </c>
      <c r="C34" s="17" t="s">
        <v>79</v>
      </c>
      <c r="D34" s="11" t="s">
        <v>23</v>
      </c>
      <c r="E34" s="17" t="s">
        <v>1532</v>
      </c>
      <c r="F34" s="17" t="s">
        <v>1533</v>
      </c>
      <c r="G34" s="19" t="b">
        <v>0</v>
      </c>
      <c r="H34" s="20"/>
      <c r="I34" s="20">
        <v>2018</v>
      </c>
      <c r="J34" s="17" t="s">
        <v>104</v>
      </c>
      <c r="K34" s="17" t="s">
        <v>72</v>
      </c>
      <c r="L34" s="17" t="s">
        <v>1534</v>
      </c>
      <c r="M34" s="17" t="s">
        <v>1535</v>
      </c>
      <c r="N34" s="17" t="s">
        <v>204</v>
      </c>
      <c r="O34" s="17"/>
      <c r="P34" s="17"/>
      <c r="Q34" s="17" t="s">
        <v>100</v>
      </c>
      <c r="R34" s="20">
        <v>132912529</v>
      </c>
      <c r="S34" s="19" t="b">
        <v>0</v>
      </c>
      <c r="T34" s="17" t="s">
        <v>1536</v>
      </c>
      <c r="U34" s="6" t="str">
        <f t="array" ref="U34">INDEX(org_to_crp!$B$2:$B$455, MATCH(F34, org_to_crp!$A$2:$A$455))</f>
        <v>C2800</v>
      </c>
      <c r="V34" s="3">
        <v>2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6" ht="13" x14ac:dyDescent="0.15">
      <c r="A35" s="17" t="s">
        <v>21</v>
      </c>
      <c r="B35" s="17" t="s">
        <v>79</v>
      </c>
      <c r="C35" s="18" t="s">
        <v>65</v>
      </c>
      <c r="D35" s="11" t="s">
        <v>23</v>
      </c>
      <c r="E35" s="23" t="s">
        <v>1537</v>
      </c>
      <c r="F35" s="23" t="s">
        <v>1538</v>
      </c>
      <c r="G35" s="24" t="b">
        <v>0</v>
      </c>
      <c r="H35" s="23"/>
      <c r="I35" s="25">
        <v>2018</v>
      </c>
      <c r="J35" s="23" t="s">
        <v>75</v>
      </c>
      <c r="K35" s="23" t="s">
        <v>27</v>
      </c>
      <c r="L35" s="23" t="s">
        <v>1508</v>
      </c>
      <c r="M35" s="23" t="s">
        <v>1539</v>
      </c>
      <c r="N35" s="23" t="s">
        <v>145</v>
      </c>
      <c r="O35" s="23"/>
      <c r="P35" s="23"/>
      <c r="Q35" s="23" t="s">
        <v>100</v>
      </c>
      <c r="R35" s="25">
        <v>363235550</v>
      </c>
      <c r="S35" s="24" t="b">
        <v>1</v>
      </c>
      <c r="T35" s="17" t="s">
        <v>1540</v>
      </c>
      <c r="U35" s="6" t="str">
        <f t="array" ref="U35">INDEX(org_to_crp!$B$2:$B$455, MATCH(F35, org_to_crp!$A$2:$A$455))</f>
        <v>C2800</v>
      </c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6" ht="13" x14ac:dyDescent="0.15">
      <c r="A36" s="11" t="s">
        <v>21</v>
      </c>
      <c r="B36" s="12" t="s">
        <v>61</v>
      </c>
      <c r="C36" s="12" t="s">
        <v>65</v>
      </c>
      <c r="D36" s="11" t="s">
        <v>23</v>
      </c>
      <c r="E36" s="11" t="s">
        <v>1452</v>
      </c>
      <c r="F36" s="11" t="s">
        <v>1453</v>
      </c>
      <c r="G36" s="13" t="b">
        <v>0</v>
      </c>
      <c r="H36" s="11"/>
      <c r="I36" s="11">
        <v>2018</v>
      </c>
      <c r="J36" s="11" t="s">
        <v>1454</v>
      </c>
      <c r="K36" s="11" t="s">
        <v>27</v>
      </c>
      <c r="L36" s="11" t="s">
        <v>1455</v>
      </c>
      <c r="M36" s="11" t="s">
        <v>1456</v>
      </c>
      <c r="N36" s="11" t="s">
        <v>323</v>
      </c>
      <c r="O36" s="11"/>
      <c r="P36" s="11"/>
      <c r="Q36" s="11"/>
      <c r="R36" s="11">
        <v>592811908</v>
      </c>
      <c r="S36" s="13" t="b">
        <v>0</v>
      </c>
      <c r="T36" s="11" t="s">
        <v>1457</v>
      </c>
      <c r="U36" s="6" t="str">
        <f t="array" ref="U36">INDEX(org_to_crp!$B$2:$B$455, MATCH(F36, org_to_crp!$A$2:$A$455))</f>
        <v>C4000</v>
      </c>
      <c r="V36" s="3">
        <v>1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6" ht="13" x14ac:dyDescent="0.15">
      <c r="A37" s="17" t="s">
        <v>480</v>
      </c>
      <c r="B37" s="47" t="s">
        <v>647</v>
      </c>
      <c r="C37" s="11"/>
      <c r="D37" s="17" t="s">
        <v>23</v>
      </c>
      <c r="E37" s="23" t="s">
        <v>643</v>
      </c>
      <c r="F37" s="23" t="s">
        <v>648</v>
      </c>
      <c r="G37" s="24" t="b">
        <v>0</v>
      </c>
      <c r="H37" s="24"/>
      <c r="I37" s="25">
        <v>2018</v>
      </c>
      <c r="J37" s="23" t="s">
        <v>649</v>
      </c>
      <c r="K37" s="17" t="s">
        <v>34</v>
      </c>
      <c r="L37" s="23" t="s">
        <v>644</v>
      </c>
      <c r="M37" s="23" t="s">
        <v>645</v>
      </c>
      <c r="N37" s="23"/>
      <c r="O37" s="23"/>
      <c r="P37" s="23"/>
      <c r="Q37" s="23"/>
      <c r="R37" s="25">
        <v>411532464</v>
      </c>
      <c r="S37" s="24" t="b">
        <v>1</v>
      </c>
      <c r="T37" s="11" t="s">
        <v>646</v>
      </c>
      <c r="U37" s="6" t="str">
        <f t="array" ref="U37">INDEX(org_to_crp!$B$2:$B$455, MATCH(F37, org_to_crp!$A$2:$A$455))</f>
        <v>C5000</v>
      </c>
      <c r="V37" s="3">
        <v>1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13" x14ac:dyDescent="0.15">
      <c r="A38" s="11" t="s">
        <v>21</v>
      </c>
      <c r="B38" s="11" t="s">
        <v>79</v>
      </c>
      <c r="C38" s="12" t="s">
        <v>65</v>
      </c>
      <c r="D38" s="11" t="s">
        <v>23</v>
      </c>
      <c r="E38" s="11" t="s">
        <v>1297</v>
      </c>
      <c r="F38" s="11" t="s">
        <v>1298</v>
      </c>
      <c r="G38" s="13" t="b">
        <v>0</v>
      </c>
      <c r="H38" s="11"/>
      <c r="I38" s="11">
        <v>2018</v>
      </c>
      <c r="J38" s="11" t="s">
        <v>121</v>
      </c>
      <c r="K38" s="11" t="s">
        <v>34</v>
      </c>
      <c r="L38" s="11" t="s">
        <v>285</v>
      </c>
      <c r="M38" s="11" t="s">
        <v>1299</v>
      </c>
      <c r="N38" s="11" t="s">
        <v>147</v>
      </c>
      <c r="O38" s="11"/>
      <c r="P38" s="11"/>
      <c r="Q38" s="11"/>
      <c r="R38" s="14">
        <v>132912529</v>
      </c>
      <c r="S38" s="13" t="b">
        <v>0</v>
      </c>
      <c r="T38" s="11" t="s">
        <v>1300</v>
      </c>
      <c r="U38" s="6" t="str">
        <f t="array" ref="U38">INDEX(org_to_crp!$B$2:$B$455, MATCH(F38, org_to_crp!$A$2:$A$455))</f>
        <v>C5120</v>
      </c>
      <c r="V38" s="3">
        <v>1</v>
      </c>
      <c r="W38" s="3"/>
      <c r="X38" s="3"/>
      <c r="Y38" s="3"/>
      <c r="Z38" s="3"/>
      <c r="AA38" s="3"/>
      <c r="AB38" s="3"/>
      <c r="AC38" s="3"/>
      <c r="AD38" s="3"/>
      <c r="AE38" s="3"/>
    </row>
    <row r="39" spans="1:36" ht="13" x14ac:dyDescent="0.15">
      <c r="A39" s="11" t="s">
        <v>480</v>
      </c>
      <c r="B39" s="11" t="s">
        <v>306</v>
      </c>
      <c r="C39" s="12" t="s">
        <v>979</v>
      </c>
      <c r="D39" s="11" t="s">
        <v>23</v>
      </c>
      <c r="E39" s="11" t="s">
        <v>980</v>
      </c>
      <c r="F39" s="11" t="s">
        <v>981</v>
      </c>
      <c r="G39" s="13" t="b">
        <v>0</v>
      </c>
      <c r="H39" s="13"/>
      <c r="I39" s="14">
        <v>2018</v>
      </c>
      <c r="J39" s="11" t="s">
        <v>504</v>
      </c>
      <c r="K39" s="11" t="s">
        <v>27</v>
      </c>
      <c r="L39" s="11" t="s">
        <v>521</v>
      </c>
      <c r="M39" s="11" t="s">
        <v>982</v>
      </c>
      <c r="N39" s="11" t="s">
        <v>46</v>
      </c>
      <c r="O39" s="11"/>
      <c r="P39" s="11" t="s">
        <v>566</v>
      </c>
      <c r="Q39" s="11" t="s">
        <v>100</v>
      </c>
      <c r="R39" s="14">
        <v>222286646</v>
      </c>
      <c r="S39" s="13" t="b">
        <v>1</v>
      </c>
      <c r="T39" s="11" t="s">
        <v>976</v>
      </c>
      <c r="U39" s="6" t="str">
        <f t="array" ref="U39">INDEX(org_to_crp!$B$2:$B$455, MATCH(F39, org_to_crp!$A$2:$A$455))</f>
        <v>C5130</v>
      </c>
      <c r="V39" s="3">
        <v>1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3" x14ac:dyDescent="0.15">
      <c r="A40" s="11" t="s">
        <v>480</v>
      </c>
      <c r="B40" s="11" t="s">
        <v>306</v>
      </c>
      <c r="C40" s="11" t="s">
        <v>832</v>
      </c>
      <c r="D40" s="11" t="s">
        <v>23</v>
      </c>
      <c r="E40" s="11" t="s">
        <v>828</v>
      </c>
      <c r="F40" s="11" t="s">
        <v>833</v>
      </c>
      <c r="G40" s="13" t="b">
        <v>0</v>
      </c>
      <c r="H40" s="13"/>
      <c r="I40" s="14">
        <v>2018</v>
      </c>
      <c r="J40" s="11" t="s">
        <v>834</v>
      </c>
      <c r="K40" s="11" t="s">
        <v>27</v>
      </c>
      <c r="L40" s="11" t="s">
        <v>89</v>
      </c>
      <c r="M40" s="11" t="s">
        <v>830</v>
      </c>
      <c r="N40" s="11" t="s">
        <v>831</v>
      </c>
      <c r="O40" s="11"/>
      <c r="P40" s="11" t="s">
        <v>566</v>
      </c>
      <c r="Q40" s="11"/>
      <c r="R40" s="14" t="s">
        <v>835</v>
      </c>
      <c r="S40" s="13" t="b">
        <v>1</v>
      </c>
      <c r="T40" s="11" t="s">
        <v>361</v>
      </c>
      <c r="U40" s="6" t="str">
        <f t="array" ref="U40">INDEX(org_to_crp!$B$2:$B$455, MATCH(F40, org_to_crp!$A$2:$A$455))</f>
        <v>D0000</v>
      </c>
      <c r="V40" s="3">
        <v>1</v>
      </c>
      <c r="W40" s="3" t="s">
        <v>2348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3" x14ac:dyDescent="0.15">
      <c r="A41" s="11" t="s">
        <v>480</v>
      </c>
      <c r="B41" s="46" t="s">
        <v>813</v>
      </c>
      <c r="C41" s="17"/>
      <c r="D41" s="17" t="s">
        <v>23</v>
      </c>
      <c r="E41" s="17" t="s">
        <v>814</v>
      </c>
      <c r="F41" s="17" t="s">
        <v>818</v>
      </c>
      <c r="G41" s="19" t="b">
        <v>0</v>
      </c>
      <c r="H41" s="19"/>
      <c r="I41" s="20">
        <v>2018</v>
      </c>
      <c r="J41" s="17" t="s">
        <v>689</v>
      </c>
      <c r="K41" s="17" t="s">
        <v>27</v>
      </c>
      <c r="L41" s="17" t="s">
        <v>815</v>
      </c>
      <c r="M41" s="17" t="s">
        <v>816</v>
      </c>
      <c r="N41" s="17" t="s">
        <v>323</v>
      </c>
      <c r="O41" s="17"/>
      <c r="P41" s="17"/>
      <c r="Q41" s="17"/>
      <c r="R41" s="10">
        <v>953735102</v>
      </c>
      <c r="S41" s="19" t="b">
        <v>1</v>
      </c>
      <c r="T41" s="17" t="s">
        <v>817</v>
      </c>
      <c r="U41" s="6" t="str">
        <f t="array" ref="U41">INDEX(org_to_crp!$B$2:$B$455, MATCH(F41, org_to_crp!$A$2:$A$455))</f>
        <v>D4000</v>
      </c>
      <c r="V41" s="3">
        <v>1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13" x14ac:dyDescent="0.15">
      <c r="A42" s="11" t="s">
        <v>480</v>
      </c>
      <c r="B42" s="11" t="s">
        <v>61</v>
      </c>
      <c r="C42" s="11"/>
      <c r="D42" s="11" t="s">
        <v>23</v>
      </c>
      <c r="E42" s="23" t="s">
        <v>510</v>
      </c>
      <c r="F42" s="23" t="s">
        <v>511</v>
      </c>
      <c r="G42" s="24" t="b">
        <v>0</v>
      </c>
      <c r="H42" s="24"/>
      <c r="I42" s="25">
        <v>2018</v>
      </c>
      <c r="J42" s="23" t="s">
        <v>491</v>
      </c>
      <c r="K42" s="23" t="s">
        <v>43</v>
      </c>
      <c r="L42" s="23" t="s">
        <v>505</v>
      </c>
      <c r="M42" s="23" t="s">
        <v>512</v>
      </c>
      <c r="N42" s="23"/>
      <c r="O42" s="23"/>
      <c r="P42" s="23"/>
      <c r="Q42" s="23"/>
      <c r="R42" s="25"/>
      <c r="S42" s="24" t="b">
        <v>1</v>
      </c>
      <c r="T42" s="17" t="s">
        <v>507</v>
      </c>
      <c r="U42" s="6" t="str">
        <f t="array" ref="U42">INDEX(org_to_crp!$B$2:$B$455, MATCH(F42, org_to_crp!$A$2:$A$455))</f>
        <v>E1000</v>
      </c>
      <c r="V42" s="3">
        <v>4</v>
      </c>
      <c r="W42" s="3" t="s">
        <v>2349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13" x14ac:dyDescent="0.15">
      <c r="A43" s="17" t="s">
        <v>480</v>
      </c>
      <c r="B43" s="17" t="s">
        <v>524</v>
      </c>
      <c r="C43" s="18" t="s">
        <v>525</v>
      </c>
      <c r="D43" s="17" t="s">
        <v>23</v>
      </c>
      <c r="E43" s="17" t="s">
        <v>526</v>
      </c>
      <c r="F43" s="17" t="s">
        <v>527</v>
      </c>
      <c r="G43" s="19" t="b">
        <v>0</v>
      </c>
      <c r="H43" s="19"/>
      <c r="I43" s="20">
        <v>2018</v>
      </c>
      <c r="J43" s="17" t="s">
        <v>484</v>
      </c>
      <c r="K43" s="17" t="s">
        <v>27</v>
      </c>
      <c r="L43" s="17" t="s">
        <v>528</v>
      </c>
      <c r="M43" s="17" t="s">
        <v>522</v>
      </c>
      <c r="N43" s="17"/>
      <c r="O43" s="17"/>
      <c r="P43" s="17"/>
      <c r="Q43" s="17"/>
      <c r="R43" s="20">
        <v>461402221</v>
      </c>
      <c r="S43" s="19" t="b">
        <v>1</v>
      </c>
      <c r="T43" s="17" t="s">
        <v>523</v>
      </c>
      <c r="U43" s="6" t="str">
        <f t="array" ref="U43">INDEX(org_to_crp!$B$2:$B$455, MATCH(F43, org_to_crp!$A$2:$A$455))</f>
        <v>E1000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13" x14ac:dyDescent="0.15">
      <c r="A44" s="7" t="s">
        <v>1291</v>
      </c>
      <c r="B44" s="3" t="s">
        <v>79</v>
      </c>
      <c r="C44" s="8" t="s">
        <v>65</v>
      </c>
      <c r="D44" s="11" t="s">
        <v>23</v>
      </c>
      <c r="E44" s="3" t="s">
        <v>1405</v>
      </c>
      <c r="F44" s="3" t="s">
        <v>1597</v>
      </c>
      <c r="G44" s="4" t="b">
        <v>0</v>
      </c>
      <c r="H44" s="3"/>
      <c r="I44" s="5">
        <v>2018</v>
      </c>
      <c r="J44" s="3" t="s">
        <v>81</v>
      </c>
      <c r="K44" s="3" t="s">
        <v>27</v>
      </c>
      <c r="L44" s="3" t="s">
        <v>521</v>
      </c>
      <c r="M44" s="3" t="s">
        <v>1406</v>
      </c>
      <c r="N44" s="3" t="s">
        <v>190</v>
      </c>
      <c r="O44" s="3"/>
      <c r="P44" s="3"/>
      <c r="Q44" s="3" t="s">
        <v>358</v>
      </c>
      <c r="R44" s="5">
        <v>753148958</v>
      </c>
      <c r="S44" s="4" t="b">
        <v>0</v>
      </c>
      <c r="T44" s="3" t="s">
        <v>1407</v>
      </c>
      <c r="U44" s="6" t="str">
        <f t="array" ref="U44">INDEX(org_to_crp!$B$2:$B$455, MATCH(F44, org_to_crp!$A$2:$A$455))</f>
        <v>E1000</v>
      </c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6" ht="13" x14ac:dyDescent="0.15">
      <c r="A45" s="3" t="s">
        <v>1291</v>
      </c>
      <c r="B45" s="3" t="s">
        <v>22</v>
      </c>
      <c r="C45" s="3" t="s">
        <v>2192</v>
      </c>
      <c r="D45" s="11" t="s">
        <v>23</v>
      </c>
      <c r="E45" s="3" t="s">
        <v>2193</v>
      </c>
      <c r="F45" s="3" t="s">
        <v>2194</v>
      </c>
      <c r="G45" s="4" t="b">
        <v>0</v>
      </c>
      <c r="H45" s="3"/>
      <c r="I45" s="5">
        <v>2018</v>
      </c>
      <c r="J45" s="3" t="s">
        <v>112</v>
      </c>
      <c r="K45" s="3" t="s">
        <v>27</v>
      </c>
      <c r="L45" s="3" t="s">
        <v>2195</v>
      </c>
      <c r="M45" s="3" t="s">
        <v>2196</v>
      </c>
      <c r="N45" s="3" t="s">
        <v>264</v>
      </c>
      <c r="O45" s="3"/>
      <c r="P45" s="3"/>
      <c r="Q45" s="3" t="s">
        <v>100</v>
      </c>
      <c r="R45" s="5">
        <v>742524057</v>
      </c>
      <c r="S45" s="4" t="b">
        <v>0</v>
      </c>
      <c r="T45" s="3" t="s">
        <v>2197</v>
      </c>
      <c r="U45" s="6" t="str">
        <f t="array" ref="U45">INDEX(org_to_crp!$B$2:$B$455, MATCH(F45, org_to_crp!$A$2:$A$455))</f>
        <v>E1000</v>
      </c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6" ht="13" x14ac:dyDescent="0.15">
      <c r="A46" s="11" t="s">
        <v>480</v>
      </c>
      <c r="B46" s="11" t="s">
        <v>306</v>
      </c>
      <c r="C46" s="12" t="s">
        <v>838</v>
      </c>
      <c r="D46" s="11" t="s">
        <v>23</v>
      </c>
      <c r="E46" s="11" t="s">
        <v>828</v>
      </c>
      <c r="F46" s="11" t="s">
        <v>839</v>
      </c>
      <c r="G46" s="13" t="b">
        <v>0</v>
      </c>
      <c r="H46" s="13"/>
      <c r="I46" s="14">
        <v>2018</v>
      </c>
      <c r="J46" s="11" t="s">
        <v>692</v>
      </c>
      <c r="K46" s="11" t="s">
        <v>27</v>
      </c>
      <c r="L46" s="11" t="s">
        <v>89</v>
      </c>
      <c r="M46" s="11" t="s">
        <v>830</v>
      </c>
      <c r="N46" s="11" t="s">
        <v>831</v>
      </c>
      <c r="O46" s="11"/>
      <c r="P46" s="11" t="s">
        <v>566</v>
      </c>
      <c r="Q46" s="11"/>
      <c r="R46" s="14">
        <v>730400345</v>
      </c>
      <c r="S46" s="13" t="b">
        <v>1</v>
      </c>
      <c r="T46" s="11" t="s">
        <v>361</v>
      </c>
      <c r="U46" s="6" t="str">
        <f t="array" ref="U46">INDEX(org_to_crp!$B$2:$B$455, MATCH(F46, org_to_crp!$A$2:$A$455))</f>
        <v>E1110</v>
      </c>
      <c r="V46" s="3">
        <v>1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13" x14ac:dyDescent="0.15">
      <c r="A47" s="11" t="s">
        <v>480</v>
      </c>
      <c r="B47" s="11" t="s">
        <v>61</v>
      </c>
      <c r="C47" s="11"/>
      <c r="D47" s="11" t="s">
        <v>23</v>
      </c>
      <c r="E47" s="23" t="s">
        <v>510</v>
      </c>
      <c r="F47" s="23" t="s">
        <v>514</v>
      </c>
      <c r="G47" s="24" t="b">
        <v>0</v>
      </c>
      <c r="H47" s="24"/>
      <c r="I47" s="25">
        <v>2015</v>
      </c>
      <c r="J47" s="23" t="s">
        <v>515</v>
      </c>
      <c r="K47" s="23" t="s">
        <v>43</v>
      </c>
      <c r="L47" s="23" t="s">
        <v>505</v>
      </c>
      <c r="M47" s="23" t="s">
        <v>512</v>
      </c>
      <c r="N47" s="23"/>
      <c r="O47" s="23"/>
      <c r="P47" s="23"/>
      <c r="Q47" s="23"/>
      <c r="R47" s="25">
        <v>132773955</v>
      </c>
      <c r="S47" s="24" t="b">
        <v>1</v>
      </c>
      <c r="T47" s="17" t="s">
        <v>507</v>
      </c>
      <c r="U47" s="6" t="str">
        <f t="array" ref="U47">INDEX(org_to_crp!$B$2:$B$455, MATCH(F47, org_to_crp!$A$2:$A$455))</f>
        <v>E1120</v>
      </c>
      <c r="V47" s="3">
        <v>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13" x14ac:dyDescent="0.15">
      <c r="A48" s="11" t="s">
        <v>1291</v>
      </c>
      <c r="B48" s="12" t="s">
        <v>61</v>
      </c>
      <c r="C48" s="12"/>
      <c r="D48" s="11" t="s">
        <v>23</v>
      </c>
      <c r="E48" s="11" t="s">
        <v>1677</v>
      </c>
      <c r="F48" s="11" t="s">
        <v>1678</v>
      </c>
      <c r="G48" s="13" t="b">
        <v>0</v>
      </c>
      <c r="H48" s="11"/>
      <c r="I48" s="11">
        <v>2018</v>
      </c>
      <c r="J48" s="11" t="s">
        <v>532</v>
      </c>
      <c r="K48" s="11" t="s">
        <v>27</v>
      </c>
      <c r="L48" s="11" t="s">
        <v>1425</v>
      </c>
      <c r="M48" s="11" t="s">
        <v>1011</v>
      </c>
      <c r="N48" s="11"/>
      <c r="O48" s="11"/>
      <c r="P48" s="11"/>
      <c r="Q48" s="11"/>
      <c r="R48" s="11">
        <v>742524057</v>
      </c>
      <c r="S48" s="13" t="b">
        <v>0</v>
      </c>
      <c r="T48" s="11" t="s">
        <v>1679</v>
      </c>
      <c r="U48" s="6" t="str">
        <f t="array" ref="U48">INDEX(org_to_crp!$B$2:$B$455, MATCH(F48, org_to_crp!$A$2:$A$455))</f>
        <v>E1120</v>
      </c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6" ht="13" x14ac:dyDescent="0.15">
      <c r="A49" s="17" t="s">
        <v>21</v>
      </c>
      <c r="B49" s="18" t="s">
        <v>61</v>
      </c>
      <c r="C49" s="18"/>
      <c r="D49" s="11" t="s">
        <v>23</v>
      </c>
      <c r="E49" s="17" t="s">
        <v>1554</v>
      </c>
      <c r="F49" s="17" t="s">
        <v>2045</v>
      </c>
      <c r="G49" s="19" t="b">
        <v>0</v>
      </c>
      <c r="H49" s="17"/>
      <c r="I49" s="20">
        <v>2018</v>
      </c>
      <c r="J49" s="17" t="s">
        <v>532</v>
      </c>
      <c r="K49" s="17" t="s">
        <v>43</v>
      </c>
      <c r="L49" s="17" t="s">
        <v>1556</v>
      </c>
      <c r="M49" s="17" t="s">
        <v>1557</v>
      </c>
      <c r="N49" s="17"/>
      <c r="O49" s="17"/>
      <c r="P49" s="17"/>
      <c r="Q49" s="17"/>
      <c r="R49" s="20">
        <v>760149778</v>
      </c>
      <c r="S49" s="19" t="b">
        <v>0</v>
      </c>
      <c r="T49" s="17" t="s">
        <v>1558</v>
      </c>
      <c r="U49" s="6" t="str">
        <f t="array" ref="U49">INDEX(org_to_crp!$B$2:$B$455, MATCH(F49, org_to_crp!$A$2:$A$455))</f>
        <v>E1120</v>
      </c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6" ht="13" x14ac:dyDescent="0.15">
      <c r="A50" s="17" t="s">
        <v>21</v>
      </c>
      <c r="B50" s="17" t="s">
        <v>22</v>
      </c>
      <c r="C50" s="18" t="s">
        <v>65</v>
      </c>
      <c r="D50" s="11" t="s">
        <v>23</v>
      </c>
      <c r="E50" s="17" t="s">
        <v>1544</v>
      </c>
      <c r="F50" s="17" t="s">
        <v>2178</v>
      </c>
      <c r="G50" s="19" t="b">
        <v>0</v>
      </c>
      <c r="H50" s="17"/>
      <c r="I50" s="20">
        <v>2018</v>
      </c>
      <c r="J50" s="17" t="s">
        <v>2179</v>
      </c>
      <c r="K50" s="17" t="s">
        <v>34</v>
      </c>
      <c r="L50" s="17" t="s">
        <v>1545</v>
      </c>
      <c r="M50" s="17" t="s">
        <v>1546</v>
      </c>
      <c r="N50" s="17"/>
      <c r="O50" s="17"/>
      <c r="P50" s="17"/>
      <c r="Q50" s="17"/>
      <c r="R50" s="20">
        <v>262176691</v>
      </c>
      <c r="S50" s="19" t="b">
        <v>0</v>
      </c>
      <c r="T50" s="17" t="s">
        <v>1547</v>
      </c>
      <c r="U50" s="6" t="str">
        <f t="array" ref="U50">INDEX(org_to_crp!$B$2:$B$455, MATCH(F50, org_to_crp!$A$2:$A$455))</f>
        <v>E1190</v>
      </c>
      <c r="V50" s="3">
        <v>1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6" ht="13" x14ac:dyDescent="0.15">
      <c r="A51" s="17" t="s">
        <v>480</v>
      </c>
      <c r="B51" s="17" t="s">
        <v>524</v>
      </c>
      <c r="C51" s="12" t="s">
        <v>702</v>
      </c>
      <c r="D51" s="11" t="s">
        <v>23</v>
      </c>
      <c r="E51" s="23" t="s">
        <v>703</v>
      </c>
      <c r="F51" s="23" t="s">
        <v>704</v>
      </c>
      <c r="G51" s="24" t="b">
        <v>0</v>
      </c>
      <c r="H51" s="24"/>
      <c r="I51" s="25">
        <v>2018</v>
      </c>
      <c r="J51" s="23" t="s">
        <v>705</v>
      </c>
      <c r="K51" s="23" t="s">
        <v>72</v>
      </c>
      <c r="L51" s="23" t="s">
        <v>706</v>
      </c>
      <c r="M51" s="23" t="s">
        <v>683</v>
      </c>
      <c r="N51" s="23"/>
      <c r="O51" s="23"/>
      <c r="P51" s="23"/>
      <c r="Q51" s="23"/>
      <c r="R51" s="25"/>
      <c r="S51" s="24" t="b">
        <v>1</v>
      </c>
      <c r="T51" s="11" t="s">
        <v>684</v>
      </c>
      <c r="U51" s="6" t="str">
        <f t="array" ref="U51">INDEX(org_to_crp!$B$2:$B$455, MATCH(F51, org_to_crp!$A$2:$A$455))</f>
        <v>E1320</v>
      </c>
      <c r="V51" s="3">
        <v>1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13" x14ac:dyDescent="0.15">
      <c r="A52" s="11" t="s">
        <v>480</v>
      </c>
      <c r="B52" s="11" t="s">
        <v>61</v>
      </c>
      <c r="C52" s="11"/>
      <c r="D52" s="11" t="s">
        <v>23</v>
      </c>
      <c r="E52" s="11" t="s">
        <v>1017</v>
      </c>
      <c r="F52" s="11" t="s">
        <v>1021</v>
      </c>
      <c r="G52" s="13" t="b">
        <v>0</v>
      </c>
      <c r="H52" s="13"/>
      <c r="I52" s="14">
        <v>2018</v>
      </c>
      <c r="J52" s="11" t="s">
        <v>1022</v>
      </c>
      <c r="K52" s="11" t="s">
        <v>72</v>
      </c>
      <c r="L52" s="11" t="s">
        <v>1018</v>
      </c>
      <c r="M52" s="11" t="s">
        <v>1019</v>
      </c>
      <c r="N52" s="11"/>
      <c r="O52" s="11"/>
      <c r="P52" s="11"/>
      <c r="Q52" s="11"/>
      <c r="R52" s="14">
        <v>621787442</v>
      </c>
      <c r="S52" s="13" t="b">
        <v>1</v>
      </c>
      <c r="T52" s="11" t="s">
        <v>1020</v>
      </c>
      <c r="U52" s="6" t="str">
        <f t="array" ref="U52">INDEX(org_to_crp!$B$2:$B$455, MATCH(F52, org_to_crp!$A$2:$A$455))</f>
        <v>E1620</v>
      </c>
      <c r="V52" s="3">
        <v>1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13" x14ac:dyDescent="0.15">
      <c r="A53" s="9" t="s">
        <v>21</v>
      </c>
      <c r="B53" s="8" t="s">
        <v>65</v>
      </c>
      <c r="C53" s="3" t="s">
        <v>79</v>
      </c>
      <c r="D53" s="3" t="s">
        <v>23</v>
      </c>
      <c r="E53" s="3" t="s">
        <v>266</v>
      </c>
      <c r="F53" s="3" t="s">
        <v>271</v>
      </c>
      <c r="G53" s="4" t="b">
        <v>0</v>
      </c>
      <c r="H53" s="3"/>
      <c r="I53" s="5">
        <v>2018</v>
      </c>
      <c r="J53" s="3" t="s">
        <v>26</v>
      </c>
      <c r="K53" s="3" t="s">
        <v>27</v>
      </c>
      <c r="L53" s="3" t="s">
        <v>268</v>
      </c>
      <c r="M53" s="3" t="s">
        <v>269</v>
      </c>
      <c r="N53" s="3"/>
      <c r="O53" s="3"/>
      <c r="P53" s="3"/>
      <c r="Q53" s="3"/>
      <c r="R53" s="5"/>
      <c r="S53" s="4" t="b">
        <v>0</v>
      </c>
      <c r="T53" s="3" t="s">
        <v>270</v>
      </c>
      <c r="U53" s="6" t="str">
        <f t="array" ref="U53">INDEX(org_to_crp!$B$2:$B$455, MATCH(F53, org_to_crp!$A$2:$A$455))</f>
        <v>E3000</v>
      </c>
      <c r="V53" s="6">
        <v>1</v>
      </c>
    </row>
    <row r="54" spans="1:36" ht="13" x14ac:dyDescent="0.15">
      <c r="A54" s="17" t="s">
        <v>21</v>
      </c>
      <c r="B54" s="18" t="s">
        <v>65</v>
      </c>
      <c r="C54" s="18" t="s">
        <v>31</v>
      </c>
      <c r="D54" s="11" t="s">
        <v>23</v>
      </c>
      <c r="E54" s="17" t="s">
        <v>1729</v>
      </c>
      <c r="F54" s="17" t="s">
        <v>2029</v>
      </c>
      <c r="G54" s="19" t="b">
        <v>0</v>
      </c>
      <c r="H54" s="20"/>
      <c r="I54" s="20">
        <v>2018</v>
      </c>
      <c r="J54" s="17" t="s">
        <v>137</v>
      </c>
      <c r="K54" s="17" t="s">
        <v>72</v>
      </c>
      <c r="L54" s="17" t="s">
        <v>1731</v>
      </c>
      <c r="M54" s="17" t="s">
        <v>1732</v>
      </c>
      <c r="N54" s="17"/>
      <c r="O54" s="17"/>
      <c r="P54" s="17"/>
      <c r="Q54" s="17"/>
      <c r="R54" s="20">
        <v>132912529</v>
      </c>
      <c r="S54" s="19" t="b">
        <v>0</v>
      </c>
      <c r="T54" s="17" t="s">
        <v>1733</v>
      </c>
      <c r="U54" s="6" t="str">
        <f t="array" ref="U54">INDEX(org_to_crp!$B$2:$B$455, MATCH(F54, org_to_crp!$A$2:$A$455))</f>
        <v>F2300</v>
      </c>
      <c r="V54" s="3">
        <v>2</v>
      </c>
      <c r="W54" s="3" t="s">
        <v>2350</v>
      </c>
      <c r="X54" s="3"/>
      <c r="Y54" s="3"/>
      <c r="Z54" s="3"/>
      <c r="AA54" s="3"/>
      <c r="AB54" s="3"/>
      <c r="AC54" s="3"/>
      <c r="AD54" s="3"/>
      <c r="AE54" s="3"/>
    </row>
    <row r="55" spans="1:36" ht="13" x14ac:dyDescent="0.15">
      <c r="A55" s="17" t="s">
        <v>1291</v>
      </c>
      <c r="B55" s="18" t="s">
        <v>61</v>
      </c>
      <c r="C55" s="17"/>
      <c r="D55" s="11" t="s">
        <v>23</v>
      </c>
      <c r="E55" s="3" t="s">
        <v>1822</v>
      </c>
      <c r="F55" s="3" t="s">
        <v>2301</v>
      </c>
      <c r="G55" s="4" t="b">
        <v>0</v>
      </c>
      <c r="H55" s="3"/>
      <c r="I55" s="5">
        <v>2018</v>
      </c>
      <c r="J55" s="3" t="s">
        <v>2302</v>
      </c>
      <c r="K55" s="3" t="s">
        <v>43</v>
      </c>
      <c r="L55" s="3" t="s">
        <v>763</v>
      </c>
      <c r="M55" s="3" t="s">
        <v>464</v>
      </c>
      <c r="N55" s="3"/>
      <c r="O55" s="3"/>
      <c r="P55" s="3"/>
      <c r="Q55" s="3"/>
      <c r="R55" s="5">
        <v>363309812</v>
      </c>
      <c r="S55" s="4" t="b">
        <v>1</v>
      </c>
      <c r="T55" s="17" t="s">
        <v>1868</v>
      </c>
      <c r="U55" s="6" t="str">
        <f t="array" ref="U55">INDEX(org_to_crp!$B$2:$B$455, MATCH(F55, org_to_crp!$A$2:$A$455))</f>
        <v>F2300</v>
      </c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6" ht="13" x14ac:dyDescent="0.15">
      <c r="A56" s="7" t="s">
        <v>21</v>
      </c>
      <c r="B56" s="3" t="s">
        <v>79</v>
      </c>
      <c r="C56" s="8" t="s">
        <v>65</v>
      </c>
      <c r="D56" s="3" t="s">
        <v>23</v>
      </c>
      <c r="E56" s="3" t="s">
        <v>326</v>
      </c>
      <c r="F56" s="3" t="s">
        <v>331</v>
      </c>
      <c r="G56" s="4" t="b">
        <v>0</v>
      </c>
      <c r="H56" s="3"/>
      <c r="I56" s="5">
        <v>2018</v>
      </c>
      <c r="J56" s="3" t="s">
        <v>332</v>
      </c>
      <c r="K56" s="3" t="s">
        <v>43</v>
      </c>
      <c r="L56" s="3" t="s">
        <v>327</v>
      </c>
      <c r="M56" s="3" t="s">
        <v>328</v>
      </c>
      <c r="N56" s="3" t="s">
        <v>46</v>
      </c>
      <c r="O56" s="3"/>
      <c r="P56" s="3"/>
      <c r="Q56" s="3"/>
      <c r="R56" s="5">
        <v>530218495</v>
      </c>
      <c r="S56" s="4" t="b">
        <v>0</v>
      </c>
      <c r="T56" s="3" t="s">
        <v>329</v>
      </c>
      <c r="U56" s="6" t="str">
        <f t="array" ref="U56">INDEX(org_to_crp!$B$2:$B$455, MATCH(F56, org_to_crp!$A$2:$A$455))</f>
        <v>F2500</v>
      </c>
      <c r="V56" s="6">
        <v>2</v>
      </c>
    </row>
    <row r="57" spans="1:36" ht="13" x14ac:dyDescent="0.15">
      <c r="A57" s="17" t="s">
        <v>1112</v>
      </c>
      <c r="B57" s="18" t="s">
        <v>1155</v>
      </c>
      <c r="C57" s="17" t="s">
        <v>1171</v>
      </c>
      <c r="D57" s="11" t="s">
        <v>23</v>
      </c>
      <c r="E57" s="17" t="s">
        <v>1281</v>
      </c>
      <c r="F57" s="17" t="s">
        <v>1284</v>
      </c>
      <c r="G57" s="17"/>
      <c r="H57" s="17"/>
      <c r="I57" s="20">
        <v>2018</v>
      </c>
      <c r="J57" s="17" t="s">
        <v>1285</v>
      </c>
      <c r="K57" s="17"/>
      <c r="L57" s="17" t="s">
        <v>521</v>
      </c>
      <c r="M57" s="17" t="s">
        <v>1282</v>
      </c>
      <c r="N57" s="17" t="s">
        <v>77</v>
      </c>
      <c r="O57" s="17"/>
      <c r="P57" s="17"/>
      <c r="Q57" s="17"/>
      <c r="R57" s="17"/>
      <c r="S57" s="17"/>
      <c r="T57" s="17" t="s">
        <v>1283</v>
      </c>
      <c r="U57" s="6" t="str">
        <f t="array" ref="U57">INDEX(org_to_crp!$B$2:$B$455, MATCH(F57, org_to_crp!$A$2:$A$455))</f>
        <v>F2500</v>
      </c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6" ht="13" x14ac:dyDescent="0.15">
      <c r="A58" s="9" t="s">
        <v>21</v>
      </c>
      <c r="B58" s="8" t="s">
        <v>61</v>
      </c>
      <c r="C58" s="3"/>
      <c r="D58" s="3" t="s">
        <v>23</v>
      </c>
      <c r="E58" s="3" t="s">
        <v>97</v>
      </c>
      <c r="F58" s="3" t="s">
        <v>102</v>
      </c>
      <c r="G58" s="4" t="b">
        <v>0</v>
      </c>
      <c r="H58" s="3"/>
      <c r="I58" s="5">
        <v>2018</v>
      </c>
      <c r="J58" s="3" t="s">
        <v>93</v>
      </c>
      <c r="K58" s="3" t="s">
        <v>27</v>
      </c>
      <c r="L58" s="3" t="s">
        <v>98</v>
      </c>
      <c r="M58" s="3" t="s">
        <v>99</v>
      </c>
      <c r="N58" s="3" t="s">
        <v>46</v>
      </c>
      <c r="O58" s="3"/>
      <c r="P58" s="3"/>
      <c r="Q58" s="3" t="s">
        <v>100</v>
      </c>
      <c r="R58" s="5"/>
      <c r="S58" s="4" t="b">
        <v>1</v>
      </c>
      <c r="T58" s="3" t="s">
        <v>101</v>
      </c>
      <c r="U58" s="6" t="str">
        <f t="array" ref="U58">INDEX(org_to_crp!$B$2:$B$455, MATCH(F58, org_to_crp!$A$2:$A$455))</f>
        <v>F2600</v>
      </c>
      <c r="V58" s="6">
        <v>50</v>
      </c>
    </row>
    <row r="59" spans="1:36" ht="13" x14ac:dyDescent="0.15">
      <c r="A59" s="9" t="s">
        <v>21</v>
      </c>
      <c r="B59" s="8" t="s">
        <v>61</v>
      </c>
      <c r="C59" s="3"/>
      <c r="D59" s="3" t="s">
        <v>23</v>
      </c>
      <c r="E59" s="3" t="s">
        <v>97</v>
      </c>
      <c r="F59" s="3" t="s">
        <v>111</v>
      </c>
      <c r="G59" s="4" t="b">
        <v>0</v>
      </c>
      <c r="H59" s="3"/>
      <c r="I59" s="5">
        <v>2018</v>
      </c>
      <c r="J59" s="3" t="s">
        <v>112</v>
      </c>
      <c r="K59" s="3" t="s">
        <v>27</v>
      </c>
      <c r="L59" s="3" t="s">
        <v>98</v>
      </c>
      <c r="M59" s="3" t="s">
        <v>99</v>
      </c>
      <c r="N59" s="3" t="s">
        <v>46</v>
      </c>
      <c r="O59" s="3"/>
      <c r="P59" s="3"/>
      <c r="Q59" s="3" t="s">
        <v>100</v>
      </c>
      <c r="R59" s="5">
        <v>133649537</v>
      </c>
      <c r="S59" s="4" t="b">
        <v>1</v>
      </c>
      <c r="T59" s="3" t="s">
        <v>101</v>
      </c>
      <c r="U59" s="6" t="str">
        <f t="array" ref="U59">INDEX(org_to_crp!$B$2:$B$455, MATCH(F59, org_to_crp!$A$2:$A$455))</f>
        <v>F2600</v>
      </c>
    </row>
    <row r="60" spans="1:36" ht="13" x14ac:dyDescent="0.15">
      <c r="A60" s="9" t="s">
        <v>21</v>
      </c>
      <c r="B60" s="3" t="s">
        <v>22</v>
      </c>
      <c r="C60" s="8" t="s">
        <v>65</v>
      </c>
      <c r="D60" s="3" t="s">
        <v>23</v>
      </c>
      <c r="E60" s="3" t="s">
        <v>249</v>
      </c>
      <c r="F60" s="3" t="s">
        <v>253</v>
      </c>
      <c r="G60" s="4" t="b">
        <v>0</v>
      </c>
      <c r="H60" s="3"/>
      <c r="I60" s="5">
        <v>2018</v>
      </c>
      <c r="J60" s="3" t="s">
        <v>75</v>
      </c>
      <c r="K60" s="3" t="s">
        <v>27</v>
      </c>
      <c r="L60" s="3" t="s">
        <v>156</v>
      </c>
      <c r="M60" s="3" t="s">
        <v>250</v>
      </c>
      <c r="N60" s="3" t="s">
        <v>0</v>
      </c>
      <c r="O60" s="3"/>
      <c r="P60" s="3"/>
      <c r="Q60" s="3"/>
      <c r="R60" s="5">
        <v>746047137</v>
      </c>
      <c r="S60" s="4" t="b">
        <v>1</v>
      </c>
      <c r="T60" s="3" t="s">
        <v>251</v>
      </c>
      <c r="U60" s="6" t="str">
        <f t="array" ref="U60">INDEX(org_to_crp!$B$2:$B$455, MATCH(F60, org_to_crp!$A$2:$A$455))</f>
        <v>X4100</v>
      </c>
    </row>
    <row r="61" spans="1:36" ht="13" x14ac:dyDescent="0.15">
      <c r="A61" s="9" t="s">
        <v>21</v>
      </c>
      <c r="B61" s="3" t="s">
        <v>22</v>
      </c>
      <c r="C61" s="8" t="s">
        <v>65</v>
      </c>
      <c r="D61" s="3" t="s">
        <v>23</v>
      </c>
      <c r="E61" s="3" t="s">
        <v>249</v>
      </c>
      <c r="F61" s="3" t="s">
        <v>254</v>
      </c>
      <c r="G61" s="4" t="b">
        <v>0</v>
      </c>
      <c r="H61" s="3"/>
      <c r="I61" s="5">
        <v>2018</v>
      </c>
      <c r="J61" s="3" t="s">
        <v>26</v>
      </c>
      <c r="K61" s="3" t="s">
        <v>27</v>
      </c>
      <c r="L61" s="3" t="s">
        <v>156</v>
      </c>
      <c r="M61" s="3" t="s">
        <v>250</v>
      </c>
      <c r="N61" s="3" t="s">
        <v>0</v>
      </c>
      <c r="O61" s="3"/>
      <c r="P61" s="3"/>
      <c r="Q61" s="3"/>
      <c r="R61" s="5">
        <v>522166327</v>
      </c>
      <c r="S61" s="4" t="b">
        <v>1</v>
      </c>
      <c r="T61" s="3" t="s">
        <v>251</v>
      </c>
      <c r="U61" s="6" t="str">
        <f t="array" ref="U61">INDEX(org_to_crp!$B$2:$B$455, MATCH(F61, org_to_crp!$A$2:$A$455))</f>
        <v>X4100</v>
      </c>
    </row>
    <row r="62" spans="1:36" ht="13" x14ac:dyDescent="0.15">
      <c r="A62" s="9" t="s">
        <v>21</v>
      </c>
      <c r="B62" s="3" t="s">
        <v>79</v>
      </c>
      <c r="C62" s="8" t="s">
        <v>65</v>
      </c>
      <c r="D62" s="3" t="s">
        <v>23</v>
      </c>
      <c r="E62" s="3" t="s">
        <v>283</v>
      </c>
      <c r="F62" s="3" t="s">
        <v>288</v>
      </c>
      <c r="G62" s="4" t="b">
        <v>0</v>
      </c>
      <c r="H62" s="3"/>
      <c r="I62" s="5">
        <v>2018</v>
      </c>
      <c r="J62" s="3" t="s">
        <v>137</v>
      </c>
      <c r="K62" s="3" t="s">
        <v>27</v>
      </c>
      <c r="L62" s="3" t="s">
        <v>285</v>
      </c>
      <c r="M62" s="3" t="s">
        <v>286</v>
      </c>
      <c r="N62" s="3" t="s">
        <v>184</v>
      </c>
      <c r="O62" s="3"/>
      <c r="P62" s="3"/>
      <c r="Q62" s="3"/>
      <c r="R62" s="5"/>
      <c r="S62" s="4" t="b">
        <v>1</v>
      </c>
      <c r="T62" s="3" t="s">
        <v>287</v>
      </c>
      <c r="U62" s="6" t="str">
        <f t="array" ref="U62">INDEX(org_to_crp!$B$2:$B$455, MATCH(F62, org_to_crp!$A$2:$A$455))</f>
        <v>C1000</v>
      </c>
    </row>
    <row r="63" spans="1:36" ht="13" x14ac:dyDescent="0.15">
      <c r="A63" s="9" t="s">
        <v>21</v>
      </c>
      <c r="B63" s="3" t="s">
        <v>306</v>
      </c>
      <c r="C63" s="3" t="s">
        <v>79</v>
      </c>
      <c r="D63" s="3" t="s">
        <v>23</v>
      </c>
      <c r="E63" s="3" t="s">
        <v>300</v>
      </c>
      <c r="F63" s="3" t="s">
        <v>307</v>
      </c>
      <c r="G63" s="4" t="b">
        <v>0</v>
      </c>
      <c r="H63" s="3"/>
      <c r="I63" s="5">
        <v>2018</v>
      </c>
      <c r="J63" s="3" t="s">
        <v>308</v>
      </c>
      <c r="K63" s="3" t="s">
        <v>34</v>
      </c>
      <c r="L63" s="3" t="s">
        <v>301</v>
      </c>
      <c r="M63" s="3" t="s">
        <v>302</v>
      </c>
      <c r="N63" s="3" t="s">
        <v>46</v>
      </c>
      <c r="O63" s="3"/>
      <c r="P63" s="3"/>
      <c r="Q63" s="3"/>
      <c r="R63" s="5"/>
      <c r="S63" s="4" t="b">
        <v>1</v>
      </c>
      <c r="T63" s="3" t="s">
        <v>305</v>
      </c>
      <c r="U63" s="6" t="str">
        <f t="array" ref="U63">INDEX(org_to_crp!$B$2:$B$455, MATCH(F63, org_to_crp!$A$2:$A$455))</f>
        <v>F2600</v>
      </c>
    </row>
    <row r="64" spans="1:36" ht="13" x14ac:dyDescent="0.15">
      <c r="A64" s="9" t="s">
        <v>21</v>
      </c>
      <c r="B64" s="3" t="s">
        <v>22</v>
      </c>
      <c r="C64" s="8" t="s">
        <v>65</v>
      </c>
      <c r="D64" s="3" t="s">
        <v>23</v>
      </c>
      <c r="E64" s="3" t="s">
        <v>310</v>
      </c>
      <c r="F64" s="3" t="s">
        <v>315</v>
      </c>
      <c r="G64" s="4" t="b">
        <v>0</v>
      </c>
      <c r="H64" s="3"/>
      <c r="I64" s="5">
        <v>2018</v>
      </c>
      <c r="J64" s="3" t="s">
        <v>316</v>
      </c>
      <c r="K64" s="3" t="s">
        <v>34</v>
      </c>
      <c r="L64" s="3" t="s">
        <v>44</v>
      </c>
      <c r="M64" s="3" t="s">
        <v>311</v>
      </c>
      <c r="N64" s="3" t="s">
        <v>147</v>
      </c>
      <c r="O64" s="3"/>
      <c r="P64" s="3"/>
      <c r="Q64" s="3"/>
      <c r="R64" s="5">
        <v>461233894</v>
      </c>
      <c r="S64" s="4" t="b">
        <v>1</v>
      </c>
      <c r="T64" s="3" t="s">
        <v>314</v>
      </c>
      <c r="U64" s="6" t="str">
        <f t="array" ref="U64">INDEX(org_to_crp!$B$2:$B$455, MATCH(F64, org_to_crp!$A$2:$A$455))</f>
        <v>F2600</v>
      </c>
    </row>
    <row r="65" spans="1:36" ht="13" x14ac:dyDescent="0.15">
      <c r="A65" s="9" t="s">
        <v>21</v>
      </c>
      <c r="B65" s="8" t="s">
        <v>61</v>
      </c>
      <c r="C65" s="8" t="s">
        <v>65</v>
      </c>
      <c r="D65" s="3" t="s">
        <v>23</v>
      </c>
      <c r="E65" s="3" t="s">
        <v>320</v>
      </c>
      <c r="F65" s="3" t="s">
        <v>324</v>
      </c>
      <c r="G65" s="4" t="b">
        <v>0</v>
      </c>
      <c r="H65" s="3"/>
      <c r="I65" s="5">
        <v>2018</v>
      </c>
      <c r="J65" s="3" t="s">
        <v>325</v>
      </c>
      <c r="K65" s="3" t="s">
        <v>34</v>
      </c>
      <c r="L65" s="3" t="s">
        <v>321</v>
      </c>
      <c r="M65" s="3" t="s">
        <v>322</v>
      </c>
      <c r="N65" s="3" t="s">
        <v>323</v>
      </c>
      <c r="O65" s="3"/>
      <c r="P65" s="3"/>
      <c r="Q65" s="3"/>
      <c r="R65" s="5"/>
      <c r="S65" s="4" t="b">
        <v>1</v>
      </c>
      <c r="T65" s="3" t="s">
        <v>314</v>
      </c>
      <c r="U65" s="6" t="str">
        <f t="array" ref="U65">INDEX(org_to_crp!$B$2:$B$455, MATCH(F65, org_to_crp!$A$2:$A$455))</f>
        <v>F2600</v>
      </c>
    </row>
    <row r="66" spans="1:36" ht="13" x14ac:dyDescent="0.15">
      <c r="A66" s="9" t="s">
        <v>21</v>
      </c>
      <c r="B66" s="3" t="s">
        <v>79</v>
      </c>
      <c r="C66" s="8" t="s">
        <v>65</v>
      </c>
      <c r="D66" s="3" t="s">
        <v>23</v>
      </c>
      <c r="E66" s="3" t="s">
        <v>354</v>
      </c>
      <c r="F66" s="3" t="s">
        <v>364</v>
      </c>
      <c r="G66" s="4" t="b">
        <v>0</v>
      </c>
      <c r="H66" s="3"/>
      <c r="I66" s="5">
        <v>2018</v>
      </c>
      <c r="J66" s="3" t="s">
        <v>365</v>
      </c>
      <c r="K66" s="3" t="s">
        <v>34</v>
      </c>
      <c r="L66" s="3" t="s">
        <v>366</v>
      </c>
      <c r="M66" s="3" t="s">
        <v>356</v>
      </c>
      <c r="N66" s="3" t="s">
        <v>357</v>
      </c>
      <c r="O66" s="3"/>
      <c r="P66" s="3"/>
      <c r="Q66" s="3"/>
      <c r="R66" s="5"/>
      <c r="S66" s="4" t="b">
        <v>1</v>
      </c>
      <c r="T66" s="3" t="s">
        <v>361</v>
      </c>
      <c r="U66" s="6" t="str">
        <f t="array" ref="U66">INDEX(org_to_crp!$B$2:$B$455, MATCH(F66, org_to_crp!$A$2:$A$455))</f>
        <v>F2600</v>
      </c>
    </row>
    <row r="67" spans="1:36" ht="13" x14ac:dyDescent="0.15">
      <c r="A67" s="7" t="s">
        <v>21</v>
      </c>
      <c r="B67" s="3" t="s">
        <v>79</v>
      </c>
      <c r="C67" s="8" t="s">
        <v>65</v>
      </c>
      <c r="D67" s="3" t="s">
        <v>23</v>
      </c>
      <c r="E67" s="3" t="s">
        <v>387</v>
      </c>
      <c r="F67" s="3" t="s">
        <v>390</v>
      </c>
      <c r="G67" s="4" t="b">
        <v>0</v>
      </c>
      <c r="H67" s="3"/>
      <c r="I67" s="5">
        <v>2018</v>
      </c>
      <c r="J67" s="3" t="s">
        <v>391</v>
      </c>
      <c r="K67" s="3" t="s">
        <v>34</v>
      </c>
      <c r="L67" s="3" t="s">
        <v>264</v>
      </c>
      <c r="M67" s="3" t="s">
        <v>388</v>
      </c>
      <c r="N67" s="3" t="s">
        <v>156</v>
      </c>
      <c r="O67" s="3"/>
      <c r="P67" s="3"/>
      <c r="Q67" s="3"/>
      <c r="R67" s="5"/>
      <c r="S67" s="4"/>
      <c r="T67" s="3" t="s">
        <v>389</v>
      </c>
      <c r="U67" s="6" t="str">
        <f t="array" ref="U67">INDEX(org_to_crp!$B$2:$B$455, MATCH(F67, org_to_crp!$A$2:$A$455))</f>
        <v>F3100</v>
      </c>
    </row>
    <row r="68" spans="1:36" ht="13" x14ac:dyDescent="0.15">
      <c r="A68" s="9" t="s">
        <v>21</v>
      </c>
      <c r="B68" s="8" t="s">
        <v>65</v>
      </c>
      <c r="C68" s="8" t="s">
        <v>65</v>
      </c>
      <c r="D68" s="3" t="s">
        <v>23</v>
      </c>
      <c r="E68" s="3" t="s">
        <v>462</v>
      </c>
      <c r="F68" s="3" t="s">
        <v>466</v>
      </c>
      <c r="G68" s="4" t="b">
        <v>0</v>
      </c>
      <c r="H68" s="3"/>
      <c r="I68" s="5">
        <v>2018</v>
      </c>
      <c r="J68" s="3" t="s">
        <v>467</v>
      </c>
      <c r="K68" s="3" t="s">
        <v>34</v>
      </c>
      <c r="L68" s="3" t="s">
        <v>463</v>
      </c>
      <c r="M68" s="3" t="s">
        <v>464</v>
      </c>
      <c r="N68" s="3" t="s">
        <v>0</v>
      </c>
      <c r="O68" s="3"/>
      <c r="P68" s="3"/>
      <c r="Q68" s="3"/>
      <c r="R68" s="5"/>
      <c r="S68" s="4" t="b">
        <v>1</v>
      </c>
      <c r="T68" s="3" t="s">
        <v>465</v>
      </c>
      <c r="U68" s="6" t="str">
        <f t="array" ref="U68">INDEX(org_to_crp!$B$2:$B$455, MATCH(F68, org_to_crp!$A$2:$A$455))</f>
        <v>F2600</v>
      </c>
    </row>
    <row r="69" spans="1:36" ht="13" x14ac:dyDescent="0.15">
      <c r="A69" s="11" t="s">
        <v>480</v>
      </c>
      <c r="B69" s="11" t="s">
        <v>61</v>
      </c>
      <c r="C69" s="11"/>
      <c r="D69" s="11" t="s">
        <v>23</v>
      </c>
      <c r="E69" s="23" t="s">
        <v>510</v>
      </c>
      <c r="F69" s="23" t="s">
        <v>513</v>
      </c>
      <c r="G69" s="24" t="b">
        <v>0</v>
      </c>
      <c r="H69" s="24"/>
      <c r="I69" s="25">
        <v>2018</v>
      </c>
      <c r="J69" s="23" t="s">
        <v>491</v>
      </c>
      <c r="K69" s="23" t="s">
        <v>43</v>
      </c>
      <c r="L69" s="23" t="s">
        <v>505</v>
      </c>
      <c r="M69" s="23" t="s">
        <v>512</v>
      </c>
      <c r="N69" s="23"/>
      <c r="O69" s="23"/>
      <c r="P69" s="23"/>
      <c r="Q69" s="23"/>
      <c r="R69" s="25">
        <v>802091076</v>
      </c>
      <c r="S69" s="24" t="b">
        <v>1</v>
      </c>
      <c r="T69" s="17" t="s">
        <v>507</v>
      </c>
      <c r="U69" s="6" t="str">
        <f t="array" ref="U69">INDEX(org_to_crp!$B$2:$B$455, MATCH(F69, org_to_crp!$A$2:$A$455))</f>
        <v>F2600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13" x14ac:dyDescent="0.15">
      <c r="A70" s="17" t="s">
        <v>480</v>
      </c>
      <c r="B70" s="11" t="s">
        <v>61</v>
      </c>
      <c r="C70" s="11"/>
      <c r="D70" s="11" t="s">
        <v>23</v>
      </c>
      <c r="E70" s="11" t="s">
        <v>581</v>
      </c>
      <c r="F70" s="11" t="s">
        <v>582</v>
      </c>
      <c r="G70" s="13" t="b">
        <v>0</v>
      </c>
      <c r="H70" s="13"/>
      <c r="I70" s="14">
        <v>2018</v>
      </c>
      <c r="J70" s="11" t="s">
        <v>583</v>
      </c>
      <c r="K70" s="11" t="s">
        <v>34</v>
      </c>
      <c r="L70" s="11" t="s">
        <v>578</v>
      </c>
      <c r="M70" s="11" t="s">
        <v>579</v>
      </c>
      <c r="N70" s="11"/>
      <c r="O70" s="11"/>
      <c r="P70" s="11"/>
      <c r="Q70" s="11"/>
      <c r="R70" s="14">
        <v>270346355</v>
      </c>
      <c r="S70" s="13" t="b">
        <v>1</v>
      </c>
      <c r="T70" s="11" t="s">
        <v>580</v>
      </c>
      <c r="U70" s="6" t="str">
        <f t="array" ref="U70">INDEX(org_to_crp!$B$2:$B$455, MATCH(F70, org_to_crp!$A$2:$A$455))</f>
        <v>F2600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ht="13" x14ac:dyDescent="0.15">
      <c r="A71" s="11" t="s">
        <v>480</v>
      </c>
      <c r="B71" s="46" t="s">
        <v>803</v>
      </c>
      <c r="C71" s="17"/>
      <c r="D71" s="17" t="s">
        <v>23</v>
      </c>
      <c r="E71" s="17" t="s">
        <v>800</v>
      </c>
      <c r="F71" s="17" t="s">
        <v>804</v>
      </c>
      <c r="G71" s="19" t="b">
        <v>0</v>
      </c>
      <c r="H71" s="19"/>
      <c r="I71" s="20">
        <v>2018</v>
      </c>
      <c r="J71" s="17" t="s">
        <v>805</v>
      </c>
      <c r="K71" s="17" t="s">
        <v>34</v>
      </c>
      <c r="L71" s="17" t="s">
        <v>156</v>
      </c>
      <c r="M71" s="17" t="s">
        <v>801</v>
      </c>
      <c r="N71" s="17" t="s">
        <v>190</v>
      </c>
      <c r="O71" s="17"/>
      <c r="P71" s="17"/>
      <c r="Q71" s="17"/>
      <c r="R71" s="20">
        <v>133799208</v>
      </c>
      <c r="S71" s="19" t="b">
        <v>1</v>
      </c>
      <c r="T71" s="17" t="s">
        <v>802</v>
      </c>
      <c r="U71" s="6" t="str">
        <f t="array" ref="U71">INDEX(org_to_crp!$B$2:$B$455, MATCH(F71, org_to_crp!$A$2:$A$455))</f>
        <v>F2600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ht="13" x14ac:dyDescent="0.15">
      <c r="A72" s="11" t="s">
        <v>480</v>
      </c>
      <c r="B72" s="12" t="s">
        <v>61</v>
      </c>
      <c r="C72" s="11"/>
      <c r="D72" s="11" t="s">
        <v>23</v>
      </c>
      <c r="E72" s="11" t="s">
        <v>810</v>
      </c>
      <c r="F72" s="11" t="s">
        <v>812</v>
      </c>
      <c r="G72" s="13" t="b">
        <v>0</v>
      </c>
      <c r="H72" s="13"/>
      <c r="I72" s="14">
        <v>2018</v>
      </c>
      <c r="J72" s="11" t="s">
        <v>491</v>
      </c>
      <c r="K72" s="11" t="s">
        <v>43</v>
      </c>
      <c r="L72" s="11" t="s">
        <v>807</v>
      </c>
      <c r="M72" s="11" t="s">
        <v>808</v>
      </c>
      <c r="N72" s="11"/>
      <c r="O72" s="11"/>
      <c r="P72" s="11"/>
      <c r="Q72" s="11"/>
      <c r="R72" s="14">
        <v>161327921</v>
      </c>
      <c r="S72" s="13" t="b">
        <v>1</v>
      </c>
      <c r="T72" s="11" t="s">
        <v>809</v>
      </c>
      <c r="U72" s="6" t="str">
        <f t="array" ref="U72">INDEX(org_to_crp!$B$2:$B$455, MATCH(F72, org_to_crp!$A$2:$A$455))</f>
        <v>F2600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13" x14ac:dyDescent="0.15">
      <c r="A73" s="3" t="s">
        <v>480</v>
      </c>
      <c r="B73" s="18" t="s">
        <v>61</v>
      </c>
      <c r="C73" s="18"/>
      <c r="D73" s="17" t="s">
        <v>23</v>
      </c>
      <c r="E73" s="17" t="s">
        <v>852</v>
      </c>
      <c r="F73" s="17" t="s">
        <v>862</v>
      </c>
      <c r="G73" s="19" t="b">
        <v>0</v>
      </c>
      <c r="H73" s="19"/>
      <c r="I73" s="20">
        <v>2018</v>
      </c>
      <c r="J73" s="17" t="s">
        <v>805</v>
      </c>
      <c r="K73" s="17" t="s">
        <v>34</v>
      </c>
      <c r="L73" s="17" t="s">
        <v>863</v>
      </c>
      <c r="M73" s="17" t="s">
        <v>846</v>
      </c>
      <c r="N73" s="17"/>
      <c r="O73" s="17"/>
      <c r="P73" s="17"/>
      <c r="Q73" s="17"/>
      <c r="R73" s="20">
        <v>203677351</v>
      </c>
      <c r="S73" s="19" t="b">
        <v>1</v>
      </c>
      <c r="T73" s="17" t="s">
        <v>847</v>
      </c>
      <c r="U73" s="6" t="str">
        <f t="array" ref="U73">INDEX(org_to_crp!$B$2:$B$455, MATCH(F73, org_to_crp!$A$2:$A$455))</f>
        <v>F2600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13" x14ac:dyDescent="0.15">
      <c r="A74" s="3" t="s">
        <v>480</v>
      </c>
      <c r="B74" s="8" t="s">
        <v>61</v>
      </c>
      <c r="C74" s="18"/>
      <c r="D74" s="17" t="s">
        <v>23</v>
      </c>
      <c r="E74" s="17" t="s">
        <v>852</v>
      </c>
      <c r="F74" s="17" t="s">
        <v>864</v>
      </c>
      <c r="G74" s="19" t="b">
        <v>0</v>
      </c>
      <c r="H74" s="19"/>
      <c r="I74" s="20">
        <v>2018</v>
      </c>
      <c r="J74" s="17" t="s">
        <v>865</v>
      </c>
      <c r="K74" s="17" t="s">
        <v>34</v>
      </c>
      <c r="L74" s="17" t="s">
        <v>863</v>
      </c>
      <c r="M74" s="17" t="s">
        <v>846</v>
      </c>
      <c r="N74" s="17"/>
      <c r="O74" s="17"/>
      <c r="P74" s="17"/>
      <c r="Q74" s="17"/>
      <c r="R74" s="20"/>
      <c r="S74" s="19" t="b">
        <v>1</v>
      </c>
      <c r="T74" s="17" t="s">
        <v>847</v>
      </c>
      <c r="U74" s="6" t="str">
        <f t="array" ref="U74">INDEX(org_to_crp!$B$2:$B$455, MATCH(F74, org_to_crp!$A$2:$A$455))</f>
        <v>F2600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ht="13" x14ac:dyDescent="0.15">
      <c r="A75" s="3" t="s">
        <v>480</v>
      </c>
      <c r="B75" s="8" t="s">
        <v>61</v>
      </c>
      <c r="C75" s="18"/>
      <c r="D75" s="17" t="s">
        <v>23</v>
      </c>
      <c r="E75" s="17" t="s">
        <v>852</v>
      </c>
      <c r="F75" s="17" t="s">
        <v>866</v>
      </c>
      <c r="G75" s="19" t="b">
        <v>0</v>
      </c>
      <c r="H75" s="19"/>
      <c r="I75" s="20">
        <v>2018</v>
      </c>
      <c r="J75" s="17" t="s">
        <v>820</v>
      </c>
      <c r="K75" s="17" t="s">
        <v>34</v>
      </c>
      <c r="L75" s="17" t="s">
        <v>863</v>
      </c>
      <c r="M75" s="17" t="s">
        <v>846</v>
      </c>
      <c r="N75" s="17"/>
      <c r="O75" s="17"/>
      <c r="P75" s="17"/>
      <c r="Q75" s="17"/>
      <c r="R75" s="20">
        <v>202621897</v>
      </c>
      <c r="S75" s="19" t="b">
        <v>1</v>
      </c>
      <c r="T75" s="17" t="s">
        <v>847</v>
      </c>
      <c r="U75" s="6" t="str">
        <f t="array" ref="U75">INDEX(org_to_crp!$B$2:$B$455, MATCH(F75, org_to_crp!$A$2:$A$455))</f>
        <v>F2600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ht="13" x14ac:dyDescent="0.15">
      <c r="A76" s="11" t="s">
        <v>480</v>
      </c>
      <c r="B76" s="11" t="s">
        <v>524</v>
      </c>
      <c r="C76" s="12" t="s">
        <v>888</v>
      </c>
      <c r="D76" s="11" t="s">
        <v>23</v>
      </c>
      <c r="E76" s="11" t="s">
        <v>883</v>
      </c>
      <c r="F76" s="11" t="s">
        <v>889</v>
      </c>
      <c r="G76" s="13" t="b">
        <v>0</v>
      </c>
      <c r="H76" s="13"/>
      <c r="I76" s="14">
        <v>2018</v>
      </c>
      <c r="J76" s="11" t="s">
        <v>890</v>
      </c>
      <c r="K76" s="11" t="s">
        <v>43</v>
      </c>
      <c r="L76" s="11" t="s">
        <v>884</v>
      </c>
      <c r="M76" s="11" t="s">
        <v>885</v>
      </c>
      <c r="N76" s="11" t="s">
        <v>46</v>
      </c>
      <c r="O76" s="11"/>
      <c r="P76" s="11"/>
      <c r="Q76" s="11" t="s">
        <v>886</v>
      </c>
      <c r="R76" s="14">
        <v>202830751</v>
      </c>
      <c r="S76" s="13" t="b">
        <v>1</v>
      </c>
      <c r="T76" s="11" t="s">
        <v>887</v>
      </c>
      <c r="U76" s="6" t="str">
        <f t="array" ref="U76">INDEX(org_to_crp!$B$2:$B$455, MATCH(F76, org_to_crp!$A$2:$A$455))</f>
        <v>F2600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ht="13" x14ac:dyDescent="0.15">
      <c r="A77" s="11" t="s">
        <v>480</v>
      </c>
      <c r="B77" s="17" t="s">
        <v>61</v>
      </c>
      <c r="C77" s="18"/>
      <c r="D77" s="17" t="s">
        <v>23</v>
      </c>
      <c r="E77" s="17" t="s">
        <v>891</v>
      </c>
      <c r="F77" s="17" t="s">
        <v>899</v>
      </c>
      <c r="G77" s="19" t="b">
        <v>0</v>
      </c>
      <c r="H77" s="19"/>
      <c r="I77" s="20">
        <v>2018</v>
      </c>
      <c r="J77" s="17" t="s">
        <v>896</v>
      </c>
      <c r="K77" s="17" t="s">
        <v>34</v>
      </c>
      <c r="L77" s="17" t="s">
        <v>334</v>
      </c>
      <c r="M77" s="17" t="s">
        <v>892</v>
      </c>
      <c r="N77" s="17" t="s">
        <v>77</v>
      </c>
      <c r="O77" s="17"/>
      <c r="P77" s="17"/>
      <c r="Q77" s="17"/>
      <c r="R77" s="20">
        <v>844799991</v>
      </c>
      <c r="S77" s="19" t="b">
        <v>1</v>
      </c>
      <c r="T77" s="17" t="s">
        <v>893</v>
      </c>
      <c r="U77" s="6" t="str">
        <f t="array" ref="U77">INDEX(org_to_crp!$B$2:$B$455, MATCH(F77, org_to_crp!$A$2:$A$455))</f>
        <v>F2600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ht="13" x14ac:dyDescent="0.15">
      <c r="A78" s="11" t="s">
        <v>480</v>
      </c>
      <c r="B78" s="11" t="s">
        <v>22</v>
      </c>
      <c r="C78" s="11" t="s">
        <v>929</v>
      </c>
      <c r="D78" s="11" t="s">
        <v>23</v>
      </c>
      <c r="E78" s="23" t="s">
        <v>930</v>
      </c>
      <c r="F78" s="23" t="s">
        <v>934</v>
      </c>
      <c r="G78" s="24" t="b">
        <v>0</v>
      </c>
      <c r="H78" s="24"/>
      <c r="I78" s="25">
        <v>2018</v>
      </c>
      <c r="J78" s="23" t="s">
        <v>932</v>
      </c>
      <c r="K78" s="23" t="s">
        <v>27</v>
      </c>
      <c r="L78" s="23" t="s">
        <v>182</v>
      </c>
      <c r="M78" s="23" t="s">
        <v>927</v>
      </c>
      <c r="N78" s="23" t="s">
        <v>190</v>
      </c>
      <c r="O78" s="23"/>
      <c r="P78" s="23"/>
      <c r="Q78" s="23"/>
      <c r="R78" s="25">
        <v>446015127</v>
      </c>
      <c r="S78" s="24" t="b">
        <v>1</v>
      </c>
      <c r="T78" s="11" t="s">
        <v>933</v>
      </c>
      <c r="U78" s="6" t="str">
        <f t="array" ref="U78">INDEX(org_to_crp!$B$2:$B$455, MATCH(F78, org_to_crp!$A$2:$A$455))</f>
        <v>X4100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ht="13" x14ac:dyDescent="0.15">
      <c r="A79" s="11" t="s">
        <v>480</v>
      </c>
      <c r="B79" s="12" t="s">
        <v>942</v>
      </c>
      <c r="C79" s="12" t="s">
        <v>943</v>
      </c>
      <c r="D79" s="17" t="s">
        <v>23</v>
      </c>
      <c r="E79" s="11" t="s">
        <v>940</v>
      </c>
      <c r="F79" s="11" t="s">
        <v>944</v>
      </c>
      <c r="G79" s="13" t="b">
        <v>0</v>
      </c>
      <c r="H79" s="13"/>
      <c r="I79" s="14">
        <v>2018</v>
      </c>
      <c r="J79" s="11" t="s">
        <v>649</v>
      </c>
      <c r="K79" s="11" t="s">
        <v>34</v>
      </c>
      <c r="L79" s="11" t="s">
        <v>941</v>
      </c>
      <c r="M79" s="11" t="s">
        <v>374</v>
      </c>
      <c r="N79" s="11" t="s">
        <v>204</v>
      </c>
      <c r="O79" s="11"/>
      <c r="P79" s="11" t="s">
        <v>566</v>
      </c>
      <c r="Q79" s="11"/>
      <c r="R79" s="14">
        <v>132807845</v>
      </c>
      <c r="S79" s="13" t="b">
        <v>1</v>
      </c>
      <c r="T79" s="11" t="s">
        <v>933</v>
      </c>
      <c r="U79" s="6" t="str">
        <f t="array" ref="U79">INDEX(org_to_crp!$B$2:$B$455, MATCH(F79, org_to_crp!$A$2:$A$455))</f>
        <v>F2600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13" x14ac:dyDescent="0.15">
      <c r="A80" s="11" t="s">
        <v>480</v>
      </c>
      <c r="B80" s="17" t="s">
        <v>306</v>
      </c>
      <c r="C80" s="18" t="s">
        <v>965</v>
      </c>
      <c r="D80" s="17" t="s">
        <v>23</v>
      </c>
      <c r="E80" s="17" t="s">
        <v>966</v>
      </c>
      <c r="F80" s="17" t="s">
        <v>967</v>
      </c>
      <c r="G80" s="19" t="b">
        <v>0</v>
      </c>
      <c r="H80" s="19"/>
      <c r="I80" s="20">
        <v>2018</v>
      </c>
      <c r="J80" s="17" t="s">
        <v>968</v>
      </c>
      <c r="K80" s="17" t="s">
        <v>34</v>
      </c>
      <c r="L80" s="17" t="s">
        <v>521</v>
      </c>
      <c r="M80" s="17" t="s">
        <v>955</v>
      </c>
      <c r="N80" s="17"/>
      <c r="O80" s="17"/>
      <c r="P80" s="17"/>
      <c r="Q80" s="17"/>
      <c r="R80" s="20">
        <v>274187234</v>
      </c>
      <c r="S80" s="19" t="b">
        <v>1</v>
      </c>
      <c r="T80" s="17" t="s">
        <v>956</v>
      </c>
      <c r="U80" s="6" t="str">
        <f t="array" ref="U80">INDEX(org_to_crp!$B$2:$B$455, MATCH(F80, org_to_crp!$A$2:$A$455))</f>
        <v>F2600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13" x14ac:dyDescent="0.15">
      <c r="A81" s="11" t="s">
        <v>480</v>
      </c>
      <c r="B81" s="17" t="s">
        <v>1013</v>
      </c>
      <c r="C81" s="18" t="s">
        <v>1014</v>
      </c>
      <c r="D81" s="17" t="s">
        <v>23</v>
      </c>
      <c r="E81" s="17" t="s">
        <v>1015</v>
      </c>
      <c r="F81" s="17" t="s">
        <v>253</v>
      </c>
      <c r="G81" s="19" t="b">
        <v>0</v>
      </c>
      <c r="H81" s="19"/>
      <c r="I81" s="20">
        <v>2018</v>
      </c>
      <c r="J81" s="17" t="s">
        <v>585</v>
      </c>
      <c r="K81" s="17" t="s">
        <v>27</v>
      </c>
      <c r="L81" s="17" t="s">
        <v>1010</v>
      </c>
      <c r="M81" s="17" t="s">
        <v>1011</v>
      </c>
      <c r="N81" s="17" t="s">
        <v>787</v>
      </c>
      <c r="O81" s="17"/>
      <c r="P81" s="17"/>
      <c r="Q81" s="17"/>
      <c r="R81" s="20">
        <v>631264143</v>
      </c>
      <c r="S81" s="19" t="b">
        <v>1</v>
      </c>
      <c r="T81" s="17" t="s">
        <v>1012</v>
      </c>
      <c r="U81" s="6" t="str">
        <f t="array" ref="U81">INDEX(org_to_crp!$B$2:$B$455, MATCH(F81, org_to_crp!$A$2:$A$455))</f>
        <v>X4100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ht="13" x14ac:dyDescent="0.15">
      <c r="A82" s="17" t="s">
        <v>1112</v>
      </c>
      <c r="B82" s="17" t="s">
        <v>1116</v>
      </c>
      <c r="C82" s="17" t="s">
        <v>306</v>
      </c>
      <c r="D82" s="11" t="s">
        <v>23</v>
      </c>
      <c r="E82" s="17" t="s">
        <v>1134</v>
      </c>
      <c r="F82" s="17" t="s">
        <v>1136</v>
      </c>
      <c r="G82" s="17"/>
      <c r="H82" s="17"/>
      <c r="I82" s="20">
        <v>2018</v>
      </c>
      <c r="J82" s="17" t="s">
        <v>1137</v>
      </c>
      <c r="K82" s="17"/>
      <c r="L82" s="17" t="s">
        <v>682</v>
      </c>
      <c r="M82" s="17" t="s">
        <v>1126</v>
      </c>
      <c r="N82" s="17"/>
      <c r="O82" s="17" t="s">
        <v>1130</v>
      </c>
      <c r="P82" s="17"/>
      <c r="Q82" s="17" t="s">
        <v>358</v>
      </c>
      <c r="R82" s="17"/>
      <c r="S82" s="17"/>
      <c r="T82" s="17" t="s">
        <v>1127</v>
      </c>
      <c r="U82" s="6" t="str">
        <f t="array" ref="U82">INDEX(org_to_crp!$B$2:$B$455, MATCH(F82, org_to_crp!$A$2:$A$455))</f>
        <v>F2600</v>
      </c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6" ht="13" x14ac:dyDescent="0.15">
      <c r="A83" s="11" t="s">
        <v>1112</v>
      </c>
      <c r="B83" s="11" t="s">
        <v>1116</v>
      </c>
      <c r="C83" s="11" t="s">
        <v>306</v>
      </c>
      <c r="D83" s="11" t="s">
        <v>23</v>
      </c>
      <c r="E83" s="11" t="s">
        <v>1134</v>
      </c>
      <c r="F83" s="11" t="s">
        <v>1138</v>
      </c>
      <c r="G83" s="11"/>
      <c r="H83" s="11"/>
      <c r="I83" s="14">
        <v>2018</v>
      </c>
      <c r="J83" s="11" t="s">
        <v>26</v>
      </c>
      <c r="K83" s="11"/>
      <c r="L83" s="11" t="s">
        <v>682</v>
      </c>
      <c r="M83" s="11" t="s">
        <v>1126</v>
      </c>
      <c r="N83" s="11"/>
      <c r="O83" s="11" t="s">
        <v>1130</v>
      </c>
      <c r="P83" s="11"/>
      <c r="Q83" s="11" t="s">
        <v>358</v>
      </c>
      <c r="R83" s="11"/>
      <c r="S83" s="11"/>
      <c r="T83" s="11" t="s">
        <v>1127</v>
      </c>
      <c r="U83" s="6" t="str">
        <f t="array" ref="U83">INDEX(org_to_crp!$B$2:$B$455, MATCH(F83, org_to_crp!$A$2:$A$455))</f>
        <v>F2600</v>
      </c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6" ht="13" x14ac:dyDescent="0.15">
      <c r="A84" s="3" t="s">
        <v>1112</v>
      </c>
      <c r="B84" s="8" t="s">
        <v>1155</v>
      </c>
      <c r="C84" s="3" t="s">
        <v>1189</v>
      </c>
      <c r="D84" s="3" t="s">
        <v>23</v>
      </c>
      <c r="E84" s="3" t="s">
        <v>1199</v>
      </c>
      <c r="F84" s="3" t="s">
        <v>1200</v>
      </c>
      <c r="G84" s="3"/>
      <c r="H84" s="3"/>
      <c r="I84" s="5">
        <v>2018</v>
      </c>
      <c r="J84" s="3" t="s">
        <v>1004</v>
      </c>
      <c r="K84" s="3"/>
      <c r="L84" s="3" t="s">
        <v>182</v>
      </c>
      <c r="M84" s="3" t="s">
        <v>1197</v>
      </c>
      <c r="N84" s="3" t="s">
        <v>375</v>
      </c>
      <c r="O84" s="3"/>
      <c r="P84" s="3"/>
      <c r="Q84" s="3"/>
      <c r="R84" s="3"/>
      <c r="S84" s="3"/>
      <c r="T84" s="6" t="s">
        <v>1198</v>
      </c>
      <c r="U84" s="6" t="str">
        <f t="array" ref="U84">INDEX(org_to_crp!$B$2:$B$455, MATCH(F84, org_to_crp!$A$2:$A$455))</f>
        <v>F2600</v>
      </c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6" ht="13" x14ac:dyDescent="0.15">
      <c r="A85" s="11" t="s">
        <v>1112</v>
      </c>
      <c r="B85" s="11" t="s">
        <v>1208</v>
      </c>
      <c r="C85" s="11" t="s">
        <v>1171</v>
      </c>
      <c r="D85" s="11" t="s">
        <v>23</v>
      </c>
      <c r="E85" s="11" t="s">
        <v>1209</v>
      </c>
      <c r="F85" s="11" t="s">
        <v>1213</v>
      </c>
      <c r="G85" s="11"/>
      <c r="H85" s="11"/>
      <c r="I85" s="14">
        <v>2018</v>
      </c>
      <c r="J85" s="11" t="s">
        <v>1214</v>
      </c>
      <c r="K85" s="11"/>
      <c r="L85" s="11" t="s">
        <v>492</v>
      </c>
      <c r="M85" s="11" t="s">
        <v>1212</v>
      </c>
      <c r="N85" s="11" t="s">
        <v>884</v>
      </c>
      <c r="O85" s="11"/>
      <c r="P85" s="11"/>
      <c r="Q85" s="11"/>
      <c r="R85" s="11"/>
      <c r="S85" s="11"/>
      <c r="T85" s="11" t="s">
        <v>1207</v>
      </c>
      <c r="U85" s="6" t="str">
        <f t="array" ref="U85">INDEX(org_to_crp!$B$2:$B$455, MATCH(F85, org_to_crp!$A$2:$A$455))</f>
        <v>F2600</v>
      </c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6" ht="13" x14ac:dyDescent="0.15">
      <c r="A86" s="17" t="s">
        <v>1112</v>
      </c>
      <c r="B86" s="17" t="s">
        <v>1208</v>
      </c>
      <c r="C86" s="17" t="s">
        <v>1171</v>
      </c>
      <c r="D86" s="11" t="s">
        <v>23</v>
      </c>
      <c r="E86" s="17" t="s">
        <v>1209</v>
      </c>
      <c r="F86" s="17" t="s">
        <v>1215</v>
      </c>
      <c r="G86" s="17"/>
      <c r="H86" s="17"/>
      <c r="I86" s="20">
        <v>2018</v>
      </c>
      <c r="J86" s="17" t="s">
        <v>81</v>
      </c>
      <c r="K86" s="17"/>
      <c r="L86" s="17" t="s">
        <v>492</v>
      </c>
      <c r="M86" s="17" t="s">
        <v>1212</v>
      </c>
      <c r="N86" s="17" t="s">
        <v>884</v>
      </c>
      <c r="O86" s="17"/>
      <c r="P86" s="17"/>
      <c r="Q86" s="17"/>
      <c r="R86" s="17"/>
      <c r="S86" s="17"/>
      <c r="T86" s="17" t="s">
        <v>1207</v>
      </c>
      <c r="U86" s="6" t="str">
        <f t="array" ref="U86">INDEX(org_to_crp!$B$2:$B$455, MATCH(F86, org_to_crp!$A$2:$A$455))</f>
        <v>F2600</v>
      </c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6" ht="13" x14ac:dyDescent="0.15">
      <c r="A87" s="11" t="s">
        <v>1112</v>
      </c>
      <c r="B87" s="12" t="s">
        <v>1155</v>
      </c>
      <c r="C87" s="11" t="s">
        <v>1171</v>
      </c>
      <c r="D87" s="11" t="s">
        <v>23</v>
      </c>
      <c r="E87" s="11" t="s">
        <v>1221</v>
      </c>
      <c r="F87" s="11" t="s">
        <v>1222</v>
      </c>
      <c r="G87" s="11"/>
      <c r="H87" s="11"/>
      <c r="I87" s="14">
        <v>2018</v>
      </c>
      <c r="J87" s="11" t="s">
        <v>1223</v>
      </c>
      <c r="K87" s="11"/>
      <c r="L87" s="11" t="s">
        <v>763</v>
      </c>
      <c r="M87" s="11" t="s">
        <v>1219</v>
      </c>
      <c r="N87" s="11" t="s">
        <v>477</v>
      </c>
      <c r="O87" s="11"/>
      <c r="P87" s="11"/>
      <c r="Q87" s="11"/>
      <c r="R87" s="11"/>
      <c r="S87" s="11"/>
      <c r="T87" s="11" t="s">
        <v>1220</v>
      </c>
      <c r="U87" s="6" t="str">
        <f t="array" ref="U87">INDEX(org_to_crp!$B$2:$B$455, MATCH(F87, org_to_crp!$A$2:$A$455))</f>
        <v>F2600</v>
      </c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6" ht="13" x14ac:dyDescent="0.15">
      <c r="A88" s="17" t="s">
        <v>21</v>
      </c>
      <c r="B88" s="3" t="s">
        <v>79</v>
      </c>
      <c r="C88" s="8" t="s">
        <v>65</v>
      </c>
      <c r="D88" s="11" t="s">
        <v>23</v>
      </c>
      <c r="E88" s="3" t="s">
        <v>1440</v>
      </c>
      <c r="F88" s="3" t="s">
        <v>1441</v>
      </c>
      <c r="G88" s="4" t="b">
        <v>0</v>
      </c>
      <c r="H88" s="5"/>
      <c r="I88" s="5">
        <v>2018</v>
      </c>
      <c r="J88" s="3" t="s">
        <v>1442</v>
      </c>
      <c r="K88" s="3" t="s">
        <v>34</v>
      </c>
      <c r="L88" s="3" t="s">
        <v>94</v>
      </c>
      <c r="M88" s="3" t="s">
        <v>1443</v>
      </c>
      <c r="N88" s="3" t="s">
        <v>158</v>
      </c>
      <c r="O88" s="3"/>
      <c r="P88" s="3"/>
      <c r="Q88" s="3"/>
      <c r="R88" s="5">
        <v>953298239</v>
      </c>
      <c r="S88" s="4" t="b">
        <v>0</v>
      </c>
      <c r="T88" s="3" t="s">
        <v>1444</v>
      </c>
      <c r="U88" s="6" t="str">
        <f t="array" ref="U88">INDEX(org_to_crp!$B$2:$B$455, MATCH(F88, org_to_crp!$A$2:$A$455))</f>
        <v>F2600</v>
      </c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6" ht="13" x14ac:dyDescent="0.15">
      <c r="A89" s="17" t="s">
        <v>21</v>
      </c>
      <c r="B89" s="18" t="s">
        <v>61</v>
      </c>
      <c r="C89" s="18"/>
      <c r="D89" s="11" t="s">
        <v>23</v>
      </c>
      <c r="E89" s="17" t="s">
        <v>1554</v>
      </c>
      <c r="F89" s="17" t="s">
        <v>1555</v>
      </c>
      <c r="G89" s="19" t="b">
        <v>0</v>
      </c>
      <c r="H89" s="17"/>
      <c r="I89" s="20">
        <v>2018</v>
      </c>
      <c r="J89" s="17" t="s">
        <v>1119</v>
      </c>
      <c r="K89" s="17" t="s">
        <v>27</v>
      </c>
      <c r="L89" s="17" t="s">
        <v>1556</v>
      </c>
      <c r="M89" s="17" t="s">
        <v>1557</v>
      </c>
      <c r="N89" s="17"/>
      <c r="O89" s="17"/>
      <c r="P89" s="17"/>
      <c r="Q89" s="17"/>
      <c r="R89" s="20">
        <v>760149778</v>
      </c>
      <c r="S89" s="19" t="b">
        <v>0</v>
      </c>
      <c r="T89" s="17" t="s">
        <v>1558</v>
      </c>
      <c r="U89" s="6" t="str">
        <f t="array" ref="U89">INDEX(org_to_crp!$B$2:$B$455, MATCH(F89, org_to_crp!$A$2:$A$455))</f>
        <v>F2600</v>
      </c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6" ht="13" x14ac:dyDescent="0.15">
      <c r="A90" s="17" t="s">
        <v>21</v>
      </c>
      <c r="B90" s="18" t="s">
        <v>61</v>
      </c>
      <c r="C90" s="18"/>
      <c r="D90" s="11" t="s">
        <v>23</v>
      </c>
      <c r="E90" s="17" t="s">
        <v>1602</v>
      </c>
      <c r="F90" s="17" t="s">
        <v>1603</v>
      </c>
      <c r="G90" s="19" t="b">
        <v>0</v>
      </c>
      <c r="H90" s="17"/>
      <c r="I90" s="20">
        <v>2018</v>
      </c>
      <c r="J90" s="17" t="s">
        <v>1604</v>
      </c>
      <c r="K90" s="17" t="s">
        <v>34</v>
      </c>
      <c r="L90" s="17" t="s">
        <v>500</v>
      </c>
      <c r="M90" s="17" t="s">
        <v>1605</v>
      </c>
      <c r="N90" s="17"/>
      <c r="O90" s="17"/>
      <c r="P90" s="17"/>
      <c r="Q90" s="17"/>
      <c r="R90" s="20">
        <v>592811908</v>
      </c>
      <c r="S90" s="19" t="b">
        <v>0</v>
      </c>
      <c r="T90" s="17" t="s">
        <v>1606</v>
      </c>
      <c r="U90" s="6" t="str">
        <f t="array" ref="U90">INDEX(org_to_crp!$B$2:$B$455, MATCH(F90, org_to_crp!$A$2:$A$455))</f>
        <v>F2600</v>
      </c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6" ht="13" x14ac:dyDescent="0.15">
      <c r="A91" s="17" t="s">
        <v>21</v>
      </c>
      <c r="B91" s="18" t="s">
        <v>31</v>
      </c>
      <c r="C91" s="17" t="s">
        <v>79</v>
      </c>
      <c r="D91" s="11" t="s">
        <v>23</v>
      </c>
      <c r="E91" s="17" t="s">
        <v>1532</v>
      </c>
      <c r="F91" s="17" t="s">
        <v>1694</v>
      </c>
      <c r="G91" s="19" t="b">
        <v>0</v>
      </c>
      <c r="H91" s="20"/>
      <c r="I91" s="20">
        <v>2018</v>
      </c>
      <c r="J91" s="17" t="s">
        <v>1695</v>
      </c>
      <c r="K91" s="17" t="s">
        <v>43</v>
      </c>
      <c r="L91" s="17" t="s">
        <v>1534</v>
      </c>
      <c r="M91" s="17" t="s">
        <v>1535</v>
      </c>
      <c r="N91" s="17" t="s">
        <v>204</v>
      </c>
      <c r="O91" s="17"/>
      <c r="P91" s="17"/>
      <c r="Q91" s="17" t="s">
        <v>100</v>
      </c>
      <c r="R91" s="20">
        <v>132912529</v>
      </c>
      <c r="S91" s="19" t="b">
        <v>0</v>
      </c>
      <c r="T91" s="17" t="s">
        <v>1536</v>
      </c>
      <c r="U91" s="6" t="str">
        <f t="array" ref="U91">INDEX(org_to_crp!$B$2:$B$455, MATCH(F91, org_to_crp!$A$2:$A$455))</f>
        <v>F2600</v>
      </c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6" ht="13" x14ac:dyDescent="0.15">
      <c r="A92" s="3" t="s">
        <v>1291</v>
      </c>
      <c r="B92" s="3" t="s">
        <v>79</v>
      </c>
      <c r="C92" s="8" t="s">
        <v>65</v>
      </c>
      <c r="D92" s="11" t="s">
        <v>23</v>
      </c>
      <c r="E92" s="3" t="s">
        <v>1709</v>
      </c>
      <c r="F92" s="3" t="s">
        <v>1710</v>
      </c>
      <c r="G92" s="4" t="b">
        <v>0</v>
      </c>
      <c r="H92" s="3"/>
      <c r="I92" s="5">
        <v>2018</v>
      </c>
      <c r="J92" s="3" t="s">
        <v>365</v>
      </c>
      <c r="K92" s="3" t="s">
        <v>34</v>
      </c>
      <c r="L92" s="3" t="s">
        <v>1711</v>
      </c>
      <c r="M92" s="3" t="s">
        <v>1712</v>
      </c>
      <c r="N92" s="3"/>
      <c r="O92" s="3"/>
      <c r="P92" s="3"/>
      <c r="Q92" s="3"/>
      <c r="R92" s="5">
        <v>742524057</v>
      </c>
      <c r="S92" s="4" t="b">
        <v>0</v>
      </c>
      <c r="T92" s="3" t="s">
        <v>1713</v>
      </c>
      <c r="U92" s="6" t="str">
        <f t="array" ref="U92">INDEX(org_to_crp!$B$2:$B$455, MATCH(F92, org_to_crp!$A$2:$A$455))</f>
        <v>F2600</v>
      </c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6" ht="13" x14ac:dyDescent="0.15">
      <c r="A93" s="11" t="s">
        <v>21</v>
      </c>
      <c r="B93" s="12" t="s">
        <v>61</v>
      </c>
      <c r="C93" s="11"/>
      <c r="D93" s="11" t="s">
        <v>23</v>
      </c>
      <c r="E93" s="11" t="s">
        <v>1714</v>
      </c>
      <c r="F93" s="11" t="s">
        <v>1715</v>
      </c>
      <c r="G93" s="13" t="b">
        <v>0</v>
      </c>
      <c r="H93" s="11"/>
      <c r="I93" s="11">
        <v>2018</v>
      </c>
      <c r="J93" s="11" t="s">
        <v>81</v>
      </c>
      <c r="K93" s="11" t="s">
        <v>27</v>
      </c>
      <c r="L93" s="11" t="s">
        <v>492</v>
      </c>
      <c r="M93" s="11" t="s">
        <v>1716</v>
      </c>
      <c r="N93" s="11" t="s">
        <v>340</v>
      </c>
      <c r="O93" s="11"/>
      <c r="P93" s="11"/>
      <c r="Q93" s="11" t="s">
        <v>886</v>
      </c>
      <c r="R93" s="11">
        <v>592811908</v>
      </c>
      <c r="S93" s="13" t="b">
        <v>0</v>
      </c>
      <c r="T93" s="11" t="s">
        <v>1717</v>
      </c>
      <c r="U93" s="6" t="str">
        <f t="array" ref="U93">INDEX(org_to_crp!$B$2:$B$455, MATCH(F93, org_to_crp!$A$2:$A$455))</f>
        <v>F2600</v>
      </c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6" ht="13" x14ac:dyDescent="0.15">
      <c r="A94" s="17" t="s">
        <v>21</v>
      </c>
      <c r="B94" s="18" t="s">
        <v>65</v>
      </c>
      <c r="C94" s="17" t="s">
        <v>22</v>
      </c>
      <c r="D94" s="11" t="s">
        <v>23</v>
      </c>
      <c r="E94" s="23" t="s">
        <v>1316</v>
      </c>
      <c r="F94" s="23" t="s">
        <v>1722</v>
      </c>
      <c r="G94" s="24" t="b">
        <v>0</v>
      </c>
      <c r="H94" s="23"/>
      <c r="I94" s="25">
        <v>2018</v>
      </c>
      <c r="J94" s="23" t="s">
        <v>81</v>
      </c>
      <c r="K94" s="23" t="s">
        <v>27</v>
      </c>
      <c r="L94" s="23" t="s">
        <v>1317</v>
      </c>
      <c r="M94" s="23" t="s">
        <v>1318</v>
      </c>
      <c r="N94" s="23" t="s">
        <v>190</v>
      </c>
      <c r="O94" s="23"/>
      <c r="P94" s="23"/>
      <c r="Q94" s="23"/>
      <c r="R94" s="25">
        <v>541934032</v>
      </c>
      <c r="S94" s="24" t="b">
        <v>1</v>
      </c>
      <c r="T94" s="17" t="s">
        <v>259</v>
      </c>
      <c r="U94" s="6" t="str">
        <f t="array" ref="U94">INDEX(org_to_crp!$B$2:$B$455, MATCH(F94, org_to_crp!$A$2:$A$455))</f>
        <v>X4100</v>
      </c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6" ht="13" x14ac:dyDescent="0.15">
      <c r="A95" s="11" t="s">
        <v>21</v>
      </c>
      <c r="B95" s="11" t="s">
        <v>22</v>
      </c>
      <c r="C95" s="12" t="s">
        <v>65</v>
      </c>
      <c r="D95" s="11" t="s">
        <v>23</v>
      </c>
      <c r="E95" s="23" t="s">
        <v>1321</v>
      </c>
      <c r="F95" s="23" t="s">
        <v>1722</v>
      </c>
      <c r="G95" s="24" t="b">
        <v>0</v>
      </c>
      <c r="H95" s="23"/>
      <c r="I95" s="25">
        <v>2018</v>
      </c>
      <c r="J95" s="23" t="s">
        <v>1723</v>
      </c>
      <c r="K95" s="23" t="s">
        <v>27</v>
      </c>
      <c r="L95" s="23" t="s">
        <v>1313</v>
      </c>
      <c r="M95" s="23" t="s">
        <v>1323</v>
      </c>
      <c r="N95" s="23" t="s">
        <v>618</v>
      </c>
      <c r="O95" s="23"/>
      <c r="P95" s="23"/>
      <c r="Q95" s="23"/>
      <c r="R95" s="25">
        <v>541934032</v>
      </c>
      <c r="S95" s="24" t="b">
        <v>1</v>
      </c>
      <c r="T95" s="11" t="s">
        <v>1324</v>
      </c>
      <c r="U95" s="6" t="str">
        <f t="array" ref="U95">INDEX(org_to_crp!$B$2:$B$455, MATCH(F95, org_to_crp!$A$2:$A$455))</f>
        <v>X4100</v>
      </c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6" ht="13" x14ac:dyDescent="0.15">
      <c r="A96" s="11" t="s">
        <v>21</v>
      </c>
      <c r="B96" s="8" t="s">
        <v>61</v>
      </c>
      <c r="C96" s="3"/>
      <c r="D96" s="11" t="s">
        <v>23</v>
      </c>
      <c r="E96" s="3" t="s">
        <v>1724</v>
      </c>
      <c r="F96" s="3" t="s">
        <v>1725</v>
      </c>
      <c r="G96" s="4" t="b">
        <v>0</v>
      </c>
      <c r="H96" s="5"/>
      <c r="I96" s="5">
        <v>2018</v>
      </c>
      <c r="J96" s="3" t="s">
        <v>161</v>
      </c>
      <c r="K96" s="3" t="s">
        <v>1726</v>
      </c>
      <c r="L96" s="3" t="s">
        <v>521</v>
      </c>
      <c r="M96" s="3" t="s">
        <v>1727</v>
      </c>
      <c r="N96" s="3" t="s">
        <v>184</v>
      </c>
      <c r="O96" s="3"/>
      <c r="P96" s="3"/>
      <c r="Q96" s="3"/>
      <c r="R96" s="5">
        <v>953298239</v>
      </c>
      <c r="S96" s="4" t="b">
        <v>0</v>
      </c>
      <c r="T96" s="3" t="s">
        <v>1728</v>
      </c>
      <c r="U96" s="6" t="str">
        <f t="array" ref="U96">INDEX(org_to_crp!$B$2:$B$455, MATCH(F96, org_to_crp!$A$2:$A$455))</f>
        <v>F2600</v>
      </c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6" ht="13" x14ac:dyDescent="0.15">
      <c r="A97" s="17" t="s">
        <v>21</v>
      </c>
      <c r="B97" s="18" t="s">
        <v>65</v>
      </c>
      <c r="C97" s="18" t="s">
        <v>65</v>
      </c>
      <c r="D97" s="11" t="s">
        <v>23</v>
      </c>
      <c r="E97" s="17" t="s">
        <v>1729</v>
      </c>
      <c r="F97" s="17" t="s">
        <v>1730</v>
      </c>
      <c r="G97" s="19" t="b">
        <v>0</v>
      </c>
      <c r="H97" s="20"/>
      <c r="I97" s="20">
        <v>2018</v>
      </c>
      <c r="J97" s="17" t="s">
        <v>93</v>
      </c>
      <c r="K97" s="17" t="s">
        <v>27</v>
      </c>
      <c r="L97" s="17" t="s">
        <v>1731</v>
      </c>
      <c r="M97" s="17" t="s">
        <v>1732</v>
      </c>
      <c r="N97" s="17"/>
      <c r="O97" s="17"/>
      <c r="P97" s="17"/>
      <c r="Q97" s="17"/>
      <c r="R97" s="20">
        <v>132912529</v>
      </c>
      <c r="S97" s="19" t="b">
        <v>0</v>
      </c>
      <c r="T97" s="17" t="s">
        <v>1733</v>
      </c>
      <c r="U97" s="6" t="str">
        <f t="array" ref="U97">INDEX(org_to_crp!$B$2:$B$455, MATCH(F97, org_to_crp!$A$2:$A$455))</f>
        <v>F5000</v>
      </c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6" ht="13" x14ac:dyDescent="0.15">
      <c r="A98" s="11" t="s">
        <v>1291</v>
      </c>
      <c r="B98" s="12" t="s">
        <v>61</v>
      </c>
      <c r="C98" s="12"/>
      <c r="D98" s="11" t="s">
        <v>23</v>
      </c>
      <c r="E98" s="11" t="s">
        <v>1704</v>
      </c>
      <c r="F98" s="11" t="s">
        <v>1734</v>
      </c>
      <c r="G98" s="13" t="b">
        <v>0</v>
      </c>
      <c r="H98" s="11"/>
      <c r="I98" s="11">
        <v>2018</v>
      </c>
      <c r="J98" s="11" t="s">
        <v>1735</v>
      </c>
      <c r="K98" s="11" t="s">
        <v>72</v>
      </c>
      <c r="L98" s="11" t="s">
        <v>1706</v>
      </c>
      <c r="M98" s="11" t="s">
        <v>1707</v>
      </c>
      <c r="N98" s="11"/>
      <c r="O98" s="11"/>
      <c r="P98" s="11"/>
      <c r="Q98" s="11"/>
      <c r="R98" s="11">
        <v>363309812</v>
      </c>
      <c r="S98" s="13" t="b">
        <v>0</v>
      </c>
      <c r="T98" s="11" t="s">
        <v>1708</v>
      </c>
      <c r="U98" s="6" t="str">
        <f t="array" ref="U98">INDEX(org_to_crp!$B$2:$B$455, MATCH(F98, org_to_crp!$A$2:$A$455))</f>
        <v>H5100</v>
      </c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6" ht="13" x14ac:dyDescent="0.15">
      <c r="A99" s="11" t="s">
        <v>21</v>
      </c>
      <c r="B99" s="12" t="s">
        <v>61</v>
      </c>
      <c r="C99" s="12"/>
      <c r="D99" s="11" t="s">
        <v>23</v>
      </c>
      <c r="E99" s="11" t="s">
        <v>1475</v>
      </c>
      <c r="F99" s="11" t="s">
        <v>1736</v>
      </c>
      <c r="G99" s="13" t="b">
        <v>0</v>
      </c>
      <c r="H99" s="11"/>
      <c r="I99" s="11">
        <v>2018</v>
      </c>
      <c r="J99" s="11" t="s">
        <v>166</v>
      </c>
      <c r="K99" s="11" t="s">
        <v>72</v>
      </c>
      <c r="L99" s="11" t="s">
        <v>492</v>
      </c>
      <c r="M99" s="11" t="s">
        <v>1477</v>
      </c>
      <c r="N99" s="11"/>
      <c r="O99" s="11"/>
      <c r="P99" s="11"/>
      <c r="Q99" s="11"/>
      <c r="R99" s="11">
        <v>592811908</v>
      </c>
      <c r="S99" s="13" t="b">
        <v>0</v>
      </c>
      <c r="T99" s="11" t="s">
        <v>1478</v>
      </c>
      <c r="U99" s="6" t="str">
        <f t="array" ref="U99">INDEX(org_to_crp!$B$2:$B$455, MATCH(F99, org_to_crp!$A$2:$A$455))</f>
        <v>J2400</v>
      </c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6" ht="13" x14ac:dyDescent="0.15">
      <c r="A100" s="17" t="s">
        <v>21</v>
      </c>
      <c r="B100" s="18" t="s">
        <v>61</v>
      </c>
      <c r="C100" s="17" t="s">
        <v>79</v>
      </c>
      <c r="D100" s="11" t="s">
        <v>23</v>
      </c>
      <c r="E100" s="17" t="s">
        <v>1362</v>
      </c>
      <c r="F100" s="17" t="s">
        <v>1737</v>
      </c>
      <c r="G100" s="19" t="b">
        <v>0</v>
      </c>
      <c r="H100" s="17"/>
      <c r="I100" s="11">
        <v>2018</v>
      </c>
      <c r="J100" s="17" t="s">
        <v>1119</v>
      </c>
      <c r="K100" s="17" t="s">
        <v>27</v>
      </c>
      <c r="L100" s="17" t="s">
        <v>1363</v>
      </c>
      <c r="M100" s="17" t="s">
        <v>1364</v>
      </c>
      <c r="N100" s="17"/>
      <c r="O100" s="17" t="s">
        <v>1042</v>
      </c>
      <c r="P100" s="17"/>
      <c r="Q100" s="17"/>
      <c r="R100" s="20">
        <v>520140979</v>
      </c>
      <c r="S100" s="19" t="b">
        <v>0</v>
      </c>
      <c r="T100" s="17" t="s">
        <v>1365</v>
      </c>
      <c r="U100" s="6" t="str">
        <f t="array" ref="U100">INDEX(org_to_crp!$B$2:$B$455, MATCH(F100, org_to_crp!$A$2:$A$455))</f>
        <v>K1000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6" ht="13" x14ac:dyDescent="0.15">
      <c r="A101" s="17"/>
      <c r="B101" s="18" t="s">
        <v>61</v>
      </c>
      <c r="C101" s="17"/>
      <c r="D101" s="11" t="s">
        <v>23</v>
      </c>
      <c r="E101" s="23" t="s">
        <v>1682</v>
      </c>
      <c r="F101" s="23" t="s">
        <v>1738</v>
      </c>
      <c r="G101" s="24" t="b">
        <v>0</v>
      </c>
      <c r="H101" s="23"/>
      <c r="I101" s="25">
        <v>2018</v>
      </c>
      <c r="J101" s="23" t="s">
        <v>473</v>
      </c>
      <c r="K101" s="23" t="s">
        <v>27</v>
      </c>
      <c r="L101" s="23" t="s">
        <v>1684</v>
      </c>
      <c r="M101" s="23" t="s">
        <v>1685</v>
      </c>
      <c r="N101" s="23"/>
      <c r="O101" s="23"/>
      <c r="P101" s="23"/>
      <c r="Q101" s="23"/>
      <c r="R101" s="25">
        <v>521349353</v>
      </c>
      <c r="S101" s="24" t="b">
        <v>1</v>
      </c>
      <c r="T101" s="11" t="s">
        <v>1686</v>
      </c>
      <c r="U101" s="6" t="str">
        <f t="array" ref="U101">INDEX(org_to_crp!$B$2:$B$455, MATCH(F101, org_to_crp!$A$2:$A$455))</f>
        <v>H3000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6" ht="13" x14ac:dyDescent="0.15">
      <c r="A102" s="11" t="s">
        <v>21</v>
      </c>
      <c r="B102" s="12" t="s">
        <v>61</v>
      </c>
      <c r="C102" s="12" t="s">
        <v>65</v>
      </c>
      <c r="D102" s="11" t="s">
        <v>23</v>
      </c>
      <c r="E102" s="11" t="s">
        <v>1287</v>
      </c>
      <c r="F102" s="11" t="s">
        <v>1751</v>
      </c>
      <c r="G102" s="13" t="b">
        <v>0</v>
      </c>
      <c r="H102" s="11"/>
      <c r="I102" s="11">
        <v>2018</v>
      </c>
      <c r="J102" s="11" t="s">
        <v>1752</v>
      </c>
      <c r="K102" s="11" t="s">
        <v>34</v>
      </c>
      <c r="L102" s="11" t="s">
        <v>1288</v>
      </c>
      <c r="M102" s="11" t="s">
        <v>1289</v>
      </c>
      <c r="N102" s="11"/>
      <c r="O102" s="11"/>
      <c r="P102" s="11"/>
      <c r="Q102" s="11"/>
      <c r="R102" s="11">
        <v>132912529</v>
      </c>
      <c r="S102" s="13" t="b">
        <v>0</v>
      </c>
      <c r="T102" s="11" t="s">
        <v>1290</v>
      </c>
      <c r="U102" s="6" t="str">
        <f t="array" ref="U102">INDEX(org_to_crp!$B$2:$B$455, MATCH(F102, org_to_crp!$A$2:$A$455))</f>
        <v>F2600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6" ht="13" x14ac:dyDescent="0.15">
      <c r="A103" s="11" t="s">
        <v>21</v>
      </c>
      <c r="B103" s="12" t="s">
        <v>61</v>
      </c>
      <c r="C103" s="12" t="s">
        <v>31</v>
      </c>
      <c r="D103" s="11" t="s">
        <v>23</v>
      </c>
      <c r="E103" s="11" t="s">
        <v>1983</v>
      </c>
      <c r="F103" s="11" t="s">
        <v>1994</v>
      </c>
      <c r="G103" s="13" t="b">
        <v>0</v>
      </c>
      <c r="H103" s="11"/>
      <c r="I103" s="11">
        <v>2018</v>
      </c>
      <c r="J103" s="11" t="s">
        <v>1121</v>
      </c>
      <c r="K103" s="11" t="s">
        <v>27</v>
      </c>
      <c r="L103" s="11" t="s">
        <v>89</v>
      </c>
      <c r="M103" s="11" t="s">
        <v>1984</v>
      </c>
      <c r="N103" s="11" t="s">
        <v>618</v>
      </c>
      <c r="O103" s="11"/>
      <c r="P103" s="11"/>
      <c r="Q103" s="11"/>
      <c r="R103" s="14">
        <v>592811908</v>
      </c>
      <c r="S103" s="13" t="b">
        <v>0</v>
      </c>
      <c r="T103" s="11" t="s">
        <v>1985</v>
      </c>
      <c r="U103" s="6" t="str">
        <f t="array" ref="U103">INDEX(org_to_crp!$B$2:$B$455, MATCH(F103, org_to_crp!$A$2:$A$455))</f>
        <v>F2600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6" ht="13" x14ac:dyDescent="0.15">
      <c r="A104" s="11" t="s">
        <v>21</v>
      </c>
      <c r="B104" s="11" t="s">
        <v>79</v>
      </c>
      <c r="C104" s="12" t="s">
        <v>31</v>
      </c>
      <c r="D104" s="11" t="s">
        <v>23</v>
      </c>
      <c r="E104" s="11" t="s">
        <v>1297</v>
      </c>
      <c r="F104" s="11" t="s">
        <v>2009</v>
      </c>
      <c r="G104" s="13" t="b">
        <v>0</v>
      </c>
      <c r="H104" s="11"/>
      <c r="I104" s="11">
        <v>2018</v>
      </c>
      <c r="J104" s="11" t="s">
        <v>121</v>
      </c>
      <c r="K104" s="11" t="s">
        <v>34</v>
      </c>
      <c r="L104" s="11" t="s">
        <v>285</v>
      </c>
      <c r="M104" s="11" t="s">
        <v>1299</v>
      </c>
      <c r="N104" s="11" t="s">
        <v>147</v>
      </c>
      <c r="O104" s="11"/>
      <c r="P104" s="11"/>
      <c r="Q104" s="11"/>
      <c r="R104" s="11">
        <v>132912529</v>
      </c>
      <c r="S104" s="13" t="b">
        <v>0</v>
      </c>
      <c r="T104" s="11" t="s">
        <v>1300</v>
      </c>
      <c r="U104" s="6" t="str">
        <f t="array" ref="U104">INDEX(org_to_crp!$B$2:$B$455, MATCH(F104, org_to_crp!$A$2:$A$455))</f>
        <v>F2600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6" ht="13" x14ac:dyDescent="0.15">
      <c r="A105" s="11" t="s">
        <v>1291</v>
      </c>
      <c r="B105" s="12" t="s">
        <v>65</v>
      </c>
      <c r="C105" s="11" t="s">
        <v>79</v>
      </c>
      <c r="D105" s="11" t="s">
        <v>23</v>
      </c>
      <c r="E105" s="11" t="s">
        <v>1493</v>
      </c>
      <c r="F105" s="11" t="s">
        <v>2174</v>
      </c>
      <c r="G105" s="13" t="b">
        <v>0</v>
      </c>
      <c r="H105" s="11"/>
      <c r="I105" s="11">
        <v>2018</v>
      </c>
      <c r="J105" s="11" t="s">
        <v>2175</v>
      </c>
      <c r="K105" s="11" t="s">
        <v>43</v>
      </c>
      <c r="L105" s="11" t="s">
        <v>807</v>
      </c>
      <c r="M105" s="11" t="s">
        <v>1495</v>
      </c>
      <c r="N105" s="11" t="s">
        <v>239</v>
      </c>
      <c r="O105" s="11"/>
      <c r="P105" s="11"/>
      <c r="Q105" s="11"/>
      <c r="R105" s="11">
        <v>363309812</v>
      </c>
      <c r="S105" s="13" t="b">
        <v>0</v>
      </c>
      <c r="T105" s="11" t="s">
        <v>1496</v>
      </c>
      <c r="U105" s="6" t="str">
        <f t="array" ref="U105">INDEX(org_to_crp!$B$2:$B$455, MATCH(F105, org_to_crp!$A$2:$A$455))</f>
        <v>F2600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6" ht="13" x14ac:dyDescent="0.15">
      <c r="A106" s="17"/>
      <c r="B106" s="18" t="s">
        <v>61</v>
      </c>
      <c r="C106" s="18" t="s">
        <v>31</v>
      </c>
      <c r="D106" s="11" t="s">
        <v>23</v>
      </c>
      <c r="E106" s="23" t="s">
        <v>1682</v>
      </c>
      <c r="F106" s="23" t="s">
        <v>2284</v>
      </c>
      <c r="G106" s="24" t="b">
        <v>0</v>
      </c>
      <c r="H106" s="23"/>
      <c r="I106" s="25">
        <v>2018</v>
      </c>
      <c r="J106" s="23" t="s">
        <v>2285</v>
      </c>
      <c r="K106" s="23" t="s">
        <v>27</v>
      </c>
      <c r="L106" s="23" t="s">
        <v>1684</v>
      </c>
      <c r="M106" s="23" t="s">
        <v>1685</v>
      </c>
      <c r="N106" s="23"/>
      <c r="O106" s="23"/>
      <c r="P106" s="23"/>
      <c r="Q106" s="23"/>
      <c r="R106" s="25">
        <v>521349353</v>
      </c>
      <c r="S106" s="24" t="b">
        <v>1</v>
      </c>
      <c r="T106" s="11" t="s">
        <v>1686</v>
      </c>
      <c r="U106" s="6" t="str">
        <f t="array" ref="U106">INDEX(org_to_crp!$B$2:$B$455, MATCH(F106, org_to_crp!$A$2:$A$455))</f>
        <v>F2600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6" ht="13" x14ac:dyDescent="0.15">
      <c r="A107" s="11" t="s">
        <v>21</v>
      </c>
      <c r="B107" s="12" t="s">
        <v>65</v>
      </c>
      <c r="C107" s="12" t="s">
        <v>31</v>
      </c>
      <c r="D107" s="11" t="s">
        <v>23</v>
      </c>
      <c r="E107" s="11" t="s">
        <v>1843</v>
      </c>
      <c r="F107" s="11" t="s">
        <v>2299</v>
      </c>
      <c r="G107" s="13" t="b">
        <v>0</v>
      </c>
      <c r="H107" s="11"/>
      <c r="I107" s="11">
        <v>2018</v>
      </c>
      <c r="J107" s="11" t="s">
        <v>2300</v>
      </c>
      <c r="K107" s="11" t="s">
        <v>27</v>
      </c>
      <c r="L107" s="11" t="s">
        <v>492</v>
      </c>
      <c r="M107" s="11" t="s">
        <v>1844</v>
      </c>
      <c r="N107" s="11" t="s">
        <v>1845</v>
      </c>
      <c r="O107" s="16"/>
      <c r="P107" s="11"/>
      <c r="Q107" s="11"/>
      <c r="R107" s="11">
        <v>521349353</v>
      </c>
      <c r="S107" s="13" t="b">
        <v>0</v>
      </c>
      <c r="T107" s="11" t="s">
        <v>1846</v>
      </c>
      <c r="U107" s="6" t="str">
        <f t="array" ref="U107">INDEX(org_to_crp!$B$2:$B$455, MATCH(F107, org_to_crp!$A$2:$A$455))</f>
        <v>F2600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6" ht="13" x14ac:dyDescent="0.15">
      <c r="A108" s="11" t="s">
        <v>480</v>
      </c>
      <c r="B108" s="17" t="s">
        <v>306</v>
      </c>
      <c r="C108" s="17" t="s">
        <v>524</v>
      </c>
      <c r="D108" s="17" t="s">
        <v>23</v>
      </c>
      <c r="E108" s="17" t="s">
        <v>958</v>
      </c>
      <c r="F108" s="17" t="s">
        <v>963</v>
      </c>
      <c r="G108" s="19" t="b">
        <v>0</v>
      </c>
      <c r="H108" s="19"/>
      <c r="I108" s="20">
        <v>2018</v>
      </c>
      <c r="J108" s="17" t="s">
        <v>692</v>
      </c>
      <c r="K108" s="17" t="s">
        <v>27</v>
      </c>
      <c r="L108" s="17" t="s">
        <v>521</v>
      </c>
      <c r="M108" s="17" t="s">
        <v>955</v>
      </c>
      <c r="N108" s="17" t="s">
        <v>506</v>
      </c>
      <c r="O108" s="17"/>
      <c r="P108" s="17" t="s">
        <v>566</v>
      </c>
      <c r="Q108" s="17" t="s">
        <v>100</v>
      </c>
      <c r="R108" s="20">
        <v>134075851</v>
      </c>
      <c r="S108" s="19" t="b">
        <v>1</v>
      </c>
      <c r="T108" s="17" t="s">
        <v>956</v>
      </c>
      <c r="U108" s="6" t="str">
        <f t="array" ref="U108">INDEX(org_to_crp!$B$2:$B$455, MATCH(F108, org_to_crp!$A$2:$A$455))</f>
        <v>F3100</v>
      </c>
      <c r="V108" s="3">
        <v>2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ht="13" x14ac:dyDescent="0.15">
      <c r="A109" s="17"/>
      <c r="B109" s="17" t="s">
        <v>79</v>
      </c>
      <c r="C109" s="17" t="s">
        <v>2040</v>
      </c>
      <c r="D109" s="11" t="s">
        <v>23</v>
      </c>
      <c r="E109" s="23" t="s">
        <v>2041</v>
      </c>
      <c r="F109" s="23" t="s">
        <v>2042</v>
      </c>
      <c r="G109" s="24" t="b">
        <v>0</v>
      </c>
      <c r="H109" s="23"/>
      <c r="I109" s="25">
        <v>2018</v>
      </c>
      <c r="J109" s="23" t="s">
        <v>81</v>
      </c>
      <c r="K109" s="23" t="s">
        <v>27</v>
      </c>
      <c r="L109" s="23" t="s">
        <v>1684</v>
      </c>
      <c r="M109" s="23" t="s">
        <v>1685</v>
      </c>
      <c r="N109" s="23" t="s">
        <v>158</v>
      </c>
      <c r="O109" s="23"/>
      <c r="P109" s="23"/>
      <c r="Q109" s="23"/>
      <c r="R109" s="25">
        <v>521349353</v>
      </c>
      <c r="S109" s="24" t="b">
        <v>1</v>
      </c>
      <c r="T109" s="11" t="s">
        <v>1686</v>
      </c>
      <c r="U109" s="6" t="str">
        <f t="array" ref="U109">INDEX(org_to_crp!$B$2:$B$455, MATCH(F109, org_to_crp!$A$2:$A$455))</f>
        <v>F3100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6" ht="13" hidden="1" x14ac:dyDescent="0.15">
      <c r="A110" s="11" t="s">
        <v>21</v>
      </c>
      <c r="B110" s="12" t="s">
        <v>61</v>
      </c>
      <c r="C110" s="11"/>
      <c r="D110" s="11" t="s">
        <v>23</v>
      </c>
      <c r="E110" s="11" t="s">
        <v>2135</v>
      </c>
      <c r="F110" s="11" t="s">
        <v>2187</v>
      </c>
      <c r="G110" s="13" t="b">
        <v>1</v>
      </c>
      <c r="H110" s="11"/>
      <c r="I110" s="11">
        <v>2018</v>
      </c>
      <c r="J110" s="11" t="s">
        <v>2188</v>
      </c>
      <c r="K110" s="3" t="s">
        <v>72</v>
      </c>
      <c r="L110" s="11" t="s">
        <v>492</v>
      </c>
      <c r="M110" s="11" t="s">
        <v>2100</v>
      </c>
      <c r="N110" s="11"/>
      <c r="O110" s="11"/>
      <c r="P110" s="11"/>
      <c r="Q110" s="11"/>
      <c r="R110" s="11">
        <v>263477125</v>
      </c>
      <c r="S110" s="13" t="b">
        <v>0</v>
      </c>
      <c r="T110" s="11" t="s">
        <v>2136</v>
      </c>
      <c r="U110" s="6" t="str">
        <f t="array" ref="U110">INDEX(org_to_crp!$B$2:$B$455, MATCH(F110, org_to_crp!$A$2:$A$455))</f>
        <v>F3100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6" ht="13" x14ac:dyDescent="0.15">
      <c r="A111" s="11" t="s">
        <v>480</v>
      </c>
      <c r="B111" s="48" t="s">
        <v>813</v>
      </c>
      <c r="C111" s="17"/>
      <c r="D111" s="17" t="s">
        <v>23</v>
      </c>
      <c r="E111" s="17" t="s">
        <v>814</v>
      </c>
      <c r="F111" s="17" t="s">
        <v>819</v>
      </c>
      <c r="G111" s="19" t="b">
        <v>0</v>
      </c>
      <c r="H111" s="19"/>
      <c r="I111" s="20">
        <v>2018</v>
      </c>
      <c r="J111" s="17" t="s">
        <v>820</v>
      </c>
      <c r="K111" s="17" t="s">
        <v>34</v>
      </c>
      <c r="L111" s="17" t="s">
        <v>815</v>
      </c>
      <c r="M111" s="17" t="s">
        <v>816</v>
      </c>
      <c r="N111" s="17" t="s">
        <v>323</v>
      </c>
      <c r="O111" s="17"/>
      <c r="P111" s="17"/>
      <c r="Q111" s="17"/>
      <c r="R111" s="20">
        <v>841184865</v>
      </c>
      <c r="S111" s="19" t="b">
        <v>1</v>
      </c>
      <c r="T111" s="17" t="s">
        <v>817</v>
      </c>
      <c r="U111" s="6" t="str">
        <f t="array" ref="U111">INDEX(org_to_crp!$B$2:$B$455, MATCH(F111, org_to_crp!$A$2:$A$455))</f>
        <v>F4000</v>
      </c>
      <c r="V111" s="3">
        <v>2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ht="13" x14ac:dyDescent="0.15">
      <c r="A112" s="11" t="s">
        <v>480</v>
      </c>
      <c r="B112" s="11" t="s">
        <v>524</v>
      </c>
      <c r="C112" s="12" t="s">
        <v>925</v>
      </c>
      <c r="D112" s="11" t="s">
        <v>23</v>
      </c>
      <c r="E112" s="11" t="s">
        <v>1002</v>
      </c>
      <c r="F112" s="11" t="s">
        <v>1003</v>
      </c>
      <c r="G112" s="13" t="b">
        <v>0</v>
      </c>
      <c r="H112" s="13"/>
      <c r="I112" s="14">
        <v>2018</v>
      </c>
      <c r="J112" s="11" t="s">
        <v>1004</v>
      </c>
      <c r="K112" s="11" t="s">
        <v>43</v>
      </c>
      <c r="L112" s="11" t="s">
        <v>999</v>
      </c>
      <c r="M112" s="11" t="s">
        <v>1000</v>
      </c>
      <c r="N112" s="11" t="s">
        <v>0</v>
      </c>
      <c r="O112" s="11"/>
      <c r="P112" s="11" t="s">
        <v>566</v>
      </c>
      <c r="Q112" s="11" t="s">
        <v>100</v>
      </c>
      <c r="R112" s="14"/>
      <c r="S112" s="13" t="b">
        <v>1</v>
      </c>
      <c r="T112" s="11" t="s">
        <v>1001</v>
      </c>
      <c r="U112" s="6" t="str">
        <f t="array" ref="U112">INDEX(org_to_crp!$B$2:$B$455, MATCH(F112, org_to_crp!$A$2:$A$455))</f>
        <v>F4000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ht="13" x14ac:dyDescent="0.15">
      <c r="A113" s="9" t="s">
        <v>21</v>
      </c>
      <c r="B113" s="8" t="s">
        <v>61</v>
      </c>
      <c r="C113" s="3"/>
      <c r="D113" s="3" t="s">
        <v>23</v>
      </c>
      <c r="E113" s="3" t="s">
        <v>97</v>
      </c>
      <c r="F113" s="3" t="s">
        <v>105</v>
      </c>
      <c r="G113" s="4" t="b">
        <v>0</v>
      </c>
      <c r="H113" s="3"/>
      <c r="I113" s="5">
        <v>2018</v>
      </c>
      <c r="J113" s="3" t="s">
        <v>106</v>
      </c>
      <c r="K113" s="3" t="s">
        <v>27</v>
      </c>
      <c r="L113" s="3" t="s">
        <v>98</v>
      </c>
      <c r="M113" s="3" t="s">
        <v>99</v>
      </c>
      <c r="N113" s="3" t="s">
        <v>46</v>
      </c>
      <c r="O113" s="3"/>
      <c r="P113" s="3"/>
      <c r="Q113" s="3" t="s">
        <v>100</v>
      </c>
      <c r="R113" s="5"/>
      <c r="S113" s="4" t="b">
        <v>1</v>
      </c>
      <c r="T113" s="3" t="s">
        <v>101</v>
      </c>
      <c r="U113" s="6" t="str">
        <f t="array" ref="U113">INDEX(org_to_crp!$B$2:$B$455, MATCH(F113, org_to_crp!$A$2:$A$455))</f>
        <v>F4100</v>
      </c>
      <c r="V113" s="6">
        <v>4</v>
      </c>
    </row>
    <row r="114" spans="1:36" ht="13" x14ac:dyDescent="0.15">
      <c r="A114" s="9" t="s">
        <v>21</v>
      </c>
      <c r="B114" s="3" t="s">
        <v>79</v>
      </c>
      <c r="C114" s="8" t="s">
        <v>65</v>
      </c>
      <c r="D114" s="3" t="s">
        <v>23</v>
      </c>
      <c r="E114" s="3" t="s">
        <v>346</v>
      </c>
      <c r="F114" s="3" t="s">
        <v>350</v>
      </c>
      <c r="G114" s="4" t="b">
        <v>0</v>
      </c>
      <c r="H114" s="3"/>
      <c r="I114" s="5">
        <v>2018</v>
      </c>
      <c r="J114" s="3" t="s">
        <v>93</v>
      </c>
      <c r="K114" s="3" t="s">
        <v>27</v>
      </c>
      <c r="L114" s="3" t="s">
        <v>347</v>
      </c>
      <c r="M114" s="3" t="s">
        <v>348</v>
      </c>
      <c r="N114" s="3"/>
      <c r="O114" s="3"/>
      <c r="P114" s="3"/>
      <c r="Q114" s="3"/>
      <c r="R114" s="5"/>
      <c r="S114" s="4" t="b">
        <v>1</v>
      </c>
      <c r="T114" s="3" t="s">
        <v>349</v>
      </c>
      <c r="U114" s="6" t="str">
        <f t="array" ref="U114">INDEX(org_to_crp!$B$2:$B$455, MATCH(F114, org_to_crp!$A$2:$A$455))</f>
        <v>F4100</v>
      </c>
    </row>
    <row r="115" spans="1:36" ht="13" x14ac:dyDescent="0.15">
      <c r="A115" s="9" t="s">
        <v>21</v>
      </c>
      <c r="B115" s="3" t="s">
        <v>79</v>
      </c>
      <c r="C115" s="8" t="s">
        <v>65</v>
      </c>
      <c r="D115" s="3" t="s">
        <v>23</v>
      </c>
      <c r="E115" s="3" t="s">
        <v>416</v>
      </c>
      <c r="F115" s="3" t="s">
        <v>421</v>
      </c>
      <c r="G115" s="4" t="b">
        <v>0</v>
      </c>
      <c r="H115" s="3"/>
      <c r="I115" s="5">
        <v>2018</v>
      </c>
      <c r="J115" s="3" t="s">
        <v>422</v>
      </c>
      <c r="K115" s="3" t="s">
        <v>27</v>
      </c>
      <c r="L115" s="3" t="s">
        <v>417</v>
      </c>
      <c r="M115" s="3" t="s">
        <v>418</v>
      </c>
      <c r="N115" s="3" t="s">
        <v>419</v>
      </c>
      <c r="O115" s="3"/>
      <c r="P115" s="3"/>
      <c r="Q115" s="3"/>
      <c r="R115" s="5"/>
      <c r="S115" s="4" t="b">
        <v>1</v>
      </c>
      <c r="T115" s="3" t="s">
        <v>420</v>
      </c>
      <c r="U115" s="6" t="str">
        <f t="array" ref="U115">INDEX(org_to_crp!$B$2:$B$455, MATCH(F115, org_to_crp!$A$2:$A$455))</f>
        <v>F4100</v>
      </c>
    </row>
    <row r="116" spans="1:36" ht="13" x14ac:dyDescent="0.15">
      <c r="A116" s="11" t="s">
        <v>1291</v>
      </c>
      <c r="B116" s="12" t="s">
        <v>61</v>
      </c>
      <c r="C116" s="12"/>
      <c r="D116" s="11" t="s">
        <v>23</v>
      </c>
      <c r="E116" s="11" t="s">
        <v>1704</v>
      </c>
      <c r="F116" s="11" t="s">
        <v>2114</v>
      </c>
      <c r="G116" s="13" t="b">
        <v>0</v>
      </c>
      <c r="H116" s="11"/>
      <c r="I116" s="11">
        <v>2018</v>
      </c>
      <c r="J116" s="11" t="s">
        <v>2115</v>
      </c>
      <c r="K116" s="11" t="s">
        <v>34</v>
      </c>
      <c r="L116" s="11" t="s">
        <v>1706</v>
      </c>
      <c r="M116" s="11" t="s">
        <v>1707</v>
      </c>
      <c r="N116" s="11"/>
      <c r="O116" s="11"/>
      <c r="P116" s="11"/>
      <c r="Q116" s="11"/>
      <c r="R116" s="11">
        <v>363309812</v>
      </c>
      <c r="S116" s="13" t="b">
        <v>0</v>
      </c>
      <c r="T116" s="11" t="s">
        <v>1708</v>
      </c>
      <c r="U116" s="6" t="str">
        <f t="array" ref="U116">INDEX(org_to_crp!$B$2:$B$455, MATCH(F116, org_to_crp!$A$2:$A$455))</f>
        <v>F4100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6" ht="13" x14ac:dyDescent="0.15">
      <c r="A117" s="17" t="s">
        <v>480</v>
      </c>
      <c r="B117" s="17" t="s">
        <v>61</v>
      </c>
      <c r="C117" s="17"/>
      <c r="D117" s="17" t="s">
        <v>23</v>
      </c>
      <c r="E117" s="17" t="s">
        <v>1033</v>
      </c>
      <c r="F117" s="17" t="s">
        <v>1034</v>
      </c>
      <c r="G117" s="19" t="b">
        <v>0</v>
      </c>
      <c r="H117" s="19"/>
      <c r="I117" s="20">
        <v>2018</v>
      </c>
      <c r="J117" s="17" t="s">
        <v>1035</v>
      </c>
      <c r="K117" s="17" t="s">
        <v>72</v>
      </c>
      <c r="L117" s="17" t="s">
        <v>1026</v>
      </c>
      <c r="M117" s="17" t="s">
        <v>1027</v>
      </c>
      <c r="N117" s="17"/>
      <c r="O117" s="17"/>
      <c r="P117" s="17" t="s">
        <v>1028</v>
      </c>
      <c r="Q117" s="17"/>
      <c r="R117" s="20"/>
      <c r="S117" s="19" t="b">
        <v>1</v>
      </c>
      <c r="T117" s="17" t="s">
        <v>1029</v>
      </c>
      <c r="U117" s="6" t="str">
        <f t="array" ref="U117">INDEX(org_to_crp!$B$2:$B$455, MATCH(F117, org_to_crp!$A$2:$A$455))</f>
        <v>F4200</v>
      </c>
      <c r="V117" s="3">
        <v>2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ht="13" x14ac:dyDescent="0.15">
      <c r="A118" s="17" t="s">
        <v>1112</v>
      </c>
      <c r="B118" s="17" t="s">
        <v>1185</v>
      </c>
      <c r="C118" s="18" t="s">
        <v>1232</v>
      </c>
      <c r="D118" s="11" t="s">
        <v>23</v>
      </c>
      <c r="E118" s="17" t="s">
        <v>1228</v>
      </c>
      <c r="F118" s="17" t="s">
        <v>1233</v>
      </c>
      <c r="G118" s="17"/>
      <c r="H118" s="17"/>
      <c r="I118" s="20">
        <v>2018</v>
      </c>
      <c r="J118" s="17" t="s">
        <v>1234</v>
      </c>
      <c r="K118" s="17"/>
      <c r="L118" s="17" t="s">
        <v>375</v>
      </c>
      <c r="M118" s="17" t="s">
        <v>1229</v>
      </c>
      <c r="N118" s="17" t="s">
        <v>1230</v>
      </c>
      <c r="O118" s="17"/>
      <c r="P118" s="17"/>
      <c r="Q118" s="17"/>
      <c r="R118" s="17"/>
      <c r="S118" s="17"/>
      <c r="T118" s="17" t="s">
        <v>1231</v>
      </c>
      <c r="U118" s="6" t="str">
        <f t="array" ref="U118">INDEX(org_to_crp!$B$2:$B$455, MATCH(F118, org_to_crp!$A$2:$A$455))</f>
        <v>F4200</v>
      </c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6" ht="13" x14ac:dyDescent="0.15">
      <c r="A119" s="11" t="s">
        <v>21</v>
      </c>
      <c r="B119" s="11" t="s">
        <v>79</v>
      </c>
      <c r="C119" s="12" t="s">
        <v>31</v>
      </c>
      <c r="D119" s="11" t="s">
        <v>23</v>
      </c>
      <c r="E119" s="11" t="s">
        <v>1374</v>
      </c>
      <c r="F119" s="11" t="s">
        <v>1680</v>
      </c>
      <c r="G119" s="13" t="b">
        <v>0</v>
      </c>
      <c r="H119" s="11"/>
      <c r="I119" s="11">
        <v>2018</v>
      </c>
      <c r="J119" s="11" t="s">
        <v>1681</v>
      </c>
      <c r="K119" s="11" t="s">
        <v>43</v>
      </c>
      <c r="L119" s="11" t="s">
        <v>1375</v>
      </c>
      <c r="M119" s="11" t="s">
        <v>1376</v>
      </c>
      <c r="N119" s="11"/>
      <c r="O119" s="11" t="s">
        <v>1028</v>
      </c>
      <c r="P119" s="11"/>
      <c r="Q119" s="11"/>
      <c r="R119" s="14">
        <v>520140979</v>
      </c>
      <c r="S119" s="13" t="b">
        <v>0</v>
      </c>
      <c r="T119" s="11" t="s">
        <v>1377</v>
      </c>
      <c r="U119" s="6" t="str">
        <f t="array" ref="U119">INDEX(org_to_crp!$B$2:$B$455, MATCH(F119, org_to_crp!$A$2:$A$455))</f>
        <v>F4500</v>
      </c>
      <c r="V119" s="3">
        <v>1</v>
      </c>
      <c r="W119" s="3"/>
      <c r="X119" s="3"/>
      <c r="Y119" s="3"/>
      <c r="Z119" s="3"/>
      <c r="AA119" s="3"/>
      <c r="AB119" s="3"/>
      <c r="AC119" s="3"/>
      <c r="AD119" s="3"/>
      <c r="AE119" s="3"/>
    </row>
    <row r="120" spans="1:36" ht="13" x14ac:dyDescent="0.15">
      <c r="A120" s="3" t="s">
        <v>480</v>
      </c>
      <c r="B120" s="17" t="s">
        <v>306</v>
      </c>
      <c r="C120" s="18" t="s">
        <v>848</v>
      </c>
      <c r="D120" s="17" t="s">
        <v>23</v>
      </c>
      <c r="E120" s="17" t="s">
        <v>849</v>
      </c>
      <c r="F120" s="17" t="s">
        <v>850</v>
      </c>
      <c r="G120" s="19" t="b">
        <v>0</v>
      </c>
      <c r="H120" s="19"/>
      <c r="I120" s="20">
        <v>2018</v>
      </c>
      <c r="J120" s="17" t="s">
        <v>520</v>
      </c>
      <c r="K120" s="11" t="s">
        <v>27</v>
      </c>
      <c r="L120" s="17" t="s">
        <v>845</v>
      </c>
      <c r="M120" s="17" t="s">
        <v>846</v>
      </c>
      <c r="N120" s="17" t="s">
        <v>239</v>
      </c>
      <c r="O120" s="17"/>
      <c r="P120" s="17" t="s">
        <v>566</v>
      </c>
      <c r="Q120" s="17"/>
      <c r="R120" s="20">
        <v>931114929</v>
      </c>
      <c r="S120" s="19" t="b">
        <v>1</v>
      </c>
      <c r="T120" s="17" t="s">
        <v>847</v>
      </c>
      <c r="U120" s="6" t="str">
        <f t="array" ref="U120">INDEX(org_to_crp!$B$2:$B$455, MATCH(F120, org_to_crp!$A$2:$A$455))</f>
        <v>F4700</v>
      </c>
      <c r="V120" s="3">
        <v>4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ht="13" x14ac:dyDescent="0.15">
      <c r="A121" s="17" t="s">
        <v>21</v>
      </c>
      <c r="B121" s="18" t="s">
        <v>61</v>
      </c>
      <c r="C121" s="18"/>
      <c r="D121" s="11" t="s">
        <v>23</v>
      </c>
      <c r="E121" s="17" t="s">
        <v>1510</v>
      </c>
      <c r="F121" s="17" t="s">
        <v>1511</v>
      </c>
      <c r="G121" s="19" t="b">
        <v>0</v>
      </c>
      <c r="H121" s="11"/>
      <c r="I121" s="20">
        <v>2018</v>
      </c>
      <c r="J121" s="17" t="s">
        <v>256</v>
      </c>
      <c r="K121" s="17" t="s">
        <v>34</v>
      </c>
      <c r="L121" s="17" t="s">
        <v>1512</v>
      </c>
      <c r="M121" s="17" t="s">
        <v>1513</v>
      </c>
      <c r="N121" s="17"/>
      <c r="O121" s="17"/>
      <c r="P121" s="17"/>
      <c r="Q121" s="17"/>
      <c r="R121" s="20">
        <v>452922471</v>
      </c>
      <c r="S121" s="19" t="b">
        <v>0</v>
      </c>
      <c r="T121" s="17" t="s">
        <v>1514</v>
      </c>
      <c r="U121" s="6" t="str">
        <f t="array" ref="U121">INDEX(org_to_crp!$B$2:$B$455, MATCH(F121, org_to_crp!$A$2:$A$455))</f>
        <v>F4700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6" ht="13" x14ac:dyDescent="0.15">
      <c r="A122" s="11" t="s">
        <v>21</v>
      </c>
      <c r="B122" s="12" t="s">
        <v>61</v>
      </c>
      <c r="C122" s="11"/>
      <c r="D122" s="11" t="s">
        <v>23</v>
      </c>
      <c r="E122" s="11" t="s">
        <v>1714</v>
      </c>
      <c r="F122" s="11" t="s">
        <v>1996</v>
      </c>
      <c r="G122" s="13" t="b">
        <v>0</v>
      </c>
      <c r="H122" s="11"/>
      <c r="I122" s="11">
        <v>2018</v>
      </c>
      <c r="J122" s="11" t="s">
        <v>1997</v>
      </c>
      <c r="K122" s="11" t="s">
        <v>43</v>
      </c>
      <c r="L122" s="11" t="s">
        <v>492</v>
      </c>
      <c r="M122" s="11" t="s">
        <v>1716</v>
      </c>
      <c r="N122" s="11" t="s">
        <v>340</v>
      </c>
      <c r="O122" s="11"/>
      <c r="P122" s="11"/>
      <c r="Q122" s="11" t="s">
        <v>886</v>
      </c>
      <c r="R122" s="11">
        <v>592811908</v>
      </c>
      <c r="S122" s="13" t="b">
        <v>0</v>
      </c>
      <c r="T122" s="11" t="s">
        <v>1717</v>
      </c>
      <c r="U122" s="6" t="str">
        <f t="array" ref="U122">INDEX(org_to_crp!$B$2:$B$455, MATCH(F122, org_to_crp!$A$2:$A$455))</f>
        <v>F4700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6" ht="15" x14ac:dyDescent="0.2">
      <c r="A123" s="11" t="s">
        <v>21</v>
      </c>
      <c r="B123" s="12" t="s">
        <v>61</v>
      </c>
      <c r="C123" s="11"/>
      <c r="D123" s="11" t="s">
        <v>23</v>
      </c>
      <c r="E123" s="11" t="s">
        <v>1714</v>
      </c>
      <c r="F123" s="49" t="s">
        <v>2033</v>
      </c>
      <c r="G123" s="13" t="b">
        <v>0</v>
      </c>
      <c r="H123" s="11"/>
      <c r="I123" s="11">
        <v>2018</v>
      </c>
      <c r="J123" s="11" t="s">
        <v>81</v>
      </c>
      <c r="K123" s="11" t="s">
        <v>27</v>
      </c>
      <c r="L123" s="11" t="s">
        <v>492</v>
      </c>
      <c r="M123" s="11" t="s">
        <v>1716</v>
      </c>
      <c r="N123" s="11" t="s">
        <v>340</v>
      </c>
      <c r="O123" s="11"/>
      <c r="P123" s="11"/>
      <c r="Q123" s="11" t="s">
        <v>886</v>
      </c>
      <c r="R123" s="11">
        <v>592811908</v>
      </c>
      <c r="S123" s="13" t="b">
        <v>0</v>
      </c>
      <c r="T123" s="11" t="s">
        <v>1717</v>
      </c>
      <c r="U123" s="6" t="str">
        <f t="array" ref="U123">INDEX(org_to_crp!$B$2:$B$455, MATCH(F123, org_to_crp!$A$2:$A$455))</f>
        <v>F4700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6" ht="13" x14ac:dyDescent="0.15">
      <c r="A124" s="9" t="s">
        <v>21</v>
      </c>
      <c r="B124" s="8" t="s">
        <v>61</v>
      </c>
      <c r="C124" s="3" t="s">
        <v>62</v>
      </c>
      <c r="D124" s="3" t="s">
        <v>23</v>
      </c>
      <c r="E124" s="3" t="s">
        <v>55</v>
      </c>
      <c r="F124" s="3" t="s">
        <v>63</v>
      </c>
      <c r="G124" s="4" t="b">
        <v>0</v>
      </c>
      <c r="H124" s="3"/>
      <c r="I124" s="5">
        <v>2018</v>
      </c>
      <c r="J124" s="3" t="s">
        <v>64</v>
      </c>
      <c r="K124" s="3" t="s">
        <v>34</v>
      </c>
      <c r="L124" s="3" t="s">
        <v>57</v>
      </c>
      <c r="M124" s="3" t="s">
        <v>58</v>
      </c>
      <c r="N124" s="3" t="s">
        <v>59</v>
      </c>
      <c r="O124" s="3"/>
      <c r="P124" s="3"/>
      <c r="Q124" s="3"/>
      <c r="R124" s="5"/>
      <c r="S124" s="4" t="b">
        <v>1</v>
      </c>
      <c r="T124" s="3" t="s">
        <v>60</v>
      </c>
      <c r="U124" s="6" t="str">
        <f t="array" ref="U124">INDEX(org_to_crp!$B$2:$B$455, MATCH(F124, org_to_crp!$A$2:$A$455))</f>
        <v>F5000</v>
      </c>
      <c r="V124" s="6">
        <v>18</v>
      </c>
    </row>
    <row r="125" spans="1:36" ht="13" x14ac:dyDescent="0.15">
      <c r="A125" s="9" t="s">
        <v>21</v>
      </c>
      <c r="B125" s="8" t="s">
        <v>61</v>
      </c>
      <c r="C125" s="8" t="s">
        <v>65</v>
      </c>
      <c r="D125" s="3" t="s">
        <v>23</v>
      </c>
      <c r="E125" s="3" t="s">
        <v>55</v>
      </c>
      <c r="F125" s="3" t="s">
        <v>63</v>
      </c>
      <c r="G125" s="4" t="b">
        <v>0</v>
      </c>
      <c r="H125" s="3" t="s">
        <v>70</v>
      </c>
      <c r="I125" s="5">
        <v>2018</v>
      </c>
      <c r="J125" s="3" t="s">
        <v>71</v>
      </c>
      <c r="K125" s="3" t="s">
        <v>72</v>
      </c>
      <c r="L125" s="3" t="s">
        <v>57</v>
      </c>
      <c r="M125" s="3" t="s">
        <v>58</v>
      </c>
      <c r="N125" s="3" t="s">
        <v>59</v>
      </c>
      <c r="O125" s="3"/>
      <c r="P125" s="3"/>
      <c r="Q125" s="3"/>
      <c r="R125" s="5"/>
      <c r="S125" s="4" t="b">
        <v>1</v>
      </c>
      <c r="T125" s="3" t="s">
        <v>60</v>
      </c>
      <c r="U125" s="6" t="str">
        <f t="array" ref="U125">INDEX(org_to_crp!$B$2:$B$455, MATCH(F125, org_to_crp!$A$2:$A$455))</f>
        <v>F5000</v>
      </c>
    </row>
    <row r="126" spans="1:36" ht="13" x14ac:dyDescent="0.15">
      <c r="A126" s="9" t="s">
        <v>21</v>
      </c>
      <c r="B126" s="8" t="s">
        <v>65</v>
      </c>
      <c r="C126" s="8" t="s">
        <v>65</v>
      </c>
      <c r="D126" s="3" t="s">
        <v>23</v>
      </c>
      <c r="E126" s="3" t="s">
        <v>249</v>
      </c>
      <c r="F126" s="3" t="s">
        <v>255</v>
      </c>
      <c r="G126" s="4" t="b">
        <v>0</v>
      </c>
      <c r="H126" s="3"/>
      <c r="I126" s="5">
        <v>2018</v>
      </c>
      <c r="J126" s="3" t="s">
        <v>256</v>
      </c>
      <c r="K126" s="3" t="s">
        <v>34</v>
      </c>
      <c r="L126" s="3" t="s">
        <v>156</v>
      </c>
      <c r="M126" s="3" t="s">
        <v>250</v>
      </c>
      <c r="N126" s="3" t="s">
        <v>0</v>
      </c>
      <c r="O126" s="3"/>
      <c r="P126" s="3"/>
      <c r="Q126" s="3"/>
      <c r="R126" s="5">
        <v>522166327</v>
      </c>
      <c r="S126" s="4" t="b">
        <v>1</v>
      </c>
      <c r="T126" s="3" t="s">
        <v>251</v>
      </c>
      <c r="U126" s="6" t="str">
        <f t="array" ref="U126">INDEX(org_to_crp!$B$2:$B$455, MATCH(F126, org_to_crp!$A$2:$A$455))</f>
        <v>F5000</v>
      </c>
    </row>
    <row r="127" spans="1:36" ht="13" x14ac:dyDescent="0.15">
      <c r="A127" s="9" t="s">
        <v>21</v>
      </c>
      <c r="B127" s="8" t="s">
        <v>61</v>
      </c>
      <c r="C127" s="3"/>
      <c r="D127" s="3" t="s">
        <v>23</v>
      </c>
      <c r="E127" s="3" t="s">
        <v>402</v>
      </c>
      <c r="F127" s="3" t="s">
        <v>406</v>
      </c>
      <c r="G127" s="4" t="b">
        <v>0</v>
      </c>
      <c r="H127" s="3"/>
      <c r="I127" s="5">
        <v>2018</v>
      </c>
      <c r="J127" s="3" t="s">
        <v>332</v>
      </c>
      <c r="K127" s="3" t="s">
        <v>43</v>
      </c>
      <c r="L127" s="3" t="s">
        <v>403</v>
      </c>
      <c r="M127" s="3" t="s">
        <v>404</v>
      </c>
      <c r="N127" s="3"/>
      <c r="O127" s="3"/>
      <c r="P127" s="3"/>
      <c r="Q127" s="3"/>
      <c r="R127" s="5"/>
      <c r="S127" s="4" t="b">
        <v>1</v>
      </c>
      <c r="T127" s="3" t="s">
        <v>405</v>
      </c>
      <c r="U127" s="6" t="str">
        <f t="array" ref="U127">INDEX(org_to_crp!$B$2:$B$455, MATCH(F127, org_to_crp!$A$2:$A$455))</f>
        <v>F5000</v>
      </c>
    </row>
    <row r="128" spans="1:36" ht="13" x14ac:dyDescent="0.15">
      <c r="A128" s="11" t="s">
        <v>480</v>
      </c>
      <c r="B128" s="11" t="s">
        <v>61</v>
      </c>
      <c r="C128" s="11"/>
      <c r="D128" s="11" t="s">
        <v>23</v>
      </c>
      <c r="E128" s="11" t="s">
        <v>608</v>
      </c>
      <c r="F128" s="11" t="s">
        <v>609</v>
      </c>
      <c r="G128" s="13" t="b">
        <v>0</v>
      </c>
      <c r="H128" s="13"/>
      <c r="I128" s="14">
        <v>2018</v>
      </c>
      <c r="J128" s="11" t="s">
        <v>610</v>
      </c>
      <c r="K128" s="11" t="s">
        <v>72</v>
      </c>
      <c r="L128" s="16" t="s">
        <v>605</v>
      </c>
      <c r="M128" s="11" t="s">
        <v>606</v>
      </c>
      <c r="N128" s="11"/>
      <c r="O128" s="11"/>
      <c r="P128" s="11"/>
      <c r="Q128" s="11"/>
      <c r="R128" s="14">
        <v>221378419</v>
      </c>
      <c r="S128" s="13" t="b">
        <v>1</v>
      </c>
      <c r="T128" s="11" t="s">
        <v>607</v>
      </c>
      <c r="U128" s="6" t="str">
        <f t="array" ref="U128">INDEX(org_to_crp!$B$2:$B$455, MATCH(F128, org_to_crp!$A$2:$A$455))</f>
        <v>F5000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ht="13" x14ac:dyDescent="0.15">
      <c r="A129" s="17" t="s">
        <v>480</v>
      </c>
      <c r="B129" s="17" t="s">
        <v>61</v>
      </c>
      <c r="C129" s="17"/>
      <c r="D129" s="17" t="s">
        <v>23</v>
      </c>
      <c r="E129" s="17" t="s">
        <v>640</v>
      </c>
      <c r="F129" s="17" t="s">
        <v>641</v>
      </c>
      <c r="G129" s="19" t="b">
        <v>0</v>
      </c>
      <c r="H129" s="19"/>
      <c r="I129" s="20">
        <v>2018</v>
      </c>
      <c r="J129" s="17" t="s">
        <v>484</v>
      </c>
      <c r="K129" s="17" t="s">
        <v>27</v>
      </c>
      <c r="L129" s="17" t="s">
        <v>89</v>
      </c>
      <c r="M129" s="17" t="s">
        <v>638</v>
      </c>
      <c r="N129" s="17"/>
      <c r="O129" s="17"/>
      <c r="P129" s="17"/>
      <c r="Q129" s="17"/>
      <c r="R129" s="20">
        <v>300703855</v>
      </c>
      <c r="S129" s="19" t="b">
        <v>1</v>
      </c>
      <c r="T129" s="17" t="s">
        <v>639</v>
      </c>
      <c r="U129" s="6" t="str">
        <f t="array" ref="U129">INDEX(org_to_crp!$B$2:$B$455, MATCH(F129, org_to_crp!$A$2:$A$455))</f>
        <v>F5000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ht="13" x14ac:dyDescent="0.15">
      <c r="A130" s="11" t="s">
        <v>480</v>
      </c>
      <c r="B130" s="48" t="s">
        <v>789</v>
      </c>
      <c r="C130" s="17"/>
      <c r="D130" s="17" t="s">
        <v>23</v>
      </c>
      <c r="E130" s="17" t="s">
        <v>785</v>
      </c>
      <c r="F130" s="17" t="s">
        <v>792</v>
      </c>
      <c r="G130" s="19" t="b">
        <v>0</v>
      </c>
      <c r="H130" s="19"/>
      <c r="I130" s="20">
        <v>2018</v>
      </c>
      <c r="J130" s="17" t="s">
        <v>793</v>
      </c>
      <c r="K130" s="17" t="s">
        <v>27</v>
      </c>
      <c r="L130" s="17" t="s">
        <v>787</v>
      </c>
      <c r="M130" s="17" t="s">
        <v>782</v>
      </c>
      <c r="N130" s="17" t="s">
        <v>158</v>
      </c>
      <c r="O130" s="17"/>
      <c r="P130" s="17"/>
      <c r="Q130" s="17"/>
      <c r="R130" s="20">
        <v>591998184</v>
      </c>
      <c r="S130" s="19" t="b">
        <v>1</v>
      </c>
      <c r="T130" s="17" t="s">
        <v>788</v>
      </c>
      <c r="U130" s="6" t="str">
        <f t="array" ref="U130">INDEX(org_to_crp!$B$2:$B$455, MATCH(F130, org_to_crp!$A$2:$A$455))</f>
        <v>F5000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ht="13" x14ac:dyDescent="0.15">
      <c r="A131" s="11" t="s">
        <v>480</v>
      </c>
      <c r="B131" s="17" t="s">
        <v>61</v>
      </c>
      <c r="C131" s="18"/>
      <c r="D131" s="17" t="s">
        <v>23</v>
      </c>
      <c r="E131" s="17" t="s">
        <v>891</v>
      </c>
      <c r="F131" s="17" t="s">
        <v>900</v>
      </c>
      <c r="G131" s="19" t="b">
        <v>0</v>
      </c>
      <c r="H131" s="19"/>
      <c r="I131" s="20">
        <v>2018</v>
      </c>
      <c r="J131" s="17" t="s">
        <v>896</v>
      </c>
      <c r="K131" s="17" t="s">
        <v>34</v>
      </c>
      <c r="L131" s="17" t="s">
        <v>334</v>
      </c>
      <c r="M131" s="17" t="s">
        <v>892</v>
      </c>
      <c r="N131" s="17" t="s">
        <v>77</v>
      </c>
      <c r="O131" s="17"/>
      <c r="P131" s="17"/>
      <c r="Q131" s="17"/>
      <c r="R131" s="20"/>
      <c r="S131" s="19" t="b">
        <v>1</v>
      </c>
      <c r="T131" s="17" t="s">
        <v>893</v>
      </c>
      <c r="U131" s="6" t="str">
        <f t="array" ref="U131">INDEX(org_to_crp!$B$2:$B$455, MATCH(F131, org_to_crp!$A$2:$A$455))</f>
        <v>F5000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ht="13" x14ac:dyDescent="0.15">
      <c r="A132" s="11" t="s">
        <v>480</v>
      </c>
      <c r="B132" s="11" t="s">
        <v>61</v>
      </c>
      <c r="C132" s="11"/>
      <c r="D132" s="11" t="s">
        <v>23</v>
      </c>
      <c r="E132" s="11" t="s">
        <v>1089</v>
      </c>
      <c r="F132" s="11" t="s">
        <v>1090</v>
      </c>
      <c r="G132" s="13" t="b">
        <v>0</v>
      </c>
      <c r="H132" s="13"/>
      <c r="I132" s="14">
        <v>2018</v>
      </c>
      <c r="J132" s="11" t="s">
        <v>1091</v>
      </c>
      <c r="K132" s="11" t="s">
        <v>34</v>
      </c>
      <c r="L132" s="11" t="s">
        <v>1082</v>
      </c>
      <c r="M132" s="11" t="s">
        <v>1083</v>
      </c>
      <c r="N132" s="11"/>
      <c r="O132" s="11"/>
      <c r="P132" s="11"/>
      <c r="Q132" s="11"/>
      <c r="R132" s="20">
        <v>812450290</v>
      </c>
      <c r="S132" s="19" t="b">
        <v>1</v>
      </c>
      <c r="T132" s="17" t="s">
        <v>1085</v>
      </c>
      <c r="U132" s="6" t="str">
        <f t="array" ref="U132">INDEX(org_to_crp!$B$2:$B$455, MATCH(F132, org_to_crp!$A$2:$A$455))</f>
        <v>F5000</v>
      </c>
      <c r="V132" s="19"/>
      <c r="W132" s="20"/>
      <c r="X132" s="17"/>
      <c r="Y132" s="17"/>
      <c r="Z132" s="17"/>
      <c r="AA132" s="17"/>
      <c r="AB132" s="17"/>
      <c r="AC132" s="17"/>
      <c r="AD132" s="17"/>
      <c r="AE132" s="17"/>
      <c r="AF132" s="20"/>
      <c r="AG132" s="19"/>
      <c r="AH132" s="17"/>
      <c r="AI132" s="3"/>
      <c r="AJ132" s="3"/>
    </row>
    <row r="133" spans="1:36" ht="13" x14ac:dyDescent="0.15">
      <c r="A133" s="17" t="s">
        <v>1112</v>
      </c>
      <c r="B133" s="17" t="s">
        <v>1171</v>
      </c>
      <c r="C133" s="18" t="s">
        <v>1166</v>
      </c>
      <c r="D133" s="11" t="s">
        <v>23</v>
      </c>
      <c r="E133" s="17" t="s">
        <v>1172</v>
      </c>
      <c r="F133" s="17" t="s">
        <v>1173</v>
      </c>
      <c r="G133" s="17"/>
      <c r="H133" s="17"/>
      <c r="I133" s="20">
        <v>2018</v>
      </c>
      <c r="J133" s="17" t="s">
        <v>26</v>
      </c>
      <c r="K133" s="17"/>
      <c r="L133" s="17" t="s">
        <v>156</v>
      </c>
      <c r="M133" s="17" t="s">
        <v>1169</v>
      </c>
      <c r="N133" s="17" t="s">
        <v>89</v>
      </c>
      <c r="O133" s="17"/>
      <c r="P133" s="17"/>
      <c r="Q133" s="17"/>
      <c r="R133" s="17"/>
      <c r="S133" s="17"/>
      <c r="T133" s="17" t="s">
        <v>1170</v>
      </c>
      <c r="U133" s="6" t="str">
        <f t="array" ref="U133">INDEX(org_to_crp!$B$2:$B$455, MATCH(F133, org_to_crp!$A$2:$A$455))</f>
        <v>F5000</v>
      </c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6" ht="13" x14ac:dyDescent="0.15">
      <c r="A134" s="11" t="s">
        <v>1112</v>
      </c>
      <c r="B134" s="11" t="s">
        <v>1185</v>
      </c>
      <c r="C134" s="12" t="s">
        <v>1155</v>
      </c>
      <c r="D134" s="11" t="s">
        <v>23</v>
      </c>
      <c r="E134" s="11" t="s">
        <v>1255</v>
      </c>
      <c r="F134" s="11" t="s">
        <v>1260</v>
      </c>
      <c r="G134" s="11"/>
      <c r="H134" s="11"/>
      <c r="I134" s="14">
        <v>2018</v>
      </c>
      <c r="J134" s="11" t="s">
        <v>1184</v>
      </c>
      <c r="K134" s="11"/>
      <c r="L134" s="11" t="s">
        <v>285</v>
      </c>
      <c r="M134" s="11" t="s">
        <v>1252</v>
      </c>
      <c r="N134" s="11"/>
      <c r="O134" s="11"/>
      <c r="P134" s="11"/>
      <c r="Q134" s="11"/>
      <c r="R134" s="11"/>
      <c r="S134" s="11"/>
      <c r="T134" s="11" t="s">
        <v>1249</v>
      </c>
      <c r="U134" s="6" t="str">
        <f t="array" ref="U134">INDEX(org_to_crp!$B$2:$B$455, MATCH(F134, org_to_crp!$A$2:$A$455))</f>
        <v>F5000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6" ht="13" x14ac:dyDescent="0.15">
      <c r="A135" s="17" t="s">
        <v>1112</v>
      </c>
      <c r="B135" s="18" t="s">
        <v>1155</v>
      </c>
      <c r="C135" s="46" t="s">
        <v>1266</v>
      </c>
      <c r="D135" s="11" t="s">
        <v>23</v>
      </c>
      <c r="E135" s="17" t="s">
        <v>1263</v>
      </c>
      <c r="F135" s="17" t="s">
        <v>1267</v>
      </c>
      <c r="G135" s="17"/>
      <c r="H135" s="17"/>
      <c r="I135" s="20">
        <v>2018</v>
      </c>
      <c r="J135" s="17" t="s">
        <v>1177</v>
      </c>
      <c r="K135" s="17"/>
      <c r="L135" s="17" t="s">
        <v>505</v>
      </c>
      <c r="M135" s="17" t="s">
        <v>1264</v>
      </c>
      <c r="N135" s="17"/>
      <c r="O135" s="17"/>
      <c r="P135" s="17"/>
      <c r="Q135" s="17"/>
      <c r="R135" s="17"/>
      <c r="S135" s="17"/>
      <c r="T135" s="17" t="s">
        <v>1265</v>
      </c>
      <c r="U135" s="6" t="str">
        <f t="array" ref="U135">INDEX(org_to_crp!$B$2:$B$455, MATCH(F135, org_to_crp!$A$2:$A$455))</f>
        <v>F5000</v>
      </c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6" ht="13" x14ac:dyDescent="0.15">
      <c r="A136" s="17" t="s">
        <v>1112</v>
      </c>
      <c r="B136" s="18" t="s">
        <v>1155</v>
      </c>
      <c r="C136" s="18" t="s">
        <v>1273</v>
      </c>
      <c r="D136" s="11" t="s">
        <v>23</v>
      </c>
      <c r="E136" s="17" t="s">
        <v>1268</v>
      </c>
      <c r="F136" s="17" t="s">
        <v>1274</v>
      </c>
      <c r="G136" s="17"/>
      <c r="H136" s="17"/>
      <c r="I136" s="20">
        <v>2018</v>
      </c>
      <c r="J136" s="17" t="s">
        <v>1275</v>
      </c>
      <c r="K136" s="17"/>
      <c r="L136" s="17" t="s">
        <v>1270</v>
      </c>
      <c r="M136" s="17" t="s">
        <v>1271</v>
      </c>
      <c r="N136" s="17" t="s">
        <v>340</v>
      </c>
      <c r="O136" s="17"/>
      <c r="P136" s="17"/>
      <c r="Q136" s="17"/>
      <c r="R136" s="17"/>
      <c r="S136" s="17"/>
      <c r="T136" s="17" t="s">
        <v>1272</v>
      </c>
      <c r="U136" s="6" t="str">
        <f t="array" ref="U136">INDEX(org_to_crp!$B$2:$B$455, MATCH(F136, org_to_crp!$A$2:$A$455))</f>
        <v>F5000</v>
      </c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6" ht="13" x14ac:dyDescent="0.15">
      <c r="A137" s="11" t="s">
        <v>21</v>
      </c>
      <c r="B137" s="12" t="s">
        <v>65</v>
      </c>
      <c r="C137" s="12" t="s">
        <v>31</v>
      </c>
      <c r="D137" s="11" t="s">
        <v>23</v>
      </c>
      <c r="E137" s="11" t="s">
        <v>1503</v>
      </c>
      <c r="F137" s="11" t="s">
        <v>1504</v>
      </c>
      <c r="G137" s="13" t="b">
        <v>0</v>
      </c>
      <c r="H137" s="11"/>
      <c r="I137" s="11">
        <v>2018</v>
      </c>
      <c r="J137" s="11" t="s">
        <v>1505</v>
      </c>
      <c r="K137" s="11" t="s">
        <v>34</v>
      </c>
      <c r="L137" s="11" t="s">
        <v>1506</v>
      </c>
      <c r="M137" s="11" t="s">
        <v>1507</v>
      </c>
      <c r="N137" s="11" t="s">
        <v>1508</v>
      </c>
      <c r="O137" s="11"/>
      <c r="P137" s="11"/>
      <c r="Q137" s="11"/>
      <c r="R137" s="14">
        <v>592811908</v>
      </c>
      <c r="S137" s="13" t="b">
        <v>0</v>
      </c>
      <c r="T137" s="11" t="s">
        <v>1509</v>
      </c>
      <c r="U137" s="6" t="str">
        <f t="array" ref="U137">INDEX(org_to_crp!$B$2:$B$455, MATCH(F137, org_to_crp!$A$2:$A$455))</f>
        <v>F5000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6" ht="13" x14ac:dyDescent="0.15">
      <c r="A138" s="11" t="s">
        <v>21</v>
      </c>
      <c r="B138" s="12" t="s">
        <v>65</v>
      </c>
      <c r="C138" s="12" t="s">
        <v>31</v>
      </c>
      <c r="D138" s="11" t="s">
        <v>23</v>
      </c>
      <c r="E138" s="23" t="s">
        <v>1515</v>
      </c>
      <c r="F138" s="23" t="s">
        <v>1541</v>
      </c>
      <c r="G138" s="24" t="b">
        <v>0</v>
      </c>
      <c r="H138" s="23"/>
      <c r="I138" s="25">
        <v>2018</v>
      </c>
      <c r="J138" s="23" t="s">
        <v>1542</v>
      </c>
      <c r="K138" s="23" t="s">
        <v>72</v>
      </c>
      <c r="L138" s="23" t="s">
        <v>1517</v>
      </c>
      <c r="M138" s="23" t="s">
        <v>1518</v>
      </c>
      <c r="N138" s="23" t="s">
        <v>158</v>
      </c>
      <c r="O138" s="23"/>
      <c r="P138" s="23"/>
      <c r="Q138" s="23"/>
      <c r="R138" s="25">
        <v>131945157</v>
      </c>
      <c r="S138" s="24" t="b">
        <v>1</v>
      </c>
      <c r="T138" s="11" t="s">
        <v>1543</v>
      </c>
      <c r="U138" s="6" t="str">
        <f t="array" ref="U138">INDEX(org_to_crp!$B$2:$B$455, MATCH(F138, org_to_crp!$A$2:$A$455))</f>
        <v>F5000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6" ht="13" x14ac:dyDescent="0.15">
      <c r="A139" s="17" t="s">
        <v>21</v>
      </c>
      <c r="B139" s="8" t="s">
        <v>65</v>
      </c>
      <c r="C139" s="8" t="s">
        <v>61</v>
      </c>
      <c r="D139" s="11" t="s">
        <v>23</v>
      </c>
      <c r="E139" s="3" t="s">
        <v>1585</v>
      </c>
      <c r="F139" s="3" t="s">
        <v>1589</v>
      </c>
      <c r="G139" s="4" t="b">
        <v>0</v>
      </c>
      <c r="H139" s="5"/>
      <c r="I139" s="5">
        <v>2018</v>
      </c>
      <c r="J139" s="3" t="s">
        <v>1590</v>
      </c>
      <c r="K139" s="3" t="s">
        <v>34</v>
      </c>
      <c r="L139" s="3" t="s">
        <v>1588</v>
      </c>
      <c r="M139" s="3" t="s">
        <v>538</v>
      </c>
      <c r="N139" s="3" t="s">
        <v>323</v>
      </c>
      <c r="O139" s="3"/>
      <c r="P139" s="3"/>
      <c r="Q139" s="3" t="s">
        <v>100</v>
      </c>
      <c r="R139" s="5">
        <v>953298239</v>
      </c>
      <c r="S139" s="4" t="b">
        <v>1</v>
      </c>
      <c r="T139" s="3" t="s">
        <v>1591</v>
      </c>
      <c r="U139" s="6" t="str">
        <f t="array" ref="U139">INDEX(org_to_crp!$B$2:$B$455, MATCH(F139, org_to_crp!$A$2:$A$455))</f>
        <v>F5000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6" ht="13" x14ac:dyDescent="0.15">
      <c r="A140" s="11" t="s">
        <v>21</v>
      </c>
      <c r="B140" s="12" t="s">
        <v>61</v>
      </c>
      <c r="C140" s="12"/>
      <c r="D140" s="11" t="s">
        <v>23</v>
      </c>
      <c r="E140" s="11" t="s">
        <v>1758</v>
      </c>
      <c r="F140" s="11" t="s">
        <v>1759</v>
      </c>
      <c r="G140" s="13" t="b">
        <v>0</v>
      </c>
      <c r="H140" s="11"/>
      <c r="I140" s="11">
        <v>2018</v>
      </c>
      <c r="J140" s="11" t="s">
        <v>1454</v>
      </c>
      <c r="K140" s="11" t="s">
        <v>27</v>
      </c>
      <c r="L140" s="11" t="s">
        <v>492</v>
      </c>
      <c r="M140" s="11" t="s">
        <v>1760</v>
      </c>
      <c r="N140" s="11"/>
      <c r="O140" s="11"/>
      <c r="P140" s="11"/>
      <c r="Q140" s="11"/>
      <c r="R140" s="11">
        <v>521455677</v>
      </c>
      <c r="S140" s="13" t="b">
        <v>0</v>
      </c>
      <c r="T140" s="11" t="s">
        <v>1761</v>
      </c>
      <c r="U140" s="6" t="str">
        <f t="array" ref="U140">INDEX(org_to_crp!$B$2:$B$455, MATCH(F140, org_to_crp!$A$2:$A$455))</f>
        <v>F5000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6" ht="13" x14ac:dyDescent="0.15">
      <c r="A141" s="3" t="s">
        <v>1291</v>
      </c>
      <c r="B141" s="3" t="s">
        <v>2337</v>
      </c>
      <c r="C141" s="8" t="s">
        <v>65</v>
      </c>
      <c r="D141" s="3" t="s">
        <v>23</v>
      </c>
      <c r="E141" s="3" t="s">
        <v>2333</v>
      </c>
      <c r="F141" s="3" t="s">
        <v>2338</v>
      </c>
      <c r="G141" s="4" t="b">
        <v>0</v>
      </c>
      <c r="H141" s="3"/>
      <c r="I141" s="5">
        <v>2018</v>
      </c>
      <c r="J141" s="3" t="s">
        <v>2339</v>
      </c>
      <c r="K141" s="3" t="s">
        <v>43</v>
      </c>
      <c r="L141" s="3" t="s">
        <v>2334</v>
      </c>
      <c r="M141" s="3" t="s">
        <v>2335</v>
      </c>
      <c r="N141" s="3" t="s">
        <v>340</v>
      </c>
      <c r="O141" s="3"/>
      <c r="P141" s="3"/>
      <c r="Q141" s="3"/>
      <c r="R141" s="5">
        <v>541436224</v>
      </c>
      <c r="S141" s="3"/>
      <c r="T141" s="6" t="s">
        <v>2336</v>
      </c>
      <c r="U141" s="6" t="str">
        <f t="array" ref="U141">INDEX(org_to_crp!$B$2:$B$455, MATCH(F141, org_to_crp!$A$2:$A$455))</f>
        <v>F5000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6" ht="13" x14ac:dyDescent="0.15">
      <c r="A142" s="17" t="s">
        <v>480</v>
      </c>
      <c r="B142" s="17" t="s">
        <v>306</v>
      </c>
      <c r="C142" s="17" t="s">
        <v>524</v>
      </c>
      <c r="D142" s="17" t="s">
        <v>23</v>
      </c>
      <c r="E142" s="17" t="s">
        <v>562</v>
      </c>
      <c r="F142" s="17" t="s">
        <v>563</v>
      </c>
      <c r="G142" s="19" t="b">
        <v>0</v>
      </c>
      <c r="H142" s="19"/>
      <c r="I142" s="20">
        <v>2018</v>
      </c>
      <c r="J142" s="29" t="s">
        <v>564</v>
      </c>
      <c r="K142" s="29" t="s">
        <v>43</v>
      </c>
      <c r="L142" s="17" t="s">
        <v>559</v>
      </c>
      <c r="M142" s="17" t="s">
        <v>560</v>
      </c>
      <c r="N142" s="17" t="s">
        <v>565</v>
      </c>
      <c r="O142" s="17"/>
      <c r="P142" s="17" t="s">
        <v>566</v>
      </c>
      <c r="Q142" s="17"/>
      <c r="R142" s="20">
        <v>480484227</v>
      </c>
      <c r="S142" s="19" t="b">
        <v>1</v>
      </c>
      <c r="T142" s="17" t="s">
        <v>561</v>
      </c>
      <c r="U142" s="6" t="str">
        <f t="array" ref="U142">INDEX(org_to_crp!$B$2:$B$455, MATCH(F142, org_to_crp!$A$2:$A$455))</f>
        <v>G0000</v>
      </c>
      <c r="V142" s="3">
        <v>3</v>
      </c>
      <c r="W142" s="3" t="s">
        <v>2351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ht="13" x14ac:dyDescent="0.15">
      <c r="A143" s="17" t="s">
        <v>21</v>
      </c>
      <c r="B143" s="18" t="s">
        <v>65</v>
      </c>
      <c r="C143" s="18" t="s">
        <v>31</v>
      </c>
      <c r="D143" s="11" t="s">
        <v>23</v>
      </c>
      <c r="E143" s="17" t="s">
        <v>1301</v>
      </c>
      <c r="F143" s="17" t="s">
        <v>1302</v>
      </c>
      <c r="G143" s="19" t="b">
        <v>0</v>
      </c>
      <c r="H143" s="17" t="s">
        <v>1303</v>
      </c>
      <c r="I143" s="20">
        <v>2018</v>
      </c>
      <c r="J143" s="17" t="s">
        <v>81</v>
      </c>
      <c r="K143" s="17" t="s">
        <v>27</v>
      </c>
      <c r="L143" s="17" t="s">
        <v>1304</v>
      </c>
      <c r="M143" s="17" t="s">
        <v>1305</v>
      </c>
      <c r="N143" s="17"/>
      <c r="O143" s="17"/>
      <c r="P143" s="17"/>
      <c r="Q143" s="17"/>
      <c r="R143" s="20">
        <v>411275875</v>
      </c>
      <c r="S143" s="19" t="b">
        <v>0</v>
      </c>
      <c r="T143" s="17" t="s">
        <v>1306</v>
      </c>
      <c r="U143" s="6" t="str">
        <f t="array" ref="U143">INDEX(org_to_crp!$B$2:$B$455, MATCH(F143, org_to_crp!$A$2:$A$455))</f>
        <v>G0000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6" ht="13" x14ac:dyDescent="0.15">
      <c r="A144" s="3" t="s">
        <v>1291</v>
      </c>
      <c r="B144" s="3" t="s">
        <v>79</v>
      </c>
      <c r="C144" s="8" t="s">
        <v>65</v>
      </c>
      <c r="D144" s="3" t="s">
        <v>23</v>
      </c>
      <c r="E144" s="3" t="s">
        <v>2316</v>
      </c>
      <c r="F144" s="3" t="s">
        <v>2321</v>
      </c>
      <c r="G144" s="4" t="b">
        <v>0</v>
      </c>
      <c r="H144" s="3"/>
      <c r="I144" s="5">
        <v>2018</v>
      </c>
      <c r="J144" s="3" t="s">
        <v>2322</v>
      </c>
      <c r="K144" s="3" t="s">
        <v>34</v>
      </c>
      <c r="L144" s="3" t="s">
        <v>1934</v>
      </c>
      <c r="M144" s="3" t="s">
        <v>2317</v>
      </c>
      <c r="N144" s="3" t="s">
        <v>204</v>
      </c>
      <c r="O144" s="3"/>
      <c r="P144" s="3"/>
      <c r="Q144" s="3"/>
      <c r="R144" s="5">
        <v>480918408</v>
      </c>
      <c r="S144" s="3"/>
      <c r="T144" s="6" t="s">
        <v>2318</v>
      </c>
      <c r="U144" s="6" t="str">
        <f t="array" ref="U144">INDEX(org_to_crp!$B$2:$B$455, MATCH(F144, org_to_crp!$A$2:$A$455))</f>
        <v>G0000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6" ht="13" x14ac:dyDescent="0.15">
      <c r="A145" s="11" t="s">
        <v>1291</v>
      </c>
      <c r="B145" s="11" t="s">
        <v>22</v>
      </c>
      <c r="C145" s="11" t="s">
        <v>79</v>
      </c>
      <c r="D145" s="11" t="s">
        <v>23</v>
      </c>
      <c r="E145" s="11" t="s">
        <v>1307</v>
      </c>
      <c r="F145" s="11" t="s">
        <v>1308</v>
      </c>
      <c r="G145" s="13" t="b">
        <v>0</v>
      </c>
      <c r="H145" s="11"/>
      <c r="I145" s="11">
        <v>2018</v>
      </c>
      <c r="J145" s="11" t="s">
        <v>81</v>
      </c>
      <c r="K145" s="11" t="s">
        <v>27</v>
      </c>
      <c r="L145" s="11" t="s">
        <v>521</v>
      </c>
      <c r="M145" s="11" t="s">
        <v>1309</v>
      </c>
      <c r="N145" s="11" t="s">
        <v>375</v>
      </c>
      <c r="O145" s="11"/>
      <c r="P145" s="11"/>
      <c r="Q145" s="11"/>
      <c r="R145" s="14">
        <v>363309812</v>
      </c>
      <c r="S145" s="13" t="b">
        <v>0</v>
      </c>
      <c r="T145" s="11" t="s">
        <v>1310</v>
      </c>
      <c r="U145" s="6" t="str">
        <f t="array" ref="U145">INDEX(org_to_crp!$B$2:$B$455, MATCH(F145, org_to_crp!$A$2:$A$455))</f>
        <v>G1000</v>
      </c>
      <c r="V145" s="3">
        <v>1</v>
      </c>
      <c r="W145" s="3"/>
      <c r="X145" s="3"/>
      <c r="Y145" s="3"/>
      <c r="Z145" s="3"/>
      <c r="AA145" s="3"/>
      <c r="AB145" s="3"/>
      <c r="AC145" s="3"/>
      <c r="AD145" s="3"/>
      <c r="AE145" s="3"/>
    </row>
    <row r="146" spans="1:36" ht="13" x14ac:dyDescent="0.15">
      <c r="A146" s="11" t="s">
        <v>480</v>
      </c>
      <c r="B146" s="11" t="s">
        <v>61</v>
      </c>
      <c r="C146" s="11"/>
      <c r="D146" s="11" t="s">
        <v>23</v>
      </c>
      <c r="E146" s="23" t="s">
        <v>510</v>
      </c>
      <c r="F146" s="23" t="s">
        <v>518</v>
      </c>
      <c r="G146" s="24" t="b">
        <v>0</v>
      </c>
      <c r="H146" s="24"/>
      <c r="I146" s="25">
        <v>2018</v>
      </c>
      <c r="J146" s="23" t="s">
        <v>517</v>
      </c>
      <c r="K146" s="23" t="s">
        <v>27</v>
      </c>
      <c r="L146" s="23" t="s">
        <v>505</v>
      </c>
      <c r="M146" s="23" t="s">
        <v>512</v>
      </c>
      <c r="N146" s="23"/>
      <c r="O146" s="23"/>
      <c r="P146" s="23"/>
      <c r="Q146" s="23"/>
      <c r="R146" s="25">
        <v>804088926</v>
      </c>
      <c r="S146" s="24" t="b">
        <v>1</v>
      </c>
      <c r="T146" s="17" t="s">
        <v>507</v>
      </c>
      <c r="U146" s="6" t="str">
        <f t="array" ref="U146">INDEX(org_to_crp!$B$2:$B$455, MATCH(F146, org_to_crp!$A$2:$A$455))</f>
        <v>G1100</v>
      </c>
      <c r="V146" s="3">
        <v>3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ht="13" x14ac:dyDescent="0.15">
      <c r="A147" s="17" t="s">
        <v>480</v>
      </c>
      <c r="B147" s="47" t="s">
        <v>680</v>
      </c>
      <c r="C147" s="11"/>
      <c r="D147" s="11" t="s">
        <v>23</v>
      </c>
      <c r="E147" s="23" t="s">
        <v>687</v>
      </c>
      <c r="F147" s="23" t="s">
        <v>693</v>
      </c>
      <c r="G147" s="24" t="b">
        <v>0</v>
      </c>
      <c r="H147" s="24"/>
      <c r="I147" s="25">
        <v>2018</v>
      </c>
      <c r="J147" s="23" t="s">
        <v>692</v>
      </c>
      <c r="K147" s="23" t="s">
        <v>27</v>
      </c>
      <c r="L147" s="23" t="s">
        <v>682</v>
      </c>
      <c r="M147" s="23" t="s">
        <v>683</v>
      </c>
      <c r="N147" s="23" t="s">
        <v>77</v>
      </c>
      <c r="O147" s="23"/>
      <c r="P147" s="23"/>
      <c r="Q147" s="23" t="s">
        <v>100</v>
      </c>
      <c r="R147" s="25">
        <v>526073268</v>
      </c>
      <c r="S147" s="24" t="b">
        <v>1</v>
      </c>
      <c r="T147" s="11" t="s">
        <v>684</v>
      </c>
      <c r="U147" s="6" t="str">
        <f t="array" ref="U147">INDEX(org_to_crp!$B$2:$B$455, MATCH(F147, org_to_crp!$A$2:$A$455))</f>
        <v>G1100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ht="13" x14ac:dyDescent="0.15">
      <c r="A148" s="17" t="s">
        <v>21</v>
      </c>
      <c r="B148" s="18" t="s">
        <v>65</v>
      </c>
      <c r="C148" s="17" t="s">
        <v>79</v>
      </c>
      <c r="D148" s="11" t="s">
        <v>23</v>
      </c>
      <c r="E148" s="17" t="s">
        <v>1554</v>
      </c>
      <c r="F148" s="17" t="s">
        <v>1991</v>
      </c>
      <c r="G148" s="19" t="b">
        <v>0</v>
      </c>
      <c r="H148" s="17"/>
      <c r="I148" s="17">
        <v>2018</v>
      </c>
      <c r="J148" s="21" t="s">
        <v>1992</v>
      </c>
      <c r="K148" s="17" t="s">
        <v>27</v>
      </c>
      <c r="L148" s="17" t="s">
        <v>1556</v>
      </c>
      <c r="M148" s="17" t="s">
        <v>1557</v>
      </c>
      <c r="N148" s="17"/>
      <c r="O148" s="17"/>
      <c r="P148" s="17"/>
      <c r="Q148" s="17"/>
      <c r="R148" s="20">
        <v>760149778</v>
      </c>
      <c r="S148" s="19"/>
      <c r="T148" s="17" t="s">
        <v>1558</v>
      </c>
      <c r="U148" s="6" t="str">
        <f t="array" ref="U148">INDEX(org_to_crp!$B$2:$B$455, MATCH(F148, org_to_crp!$A$2:$A$455))</f>
        <v>G1100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6" ht="13" x14ac:dyDescent="0.15">
      <c r="A149" s="9" t="s">
        <v>21</v>
      </c>
      <c r="B149" s="3" t="s">
        <v>22</v>
      </c>
      <c r="C149" s="8" t="s">
        <v>61</v>
      </c>
      <c r="D149" s="3" t="s">
        <v>23</v>
      </c>
      <c r="E149" s="3" t="s">
        <v>192</v>
      </c>
      <c r="F149" s="3" t="s">
        <v>196</v>
      </c>
      <c r="G149" s="4" t="b">
        <v>0</v>
      </c>
      <c r="H149" s="3"/>
      <c r="I149" s="5">
        <v>2018</v>
      </c>
      <c r="J149" s="3" t="s">
        <v>121</v>
      </c>
      <c r="K149" s="3" t="s">
        <v>34</v>
      </c>
      <c r="L149" s="3" t="s">
        <v>116</v>
      </c>
      <c r="M149" s="3" t="s">
        <v>194</v>
      </c>
      <c r="N149" s="3"/>
      <c r="O149" s="3"/>
      <c r="P149" s="3"/>
      <c r="Q149" s="3"/>
      <c r="R149" s="5">
        <v>363756240</v>
      </c>
      <c r="S149" s="4" t="b">
        <v>1</v>
      </c>
      <c r="T149" s="3" t="s">
        <v>195</v>
      </c>
      <c r="U149" s="6" t="str">
        <f t="array" ref="U149">INDEX(org_to_crp!$B$2:$B$455, MATCH(F149, org_to_crp!$A$2:$A$455))</f>
        <v>G1300</v>
      </c>
      <c r="V149" s="6">
        <v>3</v>
      </c>
    </row>
    <row r="150" spans="1:36" ht="13" x14ac:dyDescent="0.15">
      <c r="A150" s="3" t="s">
        <v>21</v>
      </c>
      <c r="B150" s="3" t="s">
        <v>22</v>
      </c>
      <c r="C150" s="3"/>
      <c r="D150" s="3" t="s">
        <v>23</v>
      </c>
      <c r="E150" s="3" t="s">
        <v>200</v>
      </c>
      <c r="F150" s="3" t="s">
        <v>196</v>
      </c>
      <c r="G150" s="4" t="b">
        <v>0</v>
      </c>
      <c r="H150" s="3"/>
      <c r="I150" s="5">
        <v>2018</v>
      </c>
      <c r="J150" s="3" t="s">
        <v>26</v>
      </c>
      <c r="K150" s="3" t="s">
        <v>27</v>
      </c>
      <c r="L150" s="3" t="s">
        <v>214</v>
      </c>
      <c r="M150" s="3" t="s">
        <v>203</v>
      </c>
      <c r="N150" s="3"/>
      <c r="O150" s="3"/>
      <c r="P150" s="3"/>
      <c r="Q150" s="3"/>
      <c r="R150" s="5">
        <v>363756240</v>
      </c>
      <c r="S150" s="4" t="b">
        <v>1</v>
      </c>
      <c r="T150" s="3" t="s">
        <v>205</v>
      </c>
      <c r="U150" s="6" t="str">
        <f t="array" ref="U150">INDEX(org_to_crp!$B$2:$B$455, MATCH(F150, org_to_crp!$A$2:$A$455))</f>
        <v>G1300</v>
      </c>
    </row>
    <row r="151" spans="1:36" ht="13" x14ac:dyDescent="0.15">
      <c r="A151" s="11" t="s">
        <v>480</v>
      </c>
      <c r="B151" s="11" t="s">
        <v>524</v>
      </c>
      <c r="C151" s="11" t="s">
        <v>61</v>
      </c>
      <c r="D151" s="11" t="s">
        <v>23</v>
      </c>
      <c r="E151" s="11" t="s">
        <v>1046</v>
      </c>
      <c r="F151" s="11" t="s">
        <v>1050</v>
      </c>
      <c r="G151" s="13" t="b">
        <v>0</v>
      </c>
      <c r="H151" s="13"/>
      <c r="I151" s="14">
        <v>2018</v>
      </c>
      <c r="J151" s="11" t="s">
        <v>504</v>
      </c>
      <c r="K151" s="11" t="s">
        <v>27</v>
      </c>
      <c r="L151" s="11" t="s">
        <v>1040</v>
      </c>
      <c r="M151" s="11" t="s">
        <v>1041</v>
      </c>
      <c r="N151" s="11" t="s">
        <v>59</v>
      </c>
      <c r="O151" s="11"/>
      <c r="P151" s="11"/>
      <c r="Q151" s="11" t="s">
        <v>1049</v>
      </c>
      <c r="R151" s="14">
        <v>134362598</v>
      </c>
      <c r="S151" s="13" t="b">
        <v>1</v>
      </c>
      <c r="T151" s="11" t="s">
        <v>1043</v>
      </c>
      <c r="U151" s="6" t="str">
        <f t="array" ref="U151">INDEX(org_to_crp!$B$2:$B$455, MATCH(F151, org_to_crp!$A$2:$A$455))</f>
        <v>G1300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ht="13" x14ac:dyDescent="0.15">
      <c r="A152" s="11" t="s">
        <v>480</v>
      </c>
      <c r="B152" s="48" t="s">
        <v>1080</v>
      </c>
      <c r="C152" s="11"/>
      <c r="D152" s="11" t="s">
        <v>23</v>
      </c>
      <c r="E152" s="11" t="s">
        <v>1086</v>
      </c>
      <c r="F152" s="11" t="s">
        <v>1092</v>
      </c>
      <c r="G152" s="13" t="b">
        <v>0</v>
      </c>
      <c r="H152" s="13"/>
      <c r="I152" s="14">
        <v>2018</v>
      </c>
      <c r="J152" s="11" t="s">
        <v>1093</v>
      </c>
      <c r="K152" s="11" t="s">
        <v>27</v>
      </c>
      <c r="L152" s="11" t="s">
        <v>1082</v>
      </c>
      <c r="M152" s="11" t="s">
        <v>1083</v>
      </c>
      <c r="N152" s="11"/>
      <c r="O152" s="11"/>
      <c r="P152" s="11" t="s">
        <v>1088</v>
      </c>
      <c r="Q152" s="11"/>
      <c r="R152" s="17"/>
      <c r="S152" s="19" t="b">
        <v>1</v>
      </c>
      <c r="T152" s="17" t="s">
        <v>1085</v>
      </c>
      <c r="U152" s="6" t="str">
        <f t="array" ref="U152">INDEX(org_to_crp!$B$2:$B$455, MATCH(F152, org_to_crp!$A$2:$A$455))</f>
        <v>G1300</v>
      </c>
      <c r="V152" s="20">
        <v>4</v>
      </c>
      <c r="W152" s="20"/>
      <c r="X152" s="17"/>
      <c r="Y152" s="17"/>
      <c r="Z152" s="17"/>
      <c r="AA152" s="17"/>
      <c r="AB152" s="17"/>
      <c r="AC152" s="17"/>
      <c r="AD152" s="17"/>
      <c r="AE152" s="17"/>
      <c r="AF152" s="20"/>
      <c r="AG152" s="19"/>
      <c r="AH152" s="17"/>
      <c r="AI152" s="3"/>
      <c r="AJ152" s="3"/>
    </row>
    <row r="153" spans="1:36" ht="13" x14ac:dyDescent="0.15">
      <c r="A153" s="11" t="s">
        <v>1112</v>
      </c>
      <c r="B153" s="11" t="s">
        <v>1171</v>
      </c>
      <c r="C153" s="11"/>
      <c r="D153" s="11" t="s">
        <v>23</v>
      </c>
      <c r="E153" s="11" t="s">
        <v>1172</v>
      </c>
      <c r="F153" s="11" t="s">
        <v>1174</v>
      </c>
      <c r="G153" s="11"/>
      <c r="H153" s="11"/>
      <c r="I153" s="14">
        <v>2018</v>
      </c>
      <c r="J153" s="11" t="s">
        <v>166</v>
      </c>
      <c r="K153" s="11"/>
      <c r="L153" s="11" t="s">
        <v>156</v>
      </c>
      <c r="M153" s="11" t="s">
        <v>1169</v>
      </c>
      <c r="N153" s="11" t="s">
        <v>89</v>
      </c>
      <c r="O153" s="11"/>
      <c r="P153" s="11"/>
      <c r="Q153" s="11"/>
      <c r="R153" s="11"/>
      <c r="S153" s="11"/>
      <c r="T153" s="11" t="s">
        <v>1170</v>
      </c>
      <c r="U153" s="6" t="str">
        <f t="array" ref="U153">INDEX(org_to_crp!$B$2:$B$455, MATCH(F153, org_to_crp!$A$2:$A$455))</f>
        <v>G1300</v>
      </c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6" ht="13" x14ac:dyDescent="0.15">
      <c r="A154" s="11" t="s">
        <v>21</v>
      </c>
      <c r="B154" s="12" t="s">
        <v>61</v>
      </c>
      <c r="C154" s="12"/>
      <c r="D154" s="11" t="s">
        <v>23</v>
      </c>
      <c r="E154" s="11" t="s">
        <v>1452</v>
      </c>
      <c r="F154" s="11" t="s">
        <v>1750</v>
      </c>
      <c r="G154" s="13" t="b">
        <v>0</v>
      </c>
      <c r="H154" s="11"/>
      <c r="I154" s="11">
        <v>2018</v>
      </c>
      <c r="J154" s="11" t="s">
        <v>473</v>
      </c>
      <c r="K154" s="11" t="s">
        <v>27</v>
      </c>
      <c r="L154" s="11" t="s">
        <v>1455</v>
      </c>
      <c r="M154" s="11" t="s">
        <v>1456</v>
      </c>
      <c r="N154" s="11" t="s">
        <v>323</v>
      </c>
      <c r="O154" s="11"/>
      <c r="P154" s="11"/>
      <c r="Q154" s="11"/>
      <c r="R154" s="11">
        <v>592811908</v>
      </c>
      <c r="S154" s="13" t="b">
        <v>0</v>
      </c>
      <c r="T154" s="11" t="s">
        <v>1457</v>
      </c>
      <c r="U154" s="6" t="str">
        <f t="array" ref="U154">INDEX(org_to_crp!$B$2:$B$455, MATCH(F154, org_to_crp!$A$2:$A$455))</f>
        <v>G1300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6" ht="13" x14ac:dyDescent="0.15">
      <c r="A155" s="17" t="s">
        <v>21</v>
      </c>
      <c r="B155" s="18" t="s">
        <v>65</v>
      </c>
      <c r="C155" s="17" t="s">
        <v>79</v>
      </c>
      <c r="D155" s="11" t="s">
        <v>23</v>
      </c>
      <c r="E155" s="17" t="s">
        <v>1554</v>
      </c>
      <c r="F155" s="17" t="s">
        <v>1993</v>
      </c>
      <c r="G155" s="19" t="b">
        <v>0</v>
      </c>
      <c r="H155" s="17"/>
      <c r="I155" s="20">
        <v>2018</v>
      </c>
      <c r="J155" s="17" t="s">
        <v>81</v>
      </c>
      <c r="K155" s="17" t="s">
        <v>27</v>
      </c>
      <c r="L155" s="17" t="s">
        <v>1556</v>
      </c>
      <c r="M155" s="17" t="s">
        <v>1557</v>
      </c>
      <c r="N155" s="17"/>
      <c r="O155" s="17"/>
      <c r="P155" s="17"/>
      <c r="Q155" s="17"/>
      <c r="R155" s="20">
        <v>760149778</v>
      </c>
      <c r="S155" s="19" t="b">
        <v>0</v>
      </c>
      <c r="T155" s="17" t="s">
        <v>1558</v>
      </c>
      <c r="U155" s="6" t="str">
        <f t="array" ref="U155">INDEX(org_to_crp!$B$2:$B$455, MATCH(F155, org_to_crp!$A$2:$A$455))</f>
        <v>G1300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6" ht="13" x14ac:dyDescent="0.15">
      <c r="A156" s="11" t="s">
        <v>480</v>
      </c>
      <c r="B156" s="17" t="s">
        <v>306</v>
      </c>
      <c r="C156" s="18" t="s">
        <v>957</v>
      </c>
      <c r="D156" s="17" t="s">
        <v>23</v>
      </c>
      <c r="E156" s="17" t="s">
        <v>958</v>
      </c>
      <c r="F156" s="17" t="s">
        <v>959</v>
      </c>
      <c r="G156" s="19" t="b">
        <v>0</v>
      </c>
      <c r="H156" s="19"/>
      <c r="I156" s="20">
        <v>2018</v>
      </c>
      <c r="J156" s="17" t="s">
        <v>504</v>
      </c>
      <c r="K156" s="17" t="s">
        <v>27</v>
      </c>
      <c r="L156" s="17" t="s">
        <v>521</v>
      </c>
      <c r="M156" s="17" t="s">
        <v>955</v>
      </c>
      <c r="N156" s="17" t="s">
        <v>506</v>
      </c>
      <c r="O156" s="17"/>
      <c r="P156" s="17" t="s">
        <v>566</v>
      </c>
      <c r="Q156" s="17" t="s">
        <v>100</v>
      </c>
      <c r="R156" s="20">
        <v>821038121</v>
      </c>
      <c r="S156" s="19" t="b">
        <v>1</v>
      </c>
      <c r="T156" s="17" t="s">
        <v>956</v>
      </c>
      <c r="U156" s="6" t="str">
        <f t="array" ref="U156">INDEX(org_to_crp!$B$2:$B$455, MATCH(F156, org_to_crp!$A$2:$A$455))</f>
        <v>G2000</v>
      </c>
      <c r="V156" s="3">
        <v>3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ht="13" x14ac:dyDescent="0.15">
      <c r="A157" s="11" t="s">
        <v>1112</v>
      </c>
      <c r="B157" s="11" t="s">
        <v>1185</v>
      </c>
      <c r="C157" s="12" t="s">
        <v>1155</v>
      </c>
      <c r="D157" s="11" t="s">
        <v>23</v>
      </c>
      <c r="E157" s="11" t="s">
        <v>1247</v>
      </c>
      <c r="F157" s="11" t="s">
        <v>1250</v>
      </c>
      <c r="G157" s="11"/>
      <c r="H157" s="11"/>
      <c r="I157" s="14">
        <v>2018</v>
      </c>
      <c r="J157" s="11" t="s">
        <v>1004</v>
      </c>
      <c r="K157" s="11"/>
      <c r="L157" s="11" t="s">
        <v>922</v>
      </c>
      <c r="M157" s="11" t="s">
        <v>1248</v>
      </c>
      <c r="N157" s="11"/>
      <c r="O157" s="11"/>
      <c r="P157" s="11"/>
      <c r="Q157" s="11"/>
      <c r="R157" s="11"/>
      <c r="S157" s="11"/>
      <c r="T157" s="11" t="s">
        <v>1249</v>
      </c>
      <c r="U157" s="6" t="str">
        <f t="array" ref="U157">INDEX(org_to_crp!$B$2:$B$455, MATCH(F157, org_to_crp!$A$2:$A$455))</f>
        <v>G2000</v>
      </c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1:36" ht="13" x14ac:dyDescent="0.15">
      <c r="A158" s="17" t="s">
        <v>1112</v>
      </c>
      <c r="B158" s="18" t="s">
        <v>1155</v>
      </c>
      <c r="C158" s="17" t="s">
        <v>1171</v>
      </c>
      <c r="D158" s="11" t="s">
        <v>23</v>
      </c>
      <c r="E158" s="17" t="s">
        <v>1276</v>
      </c>
      <c r="F158" s="17" t="s">
        <v>1280</v>
      </c>
      <c r="G158" s="17"/>
      <c r="H158" s="17"/>
      <c r="I158" s="20">
        <v>2018</v>
      </c>
      <c r="J158" s="17" t="s">
        <v>903</v>
      </c>
      <c r="K158" s="17"/>
      <c r="L158" s="17" t="s">
        <v>1277</v>
      </c>
      <c r="M158" s="17" t="s">
        <v>1278</v>
      </c>
      <c r="N158" s="17"/>
      <c r="O158" s="17"/>
      <c r="P158" s="17"/>
      <c r="Q158" s="17"/>
      <c r="R158" s="17"/>
      <c r="S158" s="17"/>
      <c r="T158" s="17" t="s">
        <v>1279</v>
      </c>
      <c r="U158" s="6" t="str">
        <f t="array" ref="U158">INDEX(org_to_crp!$B$2:$B$455, MATCH(F158, org_to_crp!$A$2:$A$455))</f>
        <v>G2000</v>
      </c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6" ht="13" x14ac:dyDescent="0.15">
      <c r="A159" s="9" t="s">
        <v>21</v>
      </c>
      <c r="B159" s="3" t="s">
        <v>79</v>
      </c>
      <c r="C159" s="8" t="s">
        <v>65</v>
      </c>
      <c r="D159" s="3" t="s">
        <v>23</v>
      </c>
      <c r="E159" s="3" t="s">
        <v>338</v>
      </c>
      <c r="F159" s="3" t="s">
        <v>344</v>
      </c>
      <c r="G159" s="4" t="b">
        <v>0</v>
      </c>
      <c r="H159" s="3"/>
      <c r="I159" s="5">
        <v>2018</v>
      </c>
      <c r="J159" s="3" t="s">
        <v>345</v>
      </c>
      <c r="K159" s="3" t="s">
        <v>34</v>
      </c>
      <c r="L159" s="3" t="s">
        <v>94</v>
      </c>
      <c r="M159" s="3" t="s">
        <v>339</v>
      </c>
      <c r="N159" s="3" t="s">
        <v>340</v>
      </c>
      <c r="O159" s="3"/>
      <c r="P159" s="3"/>
      <c r="Q159" s="3"/>
      <c r="R159" s="5"/>
      <c r="S159" s="4" t="b">
        <v>1</v>
      </c>
      <c r="T159" s="3" t="s">
        <v>341</v>
      </c>
      <c r="U159" s="6" t="str">
        <f t="array" ref="U159">INDEX(org_to_crp!$B$2:$B$455, MATCH(F159, org_to_crp!$A$2:$A$455))</f>
        <v>G2700</v>
      </c>
      <c r="V159" s="6">
        <v>1</v>
      </c>
    </row>
    <row r="160" spans="1:36" ht="13" x14ac:dyDescent="0.15">
      <c r="A160" s="17" t="s">
        <v>1291</v>
      </c>
      <c r="B160" s="18" t="s">
        <v>61</v>
      </c>
      <c r="C160" s="17"/>
      <c r="D160" s="11" t="s">
        <v>23</v>
      </c>
      <c r="E160" s="23" t="s">
        <v>1468</v>
      </c>
      <c r="F160" s="23" t="s">
        <v>1809</v>
      </c>
      <c r="G160" s="24" t="b">
        <v>0</v>
      </c>
      <c r="H160" s="23"/>
      <c r="I160" s="25">
        <v>2018</v>
      </c>
      <c r="J160" s="23" t="s">
        <v>532</v>
      </c>
      <c r="K160" s="23" t="s">
        <v>43</v>
      </c>
      <c r="L160" s="23" t="s">
        <v>528</v>
      </c>
      <c r="M160" s="23" t="s">
        <v>1469</v>
      </c>
      <c r="N160" s="23"/>
      <c r="O160" s="23"/>
      <c r="P160" s="23"/>
      <c r="Q160" s="23"/>
      <c r="R160" s="25">
        <v>133554791</v>
      </c>
      <c r="S160" s="24" t="b">
        <v>1</v>
      </c>
      <c r="T160" s="21" t="s">
        <v>1427</v>
      </c>
      <c r="U160" s="6" t="str">
        <f t="array" ref="U160">INDEX(org_to_crp!$B$2:$B$455, MATCH(F160, org_to_crp!$A$2:$A$455))</f>
        <v>G2800</v>
      </c>
      <c r="V160" s="3">
        <v>1</v>
      </c>
      <c r="W160" s="3"/>
      <c r="X160" s="3"/>
      <c r="Y160" s="3"/>
      <c r="Z160" s="3"/>
      <c r="AA160" s="3"/>
      <c r="AB160" s="3"/>
      <c r="AC160" s="3"/>
      <c r="AD160" s="3"/>
      <c r="AE160" s="3"/>
    </row>
    <row r="161" spans="1:36" ht="13" x14ac:dyDescent="0.15">
      <c r="A161" s="11" t="s">
        <v>480</v>
      </c>
      <c r="B161" s="12" t="s">
        <v>873</v>
      </c>
      <c r="C161" s="12" t="s">
        <v>867</v>
      </c>
      <c r="D161" s="11" t="s">
        <v>23</v>
      </c>
      <c r="E161" s="11" t="s">
        <v>874</v>
      </c>
      <c r="F161" s="11" t="s">
        <v>875</v>
      </c>
      <c r="G161" s="13" t="b">
        <v>0</v>
      </c>
      <c r="H161" s="13"/>
      <c r="I161" s="14">
        <v>2018</v>
      </c>
      <c r="J161" s="11" t="s">
        <v>649</v>
      </c>
      <c r="K161" s="11" t="s">
        <v>34</v>
      </c>
      <c r="L161" s="11" t="s">
        <v>870</v>
      </c>
      <c r="M161" s="11" t="s">
        <v>876</v>
      </c>
      <c r="N161" s="11"/>
      <c r="O161" s="11"/>
      <c r="P161" s="11"/>
      <c r="Q161" s="11"/>
      <c r="R161" s="14"/>
      <c r="S161" s="13" t="b">
        <v>1</v>
      </c>
      <c r="T161" s="16" t="s">
        <v>872</v>
      </c>
      <c r="U161" s="6" t="str">
        <f t="array" ref="U161">INDEX(org_to_crp!$B$2:$B$455, MATCH(F161, org_to_crp!$A$2:$A$455))</f>
        <v>G4100</v>
      </c>
      <c r="V161" s="3">
        <v>1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ht="13" x14ac:dyDescent="0.15">
      <c r="A162" s="17" t="s">
        <v>1112</v>
      </c>
      <c r="B162" s="17" t="s">
        <v>1208</v>
      </c>
      <c r="C162" s="17" t="s">
        <v>1171</v>
      </c>
      <c r="D162" s="11" t="s">
        <v>23</v>
      </c>
      <c r="E162" s="17" t="s">
        <v>1209</v>
      </c>
      <c r="F162" s="17" t="s">
        <v>1210</v>
      </c>
      <c r="G162" s="17"/>
      <c r="H162" s="17"/>
      <c r="I162" s="20">
        <v>2018</v>
      </c>
      <c r="J162" s="17" t="s">
        <v>1211</v>
      </c>
      <c r="K162" s="17"/>
      <c r="L162" s="17" t="s">
        <v>492</v>
      </c>
      <c r="M162" s="17" t="s">
        <v>1212</v>
      </c>
      <c r="N162" s="17" t="s">
        <v>884</v>
      </c>
      <c r="O162" s="17"/>
      <c r="P162" s="17"/>
      <c r="Q162" s="17"/>
      <c r="R162" s="17"/>
      <c r="S162" s="17"/>
      <c r="T162" s="21" t="s">
        <v>1207</v>
      </c>
      <c r="U162" s="6" t="str">
        <f t="array" ref="U162">INDEX(org_to_crp!$B$2:$B$455, MATCH(F162, org_to_crp!$A$2:$A$455))</f>
        <v>G4200</v>
      </c>
      <c r="V162" s="17">
        <v>1</v>
      </c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6" ht="13" x14ac:dyDescent="0.15">
      <c r="A163" s="17" t="s">
        <v>1112</v>
      </c>
      <c r="B163" s="21" t="s">
        <v>1116</v>
      </c>
      <c r="C163" s="18" t="str">
        <f t="shared" ref="C163:C164" si="0">HYPERLINK("https://www.mcguirewoods.com/people/a/frank-b-atkinson", "ORG WEBSITE")</f>
        <v>ORG WEBSITE</v>
      </c>
      <c r="D163" s="11" t="s">
        <v>23</v>
      </c>
      <c r="E163" s="17" t="s">
        <v>1117</v>
      </c>
      <c r="F163" s="17" t="s">
        <v>1118</v>
      </c>
      <c r="G163" s="19" t="b">
        <v>0</v>
      </c>
      <c r="H163" s="17"/>
      <c r="I163" s="20">
        <v>2018</v>
      </c>
      <c r="J163" s="17" t="s">
        <v>1119</v>
      </c>
      <c r="K163" s="17" t="s">
        <v>34</v>
      </c>
      <c r="L163" s="17" t="s">
        <v>884</v>
      </c>
      <c r="M163" s="17" t="s">
        <v>1114</v>
      </c>
      <c r="N163" s="17" t="s">
        <v>239</v>
      </c>
      <c r="O163" s="17"/>
      <c r="P163" s="17"/>
      <c r="Q163" s="17"/>
      <c r="R163" s="17"/>
      <c r="S163" s="17"/>
      <c r="T163" s="21" t="s">
        <v>1115</v>
      </c>
      <c r="U163" s="6" t="str">
        <f t="array" ref="U163">INDEX(org_to_crp!$B$2:$B$455, MATCH(F163, org_to_crp!$A$2:$A$455))</f>
        <v>G5210</v>
      </c>
      <c r="V163" s="17">
        <v>3</v>
      </c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6" ht="13" x14ac:dyDescent="0.15">
      <c r="A164" s="11" t="s">
        <v>1112</v>
      </c>
      <c r="B164" s="11" t="s">
        <v>1116</v>
      </c>
      <c r="C164" s="12" t="str">
        <f t="shared" si="0"/>
        <v>ORG WEBSITE</v>
      </c>
      <c r="D164" s="11" t="s">
        <v>23</v>
      </c>
      <c r="E164" s="11" t="s">
        <v>1117</v>
      </c>
      <c r="F164" s="17" t="s">
        <v>1118</v>
      </c>
      <c r="G164" s="13" t="b">
        <v>0</v>
      </c>
      <c r="H164" s="11" t="s">
        <v>1120</v>
      </c>
      <c r="I164" s="14">
        <v>2018</v>
      </c>
      <c r="J164" s="11" t="s">
        <v>1121</v>
      </c>
      <c r="K164" s="11" t="s">
        <v>34</v>
      </c>
      <c r="L164" s="11" t="s">
        <v>884</v>
      </c>
      <c r="M164" s="11" t="s">
        <v>1114</v>
      </c>
      <c r="N164" s="11" t="s">
        <v>239</v>
      </c>
      <c r="O164" s="11"/>
      <c r="P164" s="11"/>
      <c r="Q164" s="11"/>
      <c r="R164" s="11"/>
      <c r="S164" s="11"/>
      <c r="T164" s="16" t="s">
        <v>1115</v>
      </c>
      <c r="U164" s="6" t="str">
        <f t="array" ref="U164">INDEX(org_to_crp!$B$2:$B$455, MATCH(F164, org_to_crp!$A$2:$A$455))</f>
        <v>G5210</v>
      </c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1:36" ht="13" x14ac:dyDescent="0.15">
      <c r="A165" s="17" t="s">
        <v>21</v>
      </c>
      <c r="B165" s="18" t="s">
        <v>61</v>
      </c>
      <c r="C165" s="17"/>
      <c r="D165" s="11" t="s">
        <v>23</v>
      </c>
      <c r="E165" s="23" t="s">
        <v>1417</v>
      </c>
      <c r="F165" s="23" t="s">
        <v>2026</v>
      </c>
      <c r="G165" s="24" t="b">
        <v>0</v>
      </c>
      <c r="H165" s="23"/>
      <c r="I165" s="25">
        <v>2018</v>
      </c>
      <c r="J165" s="23" t="s">
        <v>121</v>
      </c>
      <c r="K165" s="23" t="s">
        <v>34</v>
      </c>
      <c r="L165" s="23" t="s">
        <v>1418</v>
      </c>
      <c r="M165" s="23" t="s">
        <v>1419</v>
      </c>
      <c r="N165" s="23" t="s">
        <v>46</v>
      </c>
      <c r="O165" s="23"/>
      <c r="P165" s="23"/>
      <c r="Q165" s="23"/>
      <c r="R165" s="25">
        <v>237432162</v>
      </c>
      <c r="S165" s="24" t="b">
        <v>1</v>
      </c>
      <c r="T165" s="21" t="s">
        <v>1420</v>
      </c>
      <c r="U165" s="6" t="str">
        <f t="array" ref="U165">INDEX(org_to_crp!$B$2:$B$455, MATCH(F165, org_to_crp!$A$2:$A$455))</f>
        <v>G5210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6" ht="13" x14ac:dyDescent="0.15">
      <c r="A166" s="36" t="s">
        <v>480</v>
      </c>
      <c r="B166" s="50" t="s">
        <v>750</v>
      </c>
      <c r="C166" s="36"/>
      <c r="D166" s="36" t="s">
        <v>23</v>
      </c>
      <c r="E166" s="36" t="s">
        <v>746</v>
      </c>
      <c r="F166" s="36" t="s">
        <v>751</v>
      </c>
      <c r="G166" s="37" t="b">
        <v>0</v>
      </c>
      <c r="H166" s="37"/>
      <c r="I166" s="39">
        <v>2018</v>
      </c>
      <c r="J166" s="36" t="s">
        <v>653</v>
      </c>
      <c r="K166" s="36" t="s">
        <v>72</v>
      </c>
      <c r="L166" s="36" t="s">
        <v>89</v>
      </c>
      <c r="M166" s="36" t="s">
        <v>748</v>
      </c>
      <c r="N166" s="36" t="s">
        <v>158</v>
      </c>
      <c r="O166" s="36"/>
      <c r="P166" s="36"/>
      <c r="Q166" s="36"/>
      <c r="R166" s="39"/>
      <c r="S166" s="37" t="b">
        <v>1</v>
      </c>
      <c r="T166" s="38" t="s">
        <v>749</v>
      </c>
      <c r="U166" s="40" t="str">
        <f t="array" ref="U166">INDEX(org_to_crp!$B$2:$B$455, MATCH(F166, org_to_crp!$A$2:$A$455))</f>
        <v>G5280</v>
      </c>
      <c r="V166" s="36">
        <v>3</v>
      </c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</row>
    <row r="167" spans="1:36" ht="13" x14ac:dyDescent="0.15">
      <c r="A167" s="11" t="s">
        <v>480</v>
      </c>
      <c r="B167" s="11" t="s">
        <v>61</v>
      </c>
      <c r="C167" s="11"/>
      <c r="D167" s="11" t="s">
        <v>23</v>
      </c>
      <c r="E167" s="11" t="s">
        <v>1107</v>
      </c>
      <c r="F167" s="11" t="s">
        <v>1108</v>
      </c>
      <c r="G167" s="13" t="b">
        <v>0</v>
      </c>
      <c r="H167" s="13"/>
      <c r="I167" s="14">
        <v>2018</v>
      </c>
      <c r="J167" s="11" t="s">
        <v>1109</v>
      </c>
      <c r="K167" s="11" t="s">
        <v>72</v>
      </c>
      <c r="L167" s="11" t="s">
        <v>1104</v>
      </c>
      <c r="M167" s="11" t="s">
        <v>1105</v>
      </c>
      <c r="N167" s="11"/>
      <c r="O167" s="11"/>
      <c r="P167" s="11"/>
      <c r="Q167" s="11"/>
      <c r="R167" s="20">
        <v>351923770</v>
      </c>
      <c r="S167" s="19" t="b">
        <v>1</v>
      </c>
      <c r="T167" s="21" t="s">
        <v>1106</v>
      </c>
      <c r="U167" s="6" t="str">
        <f t="array" ref="U167">INDEX(org_to_crp!$B$2:$B$455, MATCH(F167, org_to_crp!$A$2:$A$455))</f>
        <v>G5280</v>
      </c>
      <c r="V167" s="19"/>
      <c r="W167" s="20"/>
      <c r="X167" s="17"/>
      <c r="Y167" s="17"/>
      <c r="Z167" s="17"/>
      <c r="AA167" s="17"/>
      <c r="AB167" s="17"/>
      <c r="AC167" s="17"/>
      <c r="AD167" s="17"/>
      <c r="AE167" s="17"/>
      <c r="AF167" s="20"/>
      <c r="AG167" s="19"/>
      <c r="AH167" s="17"/>
      <c r="AI167" s="3"/>
      <c r="AJ167" s="3"/>
    </row>
    <row r="168" spans="1:36" ht="13" x14ac:dyDescent="0.15">
      <c r="A168" s="17" t="s">
        <v>1291</v>
      </c>
      <c r="B168" s="18" t="s">
        <v>61</v>
      </c>
      <c r="C168" s="17"/>
      <c r="D168" s="11" t="s">
        <v>23</v>
      </c>
      <c r="E168" s="23" t="s">
        <v>1408</v>
      </c>
      <c r="F168" s="23" t="s">
        <v>1951</v>
      </c>
      <c r="G168" s="24" t="b">
        <v>0</v>
      </c>
      <c r="H168" s="23"/>
      <c r="I168" s="25">
        <v>2018</v>
      </c>
      <c r="J168" s="23" t="s">
        <v>112</v>
      </c>
      <c r="K168" s="23" t="s">
        <v>363</v>
      </c>
      <c r="L168" s="23" t="s">
        <v>521</v>
      </c>
      <c r="M168" s="23" t="s">
        <v>1409</v>
      </c>
      <c r="N168" s="23"/>
      <c r="O168" s="23"/>
      <c r="P168" s="23"/>
      <c r="Q168" s="23"/>
      <c r="R168" s="25">
        <v>521400302</v>
      </c>
      <c r="S168" s="24" t="b">
        <v>1</v>
      </c>
      <c r="T168" s="21" t="s">
        <v>738</v>
      </c>
      <c r="U168" s="6" t="str">
        <f t="array" ref="U168">INDEX(org_to_crp!$B$2:$B$455, MATCH(F168, org_to_crp!$A$2:$A$455))</f>
        <v>G5280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6" ht="13" x14ac:dyDescent="0.15">
      <c r="A169" s="17" t="s">
        <v>1112</v>
      </c>
      <c r="B169" s="17" t="s">
        <v>1171</v>
      </c>
      <c r="C169" s="17" t="s">
        <v>1185</v>
      </c>
      <c r="D169" s="11" t="s">
        <v>23</v>
      </c>
      <c r="E169" s="17" t="s">
        <v>1255</v>
      </c>
      <c r="F169" s="17" t="s">
        <v>1257</v>
      </c>
      <c r="G169" s="17"/>
      <c r="H169" s="17"/>
      <c r="I169" s="20">
        <v>2018</v>
      </c>
      <c r="J169" s="17" t="s">
        <v>112</v>
      </c>
      <c r="K169" s="17"/>
      <c r="L169" s="17" t="s">
        <v>285</v>
      </c>
      <c r="M169" s="17" t="s">
        <v>1252</v>
      </c>
      <c r="N169" s="17"/>
      <c r="O169" s="17"/>
      <c r="P169" s="17"/>
      <c r="Q169" s="17"/>
      <c r="R169" s="17"/>
      <c r="S169" s="17"/>
      <c r="T169" s="21" t="s">
        <v>1249</v>
      </c>
      <c r="U169" s="6" t="str">
        <f t="array" ref="U169">INDEX(org_to_crp!$B$2:$B$455, MATCH(F169, org_to_crp!$A$2:$A$455))</f>
        <v>G6400</v>
      </c>
      <c r="V169" s="17">
        <v>1</v>
      </c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6" ht="13" x14ac:dyDescent="0.15">
      <c r="A170" s="11" t="s">
        <v>21</v>
      </c>
      <c r="B170" s="17" t="s">
        <v>79</v>
      </c>
      <c r="C170" s="18" t="s">
        <v>65</v>
      </c>
      <c r="D170" s="11" t="s">
        <v>23</v>
      </c>
      <c r="E170" s="17" t="s">
        <v>1489</v>
      </c>
      <c r="F170" s="17" t="s">
        <v>1531</v>
      </c>
      <c r="G170" s="19" t="b">
        <v>0</v>
      </c>
      <c r="H170" s="17"/>
      <c r="I170" s="20">
        <v>2018</v>
      </c>
      <c r="J170" s="17" t="s">
        <v>81</v>
      </c>
      <c r="K170" s="17" t="s">
        <v>27</v>
      </c>
      <c r="L170" s="17" t="s">
        <v>89</v>
      </c>
      <c r="M170" s="17" t="s">
        <v>1491</v>
      </c>
      <c r="N170" s="17" t="s">
        <v>204</v>
      </c>
      <c r="O170" s="17"/>
      <c r="P170" s="17"/>
      <c r="Q170" s="17"/>
      <c r="R170" s="20">
        <v>411275875</v>
      </c>
      <c r="S170" s="19" t="b">
        <v>0</v>
      </c>
      <c r="T170" s="21" t="s">
        <v>1492</v>
      </c>
      <c r="U170" s="6" t="str">
        <f t="array" ref="U170">INDEX(org_to_crp!$B$2:$B$455, MATCH(F170, org_to_crp!$A$2:$A$455))</f>
        <v>H0000</v>
      </c>
      <c r="V170" s="3">
        <v>1</v>
      </c>
      <c r="W170" s="3" t="s">
        <v>2352</v>
      </c>
      <c r="X170" s="3"/>
      <c r="Y170" s="3"/>
      <c r="Z170" s="3"/>
      <c r="AA170" s="3"/>
      <c r="AB170" s="3"/>
      <c r="AC170" s="3"/>
      <c r="AD170" s="3"/>
      <c r="AE170" s="3"/>
    </row>
    <row r="171" spans="1:36" ht="13" x14ac:dyDescent="0.15">
      <c r="A171" s="11" t="s">
        <v>480</v>
      </c>
      <c r="B171" s="46" t="s">
        <v>789</v>
      </c>
      <c r="C171" s="17"/>
      <c r="D171" s="17" t="s">
        <v>23</v>
      </c>
      <c r="E171" s="17" t="s">
        <v>785</v>
      </c>
      <c r="F171" s="17" t="s">
        <v>790</v>
      </c>
      <c r="G171" s="19" t="b">
        <v>0</v>
      </c>
      <c r="H171" s="17" t="s">
        <v>791</v>
      </c>
      <c r="I171" s="20">
        <v>2018</v>
      </c>
      <c r="J171" s="17" t="s">
        <v>786</v>
      </c>
      <c r="K171" s="17" t="s">
        <v>27</v>
      </c>
      <c r="L171" s="17" t="s">
        <v>787</v>
      </c>
      <c r="M171" s="17" t="s">
        <v>782</v>
      </c>
      <c r="N171" s="17" t="s">
        <v>158</v>
      </c>
      <c r="O171" s="17"/>
      <c r="P171" s="17"/>
      <c r="Q171" s="17"/>
      <c r="R171" s="20">
        <v>465396146</v>
      </c>
      <c r="S171" s="19" t="b">
        <v>1</v>
      </c>
      <c r="T171" s="21" t="s">
        <v>788</v>
      </c>
      <c r="U171" s="6" t="str">
        <f t="array" ref="U171">INDEX(org_to_crp!$B$2:$B$455, MATCH(F171, org_to_crp!$A$2:$A$455))</f>
        <v>H2000</v>
      </c>
      <c r="V171" s="3">
        <v>3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ht="13" x14ac:dyDescent="0.15">
      <c r="A172" s="11" t="s">
        <v>480</v>
      </c>
      <c r="B172" s="48" t="s">
        <v>789</v>
      </c>
      <c r="C172" s="17"/>
      <c r="D172" s="17" t="s">
        <v>23</v>
      </c>
      <c r="E172" s="17" t="s">
        <v>785</v>
      </c>
      <c r="F172" s="17" t="s">
        <v>790</v>
      </c>
      <c r="G172" s="19" t="b">
        <v>0</v>
      </c>
      <c r="H172" s="19"/>
      <c r="I172" s="20">
        <v>2018</v>
      </c>
      <c r="J172" s="17" t="s">
        <v>786</v>
      </c>
      <c r="K172" s="17" t="s">
        <v>27</v>
      </c>
      <c r="L172" s="17" t="s">
        <v>787</v>
      </c>
      <c r="M172" s="17" t="s">
        <v>782</v>
      </c>
      <c r="N172" s="17" t="s">
        <v>158</v>
      </c>
      <c r="O172" s="17"/>
      <c r="P172" s="17"/>
      <c r="Q172" s="17"/>
      <c r="R172" s="20">
        <v>522201502</v>
      </c>
      <c r="S172" s="19" t="b">
        <v>1</v>
      </c>
      <c r="T172" s="21" t="s">
        <v>788</v>
      </c>
      <c r="U172" s="6" t="str">
        <f t="array" ref="U172">INDEX(org_to_crp!$B$2:$B$455, MATCH(F172, org_to_crp!$A$2:$A$455))</f>
        <v>H2000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ht="13" x14ac:dyDescent="0.15">
      <c r="A173" s="11" t="s">
        <v>480</v>
      </c>
      <c r="B173" s="17" t="s">
        <v>524</v>
      </c>
      <c r="C173" s="18" t="s">
        <v>897</v>
      </c>
      <c r="D173" s="17" t="s">
        <v>23</v>
      </c>
      <c r="E173" s="17" t="s">
        <v>891</v>
      </c>
      <c r="F173" s="17" t="s">
        <v>898</v>
      </c>
      <c r="G173" s="19" t="b">
        <v>0</v>
      </c>
      <c r="H173" s="19"/>
      <c r="I173" s="20">
        <v>2018</v>
      </c>
      <c r="J173" s="17" t="s">
        <v>896</v>
      </c>
      <c r="K173" s="17" t="s">
        <v>34</v>
      </c>
      <c r="L173" s="17" t="s">
        <v>334</v>
      </c>
      <c r="M173" s="17" t="s">
        <v>892</v>
      </c>
      <c r="N173" s="17" t="s">
        <v>77</v>
      </c>
      <c r="O173" s="17"/>
      <c r="P173" s="17"/>
      <c r="Q173" s="17"/>
      <c r="R173" s="20">
        <v>465659341</v>
      </c>
      <c r="S173" s="19" t="b">
        <v>1</v>
      </c>
      <c r="T173" s="21" t="s">
        <v>893</v>
      </c>
      <c r="U173" s="6" t="str">
        <f t="array" ref="U173">INDEX(org_to_crp!$B$2:$B$455, MATCH(F173, org_to_crp!$A$2:$A$455))</f>
        <v>H2000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ht="13" x14ac:dyDescent="0.15">
      <c r="A174" s="17" t="s">
        <v>1112</v>
      </c>
      <c r="B174" s="17" t="s">
        <v>1185</v>
      </c>
      <c r="C174" s="17" t="s">
        <v>1171</v>
      </c>
      <c r="D174" s="11" t="s">
        <v>23</v>
      </c>
      <c r="E174" s="17" t="s">
        <v>1255</v>
      </c>
      <c r="F174" s="17" t="s">
        <v>1259</v>
      </c>
      <c r="G174" s="17"/>
      <c r="H174" s="17"/>
      <c r="I174" s="20">
        <v>2018</v>
      </c>
      <c r="J174" s="21" t="s">
        <v>26</v>
      </c>
      <c r="K174" s="17"/>
      <c r="L174" s="17" t="s">
        <v>285</v>
      </c>
      <c r="M174" s="17" t="s">
        <v>1252</v>
      </c>
      <c r="N174" s="17"/>
      <c r="O174" s="17"/>
      <c r="P174" s="17"/>
      <c r="Q174" s="17"/>
      <c r="R174" s="17"/>
      <c r="S174" s="17"/>
      <c r="T174" s="21" t="s">
        <v>1249</v>
      </c>
      <c r="U174" s="6" t="str">
        <f t="array" ref="U174">INDEX(org_to_crp!$B$2:$B$455, MATCH(F174, org_to_crp!$A$2:$A$455))</f>
        <v>H2100</v>
      </c>
      <c r="V174" s="17">
        <v>2</v>
      </c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6" ht="13" x14ac:dyDescent="0.15">
      <c r="A175" s="3" t="s">
        <v>1291</v>
      </c>
      <c r="B175" s="3" t="s">
        <v>79</v>
      </c>
      <c r="C175" s="8" t="s">
        <v>65</v>
      </c>
      <c r="D175" s="11" t="s">
        <v>23</v>
      </c>
      <c r="E175" s="3" t="s">
        <v>1411</v>
      </c>
      <c r="F175" s="3" t="s">
        <v>2181</v>
      </c>
      <c r="G175" s="4" t="b">
        <v>0</v>
      </c>
      <c r="H175" s="3"/>
      <c r="I175" s="43">
        <v>2018</v>
      </c>
      <c r="J175" s="15" t="s">
        <v>81</v>
      </c>
      <c r="K175" s="3" t="s">
        <v>27</v>
      </c>
      <c r="L175" s="3" t="s">
        <v>521</v>
      </c>
      <c r="M175" s="3" t="s">
        <v>892</v>
      </c>
      <c r="N175" s="3" t="s">
        <v>0</v>
      </c>
      <c r="O175" s="3"/>
      <c r="P175" s="3"/>
      <c r="Q175" s="3"/>
      <c r="R175" s="5">
        <v>753148958</v>
      </c>
      <c r="S175" s="4" t="b">
        <v>0</v>
      </c>
      <c r="T175" s="15" t="s">
        <v>1412</v>
      </c>
      <c r="U175" s="6" t="str">
        <f t="array" ref="U175">INDEX(org_to_crp!$B$2:$B$455, MATCH(F175, org_to_crp!$A$2:$A$455))</f>
        <v>H2100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6" ht="13" x14ac:dyDescent="0.15">
      <c r="A176" s="9" t="s">
        <v>21</v>
      </c>
      <c r="B176" s="8" t="s">
        <v>61</v>
      </c>
      <c r="C176" s="3"/>
      <c r="D176" s="3" t="s">
        <v>23</v>
      </c>
      <c r="E176" s="3" t="s">
        <v>227</v>
      </c>
      <c r="F176" s="3" t="s">
        <v>229</v>
      </c>
      <c r="G176" s="4" t="b">
        <v>0</v>
      </c>
      <c r="H176" s="3"/>
      <c r="I176" s="43">
        <v>2018</v>
      </c>
      <c r="J176" s="15" t="s">
        <v>81</v>
      </c>
      <c r="K176" s="3" t="s">
        <v>27</v>
      </c>
      <c r="L176" s="3" t="s">
        <v>182</v>
      </c>
      <c r="M176" s="3" t="s">
        <v>225</v>
      </c>
      <c r="N176" s="3" t="s">
        <v>190</v>
      </c>
      <c r="O176" s="3"/>
      <c r="P176" s="3"/>
      <c r="Q176" s="3"/>
      <c r="R176" s="5">
        <v>42121305</v>
      </c>
      <c r="S176" s="4" t="b">
        <v>1</v>
      </c>
      <c r="T176" s="15" t="s">
        <v>226</v>
      </c>
      <c r="U176" s="6" t="str">
        <f t="array" ref="U176">INDEX(org_to_crp!$B$2:$B$455, MATCH(F176, org_to_crp!$A$2:$A$455))</f>
        <v>H3400</v>
      </c>
      <c r="V176" s="6">
        <v>1</v>
      </c>
    </row>
    <row r="177" spans="1:36" ht="13" x14ac:dyDescent="0.15">
      <c r="A177" s="11" t="s">
        <v>21</v>
      </c>
      <c r="B177" s="12" t="s">
        <v>61</v>
      </c>
      <c r="C177" s="11"/>
      <c r="D177" s="11" t="s">
        <v>23</v>
      </c>
      <c r="E177" s="11" t="s">
        <v>1947</v>
      </c>
      <c r="F177" s="11" t="s">
        <v>1995</v>
      </c>
      <c r="G177" s="13" t="b">
        <v>0</v>
      </c>
      <c r="H177" s="11"/>
      <c r="I177" s="16">
        <v>2018</v>
      </c>
      <c r="J177" s="16" t="s">
        <v>1542</v>
      </c>
      <c r="K177" s="11" t="s">
        <v>72</v>
      </c>
      <c r="L177" s="11" t="s">
        <v>1949</v>
      </c>
      <c r="M177" s="11" t="s">
        <v>443</v>
      </c>
      <c r="N177" s="11"/>
      <c r="O177" s="11"/>
      <c r="P177" s="11"/>
      <c r="Q177" s="11"/>
      <c r="R177" s="14">
        <v>263477125</v>
      </c>
      <c r="S177" s="13" t="b">
        <v>0</v>
      </c>
      <c r="T177" s="16" t="s">
        <v>1950</v>
      </c>
      <c r="U177" s="6" t="str">
        <f t="array" ref="U177">INDEX(org_to_crp!$B$2:$B$455, MATCH(F177, org_to_crp!$A$2:$A$455))</f>
        <v>H3900</v>
      </c>
      <c r="V177" s="3">
        <v>1</v>
      </c>
      <c r="W177" s="3"/>
      <c r="X177" s="3"/>
      <c r="Y177" s="3"/>
      <c r="Z177" s="3"/>
      <c r="AA177" s="3"/>
      <c r="AB177" s="3"/>
      <c r="AC177" s="3"/>
      <c r="AD177" s="3"/>
      <c r="AE177" s="3"/>
    </row>
    <row r="178" spans="1:36" ht="13" x14ac:dyDescent="0.15">
      <c r="A178" s="9" t="s">
        <v>21</v>
      </c>
      <c r="B178" s="8" t="s">
        <v>61</v>
      </c>
      <c r="C178" s="8" t="s">
        <v>65</v>
      </c>
      <c r="D178" s="3" t="s">
        <v>23</v>
      </c>
      <c r="E178" s="3" t="s">
        <v>241</v>
      </c>
      <c r="F178" s="3" t="s">
        <v>246</v>
      </c>
      <c r="G178" s="4" t="b">
        <v>0</v>
      </c>
      <c r="H178" s="3"/>
      <c r="I178" s="43">
        <v>2018</v>
      </c>
      <c r="J178" s="15" t="s">
        <v>247</v>
      </c>
      <c r="K178" s="3" t="s">
        <v>27</v>
      </c>
      <c r="L178" s="3" t="s">
        <v>94</v>
      </c>
      <c r="M178" s="3" t="s">
        <v>243</v>
      </c>
      <c r="N178" s="3" t="s">
        <v>190</v>
      </c>
      <c r="O178" s="3"/>
      <c r="P178" s="3"/>
      <c r="Q178" s="3" t="s">
        <v>169</v>
      </c>
      <c r="R178" s="5">
        <v>942528433</v>
      </c>
      <c r="S178" s="4" t="b">
        <v>1</v>
      </c>
      <c r="T178" s="15" t="s">
        <v>244</v>
      </c>
      <c r="U178" s="6" t="str">
        <f t="array" ref="U178">INDEX(org_to_crp!$B$2:$B$455, MATCH(F178, org_to_crp!$A$2:$A$455))</f>
        <v>H4100</v>
      </c>
      <c r="V178" s="6">
        <v>1</v>
      </c>
    </row>
    <row r="179" spans="1:36" ht="13" x14ac:dyDescent="0.15">
      <c r="A179" s="11" t="s">
        <v>480</v>
      </c>
      <c r="B179" s="17" t="s">
        <v>306</v>
      </c>
      <c r="C179" s="17" t="s">
        <v>524</v>
      </c>
      <c r="D179" s="17" t="s">
        <v>23</v>
      </c>
      <c r="E179" s="21" t="s">
        <v>958</v>
      </c>
      <c r="F179" s="21" t="s">
        <v>964</v>
      </c>
      <c r="G179" s="28" t="b">
        <v>0</v>
      </c>
      <c r="H179" s="28"/>
      <c r="I179" s="26">
        <v>2018</v>
      </c>
      <c r="J179" s="21" t="s">
        <v>834</v>
      </c>
      <c r="K179" s="21" t="s">
        <v>27</v>
      </c>
      <c r="L179" s="21" t="s">
        <v>521</v>
      </c>
      <c r="M179" s="21" t="s">
        <v>955</v>
      </c>
      <c r="N179" s="21" t="s">
        <v>506</v>
      </c>
      <c r="O179" s="21"/>
      <c r="P179" s="21" t="s">
        <v>566</v>
      </c>
      <c r="Q179" s="21" t="s">
        <v>100</v>
      </c>
      <c r="R179" s="26">
        <v>135315170</v>
      </c>
      <c r="S179" s="28" t="b">
        <v>1</v>
      </c>
      <c r="T179" s="21" t="s">
        <v>956</v>
      </c>
      <c r="U179" s="6" t="str">
        <f t="array" ref="U179">INDEX(org_to_crp!$B$2:$B$455, MATCH(F179, org_to_crp!$A$2:$A$455))</f>
        <v>H4300</v>
      </c>
      <c r="V179" s="3">
        <v>2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ht="13" x14ac:dyDescent="0.15">
      <c r="A180" s="11" t="s">
        <v>1112</v>
      </c>
      <c r="B180" s="11" t="s">
        <v>1171</v>
      </c>
      <c r="C180" s="11" t="s">
        <v>1185</v>
      </c>
      <c r="D180" s="16" t="s">
        <v>23</v>
      </c>
      <c r="E180" s="16" t="s">
        <v>1281</v>
      </c>
      <c r="F180" s="16" t="s">
        <v>1286</v>
      </c>
      <c r="G180" s="16"/>
      <c r="H180" s="16"/>
      <c r="I180" s="27">
        <v>2018</v>
      </c>
      <c r="J180" s="16" t="s">
        <v>937</v>
      </c>
      <c r="K180" s="16"/>
      <c r="L180" s="16" t="s">
        <v>521</v>
      </c>
      <c r="M180" s="16" t="s">
        <v>1282</v>
      </c>
      <c r="N180" s="16" t="s">
        <v>77</v>
      </c>
      <c r="O180" s="16"/>
      <c r="P180" s="16"/>
      <c r="Q180" s="16"/>
      <c r="R180" s="16"/>
      <c r="S180" s="16"/>
      <c r="T180" s="16" t="s">
        <v>1283</v>
      </c>
      <c r="U180" s="6" t="str">
        <f t="array" ref="U180">INDEX(org_to_crp!$B$2:$B$455, MATCH(F180, org_to_crp!$A$2:$A$455))</f>
        <v>H4300</v>
      </c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6" ht="13" x14ac:dyDescent="0.15">
      <c r="A181" s="9" t="s">
        <v>21</v>
      </c>
      <c r="B181" s="8" t="s">
        <v>61</v>
      </c>
      <c r="C181" s="3" t="s">
        <v>79</v>
      </c>
      <c r="D181" s="3" t="s">
        <v>23</v>
      </c>
      <c r="E181" s="3" t="s">
        <v>131</v>
      </c>
      <c r="F181" s="3" t="s">
        <v>140</v>
      </c>
      <c r="G181" s="4" t="b">
        <v>0</v>
      </c>
      <c r="H181" s="3"/>
      <c r="I181" s="5">
        <v>2018</v>
      </c>
      <c r="J181" s="3" t="s">
        <v>81</v>
      </c>
      <c r="K181" s="3" t="s">
        <v>27</v>
      </c>
      <c r="L181" s="3" t="s">
        <v>132</v>
      </c>
      <c r="M181" s="3" t="s">
        <v>133</v>
      </c>
      <c r="N181" s="3"/>
      <c r="O181" s="3"/>
      <c r="P181" s="3"/>
      <c r="Q181" s="3"/>
      <c r="R181" s="5"/>
      <c r="S181" s="4" t="b">
        <v>1</v>
      </c>
      <c r="T181" s="15" t="s">
        <v>134</v>
      </c>
      <c r="U181" s="6" t="str">
        <f t="array" ref="U181">INDEX(org_to_crp!$B$2:$B$455, MATCH(F181, org_to_crp!$A$2:$A$455))</f>
        <v>H4500</v>
      </c>
      <c r="V181" s="6">
        <v>2</v>
      </c>
    </row>
    <row r="182" spans="1:36" ht="13" x14ac:dyDescent="0.15">
      <c r="A182" s="11" t="s">
        <v>1291</v>
      </c>
      <c r="B182" s="12" t="s">
        <v>61</v>
      </c>
      <c r="C182" s="12"/>
      <c r="D182" s="11" t="s">
        <v>23</v>
      </c>
      <c r="E182" s="11" t="s">
        <v>1493</v>
      </c>
      <c r="F182" s="11" t="s">
        <v>2137</v>
      </c>
      <c r="G182" s="13" t="b">
        <v>0</v>
      </c>
      <c r="H182" s="11"/>
      <c r="I182" s="11">
        <v>2018</v>
      </c>
      <c r="J182" s="11" t="s">
        <v>81</v>
      </c>
      <c r="K182" s="11" t="s">
        <v>27</v>
      </c>
      <c r="L182" s="11" t="s">
        <v>807</v>
      </c>
      <c r="M182" s="11" t="s">
        <v>1495</v>
      </c>
      <c r="N182" s="11" t="s">
        <v>239</v>
      </c>
      <c r="O182" s="11"/>
      <c r="P182" s="11"/>
      <c r="Q182" s="11"/>
      <c r="R182" s="11">
        <v>363309812</v>
      </c>
      <c r="S182" s="13" t="b">
        <v>0</v>
      </c>
      <c r="T182" s="16" t="s">
        <v>1496</v>
      </c>
      <c r="U182" s="6" t="str">
        <f t="array" ref="U182">INDEX(org_to_crp!$B$2:$B$455, MATCH(F182, org_to_crp!$A$2:$A$455))</f>
        <v>H4500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6" ht="13" x14ac:dyDescent="0.15">
      <c r="A183" s="9" t="s">
        <v>21</v>
      </c>
      <c r="B183" s="8" t="s">
        <v>61</v>
      </c>
      <c r="C183" s="3"/>
      <c r="D183" s="3" t="s">
        <v>23</v>
      </c>
      <c r="E183" s="3" t="s">
        <v>97</v>
      </c>
      <c r="F183" s="3" t="s">
        <v>109</v>
      </c>
      <c r="G183" s="4" t="b">
        <v>0</v>
      </c>
      <c r="H183" s="3"/>
      <c r="I183" s="5">
        <v>2018</v>
      </c>
      <c r="J183" s="15" t="s">
        <v>93</v>
      </c>
      <c r="K183" s="3" t="s">
        <v>27</v>
      </c>
      <c r="L183" s="3" t="s">
        <v>98</v>
      </c>
      <c r="M183" s="3" t="s">
        <v>99</v>
      </c>
      <c r="N183" s="3" t="s">
        <v>46</v>
      </c>
      <c r="O183" s="3"/>
      <c r="P183" s="3"/>
      <c r="Q183" s="3" t="s">
        <v>100</v>
      </c>
      <c r="R183" s="5"/>
      <c r="S183" s="4" t="b">
        <v>1</v>
      </c>
      <c r="T183" s="15" t="s">
        <v>101</v>
      </c>
      <c r="U183" s="6" t="str">
        <f t="array" ref="U183">INDEX(org_to_crp!$B$2:$B$455, MATCH(F183, org_to_crp!$A$2:$A$455))</f>
        <v>H5000</v>
      </c>
      <c r="V183" s="6">
        <v>13</v>
      </c>
    </row>
    <row r="184" spans="1:36" ht="13" x14ac:dyDescent="0.15">
      <c r="A184" s="9" t="s">
        <v>21</v>
      </c>
      <c r="B184" s="8" t="s">
        <v>65</v>
      </c>
      <c r="C184" s="3" t="s">
        <v>79</v>
      </c>
      <c r="D184" s="3" t="s">
        <v>23</v>
      </c>
      <c r="E184" s="3" t="s">
        <v>175</v>
      </c>
      <c r="F184" s="3" t="s">
        <v>179</v>
      </c>
      <c r="G184" s="4" t="b">
        <v>0</v>
      </c>
      <c r="H184" s="3"/>
      <c r="I184" s="43">
        <v>2018</v>
      </c>
      <c r="J184" s="15" t="s">
        <v>180</v>
      </c>
      <c r="K184" s="3" t="s">
        <v>72</v>
      </c>
      <c r="L184" s="3" t="s">
        <v>176</v>
      </c>
      <c r="M184" s="3" t="s">
        <v>177</v>
      </c>
      <c r="N184" s="3"/>
      <c r="O184" s="3"/>
      <c r="P184" s="3"/>
      <c r="Q184" s="3"/>
      <c r="R184" s="5">
        <v>541645372</v>
      </c>
      <c r="S184" s="4" t="b">
        <v>0</v>
      </c>
      <c r="T184" s="15" t="s">
        <v>178</v>
      </c>
      <c r="U184" s="6" t="str">
        <f t="array" ref="U184">INDEX(org_to_crp!$B$2:$B$455, MATCH(F184, org_to_crp!$A$2:$A$455))</f>
        <v>H5000</v>
      </c>
    </row>
    <row r="185" spans="1:36" ht="13" x14ac:dyDescent="0.15">
      <c r="A185" s="7" t="s">
        <v>21</v>
      </c>
      <c r="B185" s="3" t="s">
        <v>22</v>
      </c>
      <c r="C185" s="3" t="s">
        <v>79</v>
      </c>
      <c r="D185" s="3" t="s">
        <v>23</v>
      </c>
      <c r="E185" s="3" t="s">
        <v>346</v>
      </c>
      <c r="F185" s="3" t="s">
        <v>352</v>
      </c>
      <c r="G185" s="4" t="b">
        <v>0</v>
      </c>
      <c r="H185" s="3"/>
      <c r="I185" s="5">
        <v>2018</v>
      </c>
      <c r="J185" s="3" t="s">
        <v>75</v>
      </c>
      <c r="K185" s="3" t="s">
        <v>27</v>
      </c>
      <c r="L185" s="3" t="s">
        <v>347</v>
      </c>
      <c r="M185" s="3" t="s">
        <v>348</v>
      </c>
      <c r="N185" s="3"/>
      <c r="O185" s="3"/>
      <c r="P185" s="3"/>
      <c r="Q185" s="3"/>
      <c r="R185" s="5"/>
      <c r="S185" s="4" t="b">
        <v>1</v>
      </c>
      <c r="T185" s="15" t="s">
        <v>349</v>
      </c>
      <c r="U185" s="6" t="str">
        <f t="array" ref="U185">INDEX(org_to_crp!$B$2:$B$455, MATCH(F185, org_to_crp!$A$2:$A$455))</f>
        <v>X4100</v>
      </c>
    </row>
    <row r="186" spans="1:36" ht="13" x14ac:dyDescent="0.15">
      <c r="A186" s="11" t="s">
        <v>480</v>
      </c>
      <c r="B186" s="11" t="s">
        <v>61</v>
      </c>
      <c r="C186" s="11"/>
      <c r="D186" s="11" t="s">
        <v>23</v>
      </c>
      <c r="E186" s="23" t="s">
        <v>510</v>
      </c>
      <c r="F186" s="23" t="s">
        <v>516</v>
      </c>
      <c r="G186" s="24" t="b">
        <v>0</v>
      </c>
      <c r="H186" s="24"/>
      <c r="I186" s="25">
        <v>2018</v>
      </c>
      <c r="J186" s="23" t="s">
        <v>517</v>
      </c>
      <c r="K186" s="23" t="s">
        <v>27</v>
      </c>
      <c r="L186" s="23" t="s">
        <v>505</v>
      </c>
      <c r="M186" s="23" t="s">
        <v>512</v>
      </c>
      <c r="N186" s="23"/>
      <c r="O186" s="23"/>
      <c r="P186" s="23"/>
      <c r="Q186" s="23"/>
      <c r="R186" s="25">
        <v>480891418</v>
      </c>
      <c r="S186" s="24" t="b">
        <v>1</v>
      </c>
      <c r="T186" s="21" t="s">
        <v>507</v>
      </c>
      <c r="U186" s="6" t="str">
        <f t="array" ref="U186">INDEX(org_to_crp!$B$2:$B$455, MATCH(F186, org_to_crp!$A$2:$A$455))</f>
        <v>H5000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ht="13" x14ac:dyDescent="0.15">
      <c r="A187" s="17" t="s">
        <v>480</v>
      </c>
      <c r="B187" s="17" t="s">
        <v>306</v>
      </c>
      <c r="C187" s="17" t="s">
        <v>524</v>
      </c>
      <c r="D187" s="17" t="s">
        <v>23</v>
      </c>
      <c r="E187" s="17" t="s">
        <v>562</v>
      </c>
      <c r="F187" s="17" t="s">
        <v>568</v>
      </c>
      <c r="G187" s="19" t="b">
        <v>0</v>
      </c>
      <c r="H187" s="19"/>
      <c r="I187" s="20">
        <v>2018</v>
      </c>
      <c r="J187" s="29" t="s">
        <v>569</v>
      </c>
      <c r="K187" s="29" t="s">
        <v>43</v>
      </c>
      <c r="L187" s="17" t="s">
        <v>559</v>
      </c>
      <c r="M187" s="17" t="s">
        <v>560</v>
      </c>
      <c r="N187" s="17" t="s">
        <v>565</v>
      </c>
      <c r="O187" s="17"/>
      <c r="P187" s="17" t="s">
        <v>566</v>
      </c>
      <c r="Q187" s="17"/>
      <c r="R187" s="20">
        <v>273197768</v>
      </c>
      <c r="S187" s="19" t="b">
        <v>1</v>
      </c>
      <c r="T187" s="21" t="s">
        <v>561</v>
      </c>
      <c r="U187" s="6" t="str">
        <f t="array" ref="U187">INDEX(org_to_crp!$B$2:$B$455, MATCH(F187, org_to_crp!$A$2:$A$455))</f>
        <v>H5000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ht="13" x14ac:dyDescent="0.15">
      <c r="A188" s="17" t="s">
        <v>480</v>
      </c>
      <c r="B188" s="17" t="s">
        <v>524</v>
      </c>
      <c r="C188" s="18" t="s">
        <v>716</v>
      </c>
      <c r="D188" s="17" t="s">
        <v>23</v>
      </c>
      <c r="E188" s="17" t="s">
        <v>712</v>
      </c>
      <c r="F188" s="17" t="s">
        <v>717</v>
      </c>
      <c r="G188" s="19" t="b">
        <v>0</v>
      </c>
      <c r="H188" s="19"/>
      <c r="I188" s="20">
        <v>2018</v>
      </c>
      <c r="J188" s="17" t="s">
        <v>718</v>
      </c>
      <c r="K188" s="17" t="s">
        <v>27</v>
      </c>
      <c r="L188" s="17" t="s">
        <v>521</v>
      </c>
      <c r="M188" s="17" t="s">
        <v>709</v>
      </c>
      <c r="N188" s="17" t="s">
        <v>714</v>
      </c>
      <c r="O188" s="17"/>
      <c r="P188" s="17" t="s">
        <v>677</v>
      </c>
      <c r="Q188" s="17"/>
      <c r="R188" s="20">
        <v>201687786</v>
      </c>
      <c r="S188" s="19" t="b">
        <v>1</v>
      </c>
      <c r="T188" s="21" t="s">
        <v>710</v>
      </c>
      <c r="U188" s="6" t="str">
        <f t="array" ref="U188">INDEX(org_to_crp!$B$2:$B$455, MATCH(F188, org_to_crp!$A$2:$A$455))</f>
        <v>H5000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ht="13" x14ac:dyDescent="0.15">
      <c r="A189" s="17" t="s">
        <v>1112</v>
      </c>
      <c r="B189" s="17" t="s">
        <v>1147</v>
      </c>
      <c r="C189" s="18" t="str">
        <f>HYPERLINK("https://standtogether.org/about-us/", "ORG WEBSITE")</f>
        <v>ORG WEBSITE</v>
      </c>
      <c r="D189" s="11" t="s">
        <v>23</v>
      </c>
      <c r="E189" s="17" t="s">
        <v>1142</v>
      </c>
      <c r="F189" s="17" t="s">
        <v>568</v>
      </c>
      <c r="G189" s="19" t="b">
        <v>0</v>
      </c>
      <c r="H189" s="17"/>
      <c r="I189" s="20">
        <v>2018</v>
      </c>
      <c r="J189" s="17" t="s">
        <v>865</v>
      </c>
      <c r="K189" s="17"/>
      <c r="L189" s="17" t="s">
        <v>763</v>
      </c>
      <c r="M189" s="17" t="s">
        <v>1143</v>
      </c>
      <c r="N189" s="17"/>
      <c r="O189" s="17"/>
      <c r="P189" s="17"/>
      <c r="Q189" s="17"/>
      <c r="R189" s="17"/>
      <c r="S189" s="17"/>
      <c r="T189" s="21" t="s">
        <v>1144</v>
      </c>
      <c r="U189" s="6" t="str">
        <f t="array" ref="U189">INDEX(org_to_crp!$B$2:$B$455, MATCH(F189, org_to_crp!$A$2:$A$455))</f>
        <v>H5000</v>
      </c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6" ht="13" x14ac:dyDescent="0.15">
      <c r="A190" s="11" t="s">
        <v>1112</v>
      </c>
      <c r="B190" s="11" t="s">
        <v>1185</v>
      </c>
      <c r="C190" s="12" t="s">
        <v>1186</v>
      </c>
      <c r="D190" s="11" t="s">
        <v>23</v>
      </c>
      <c r="E190" s="11" t="s">
        <v>1182</v>
      </c>
      <c r="F190" s="11" t="s">
        <v>1187</v>
      </c>
      <c r="G190" s="11"/>
      <c r="H190" s="11"/>
      <c r="I190" s="14">
        <v>2018</v>
      </c>
      <c r="J190" s="11" t="s">
        <v>1188</v>
      </c>
      <c r="K190" s="11"/>
      <c r="L190" s="11" t="s">
        <v>334</v>
      </c>
      <c r="M190" s="11" t="s">
        <v>1179</v>
      </c>
      <c r="N190" s="11" t="s">
        <v>618</v>
      </c>
      <c r="O190" s="11"/>
      <c r="P190" s="11"/>
      <c r="Q190" s="11"/>
      <c r="R190" s="11"/>
      <c r="S190" s="11"/>
      <c r="T190" s="16" t="s">
        <v>1180</v>
      </c>
      <c r="U190" s="6" t="str">
        <f t="array" ref="U190">INDEX(org_to_crp!$B$2:$B$455, MATCH(F190, org_to_crp!$A$2:$A$455))</f>
        <v>H5000</v>
      </c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6" ht="13" x14ac:dyDescent="0.15">
      <c r="A191" s="17" t="s">
        <v>21</v>
      </c>
      <c r="B191" s="17" t="s">
        <v>22</v>
      </c>
      <c r="C191" s="18" t="s">
        <v>65</v>
      </c>
      <c r="D191" s="11" t="s">
        <v>23</v>
      </c>
      <c r="E191" s="23" t="s">
        <v>1515</v>
      </c>
      <c r="F191" s="23" t="s">
        <v>1859</v>
      </c>
      <c r="G191" s="24" t="b">
        <v>0</v>
      </c>
      <c r="H191" s="23"/>
      <c r="I191" s="25">
        <v>2018</v>
      </c>
      <c r="J191" s="23" t="s">
        <v>75</v>
      </c>
      <c r="K191" s="23" t="s">
        <v>27</v>
      </c>
      <c r="L191" s="23" t="s">
        <v>1517</v>
      </c>
      <c r="M191" s="23" t="s">
        <v>1518</v>
      </c>
      <c r="N191" s="23" t="s">
        <v>158</v>
      </c>
      <c r="O191" s="23"/>
      <c r="P191" s="23"/>
      <c r="Q191" s="23"/>
      <c r="R191" s="25">
        <v>136022018</v>
      </c>
      <c r="S191" s="24" t="b">
        <v>1</v>
      </c>
      <c r="T191" s="21" t="s">
        <v>1519</v>
      </c>
      <c r="U191" s="6" t="str">
        <f t="array" ref="U191">INDEX(org_to_crp!$B$2:$B$455, MATCH(F191, org_to_crp!$A$2:$A$455))</f>
        <v>H5000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6" ht="13" x14ac:dyDescent="0.15">
      <c r="A192" s="17" t="s">
        <v>21</v>
      </c>
      <c r="B192" s="18" t="s">
        <v>61</v>
      </c>
      <c r="C192" s="17"/>
      <c r="D192" s="11" t="s">
        <v>23</v>
      </c>
      <c r="E192" s="17" t="s">
        <v>1849</v>
      </c>
      <c r="F192" s="17" t="s">
        <v>2182</v>
      </c>
      <c r="G192" s="19" t="b">
        <v>0</v>
      </c>
      <c r="H192" s="17"/>
      <c r="I192" s="20">
        <v>2018</v>
      </c>
      <c r="J192" s="17" t="s">
        <v>1864</v>
      </c>
      <c r="K192" s="3" t="s">
        <v>72</v>
      </c>
      <c r="L192" s="17" t="s">
        <v>1852</v>
      </c>
      <c r="M192" s="17" t="s">
        <v>1853</v>
      </c>
      <c r="N192" s="17" t="s">
        <v>0</v>
      </c>
      <c r="O192" s="17"/>
      <c r="P192" s="17"/>
      <c r="Q192" s="17"/>
      <c r="R192" s="20">
        <v>263477125</v>
      </c>
      <c r="S192" s="19" t="b">
        <v>0</v>
      </c>
      <c r="T192" s="21" t="s">
        <v>1854</v>
      </c>
      <c r="U192" s="6" t="str">
        <f t="array" ref="U192">INDEX(org_to_crp!$B$2:$B$455, MATCH(F192, org_to_crp!$A$2:$A$455))</f>
        <v>H5000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6" ht="13" x14ac:dyDescent="0.15">
      <c r="A193" s="11" t="s">
        <v>21</v>
      </c>
      <c r="B193" s="11" t="s">
        <v>22</v>
      </c>
      <c r="C193" s="12" t="s">
        <v>61</v>
      </c>
      <c r="D193" s="11" t="s">
        <v>23</v>
      </c>
      <c r="E193" s="11" t="s">
        <v>1913</v>
      </c>
      <c r="F193" s="11" t="s">
        <v>568</v>
      </c>
      <c r="G193" s="13" t="b">
        <v>0</v>
      </c>
      <c r="H193" s="11"/>
      <c r="I193" s="11">
        <v>2018</v>
      </c>
      <c r="J193" s="11" t="s">
        <v>2183</v>
      </c>
      <c r="K193" s="11" t="s">
        <v>43</v>
      </c>
      <c r="L193" s="11" t="s">
        <v>89</v>
      </c>
      <c r="M193" s="11" t="s">
        <v>1914</v>
      </c>
      <c r="N193" s="11"/>
      <c r="O193" s="11"/>
      <c r="P193" s="11"/>
      <c r="Q193" s="11"/>
      <c r="R193" s="11">
        <v>411275875</v>
      </c>
      <c r="S193" s="13" t="b">
        <v>0</v>
      </c>
      <c r="T193" s="16" t="s">
        <v>1915</v>
      </c>
      <c r="U193" s="6" t="str">
        <f t="array" ref="U193">INDEX(org_to_crp!$B$2:$B$455, MATCH(F193, org_to_crp!$A$2:$A$455))</f>
        <v>H5000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6" ht="13" x14ac:dyDescent="0.15">
      <c r="A194" s="11" t="s">
        <v>21</v>
      </c>
      <c r="B194" s="12" t="s">
        <v>31</v>
      </c>
      <c r="C194" s="12" t="s">
        <v>65</v>
      </c>
      <c r="D194" s="11" t="s">
        <v>23</v>
      </c>
      <c r="E194" s="11" t="s">
        <v>2018</v>
      </c>
      <c r="F194" s="11" t="s">
        <v>2184</v>
      </c>
      <c r="G194" s="13" t="b">
        <v>0</v>
      </c>
      <c r="H194" s="11"/>
      <c r="I194" s="11">
        <v>2018</v>
      </c>
      <c r="J194" s="11" t="s">
        <v>2179</v>
      </c>
      <c r="K194" s="11" t="s">
        <v>34</v>
      </c>
      <c r="L194" s="11" t="s">
        <v>2019</v>
      </c>
      <c r="M194" s="11" t="s">
        <v>2020</v>
      </c>
      <c r="N194" s="11" t="s">
        <v>184</v>
      </c>
      <c r="O194" s="11"/>
      <c r="P194" s="11"/>
      <c r="Q194" s="11"/>
      <c r="R194" s="11">
        <v>132912529</v>
      </c>
      <c r="S194" s="13" t="b">
        <v>0</v>
      </c>
      <c r="T194" s="16" t="s">
        <v>2021</v>
      </c>
      <c r="U194" s="6" t="str">
        <f t="array" ref="U194">INDEX(org_to_crp!$B$2:$B$455, MATCH(F194, org_to_crp!$A$2:$A$455))</f>
        <v>H5000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6" ht="13" x14ac:dyDescent="0.15">
      <c r="A195" s="3" t="s">
        <v>1291</v>
      </c>
      <c r="B195" s="3" t="s">
        <v>22</v>
      </c>
      <c r="C195" s="8" t="s">
        <v>31</v>
      </c>
      <c r="D195" s="3" t="s">
        <v>23</v>
      </c>
      <c r="E195" s="3" t="s">
        <v>2325</v>
      </c>
      <c r="F195" s="3" t="s">
        <v>568</v>
      </c>
      <c r="G195" s="4" t="b">
        <v>0</v>
      </c>
      <c r="H195" s="3"/>
      <c r="I195" s="5">
        <v>2018</v>
      </c>
      <c r="J195" s="3" t="s">
        <v>81</v>
      </c>
      <c r="K195" s="3" t="s">
        <v>27</v>
      </c>
      <c r="L195" s="3" t="s">
        <v>334</v>
      </c>
      <c r="M195" s="3" t="s">
        <v>2326</v>
      </c>
      <c r="N195" s="3" t="s">
        <v>340</v>
      </c>
      <c r="O195" s="3"/>
      <c r="P195" s="3"/>
      <c r="Q195" s="3"/>
      <c r="R195" s="5">
        <v>541436224</v>
      </c>
      <c r="S195" s="3"/>
      <c r="T195" s="51" t="s">
        <v>2327</v>
      </c>
      <c r="U195" s="6" t="str">
        <f t="array" ref="U195">INDEX(org_to_crp!$B$2:$B$455, MATCH(F195, org_to_crp!$A$2:$A$455))</f>
        <v>H5000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6" ht="13" x14ac:dyDescent="0.15">
      <c r="A196" s="9" t="s">
        <v>21</v>
      </c>
      <c r="B196" s="3" t="s">
        <v>79</v>
      </c>
      <c r="C196" s="8" t="s">
        <v>65</v>
      </c>
      <c r="D196" s="3" t="s">
        <v>23</v>
      </c>
      <c r="E196" s="3" t="s">
        <v>73</v>
      </c>
      <c r="F196" s="3" t="s">
        <v>86</v>
      </c>
      <c r="G196" s="4" t="b">
        <v>0</v>
      </c>
      <c r="H196" s="3"/>
      <c r="I196" s="5">
        <v>2018</v>
      </c>
      <c r="J196" s="3" t="s">
        <v>87</v>
      </c>
      <c r="K196" s="3" t="s">
        <v>72</v>
      </c>
      <c r="L196" s="3" t="s">
        <v>44</v>
      </c>
      <c r="M196" s="3" t="s">
        <v>76</v>
      </c>
      <c r="N196" s="3" t="s">
        <v>77</v>
      </c>
      <c r="O196" s="3"/>
      <c r="P196" s="3"/>
      <c r="Q196" s="3"/>
      <c r="R196" s="5"/>
      <c r="S196" s="4" t="b">
        <v>1</v>
      </c>
      <c r="T196" s="15" t="s">
        <v>78</v>
      </c>
      <c r="U196" s="6" t="str">
        <f t="array" ref="U196">INDEX(org_to_crp!$B$2:$B$455, MATCH(F196, org_to_crp!$A$2:$A$455))</f>
        <v>H5100</v>
      </c>
      <c r="V196" s="6">
        <v>37</v>
      </c>
    </row>
    <row r="197" spans="1:36" ht="13" x14ac:dyDescent="0.15">
      <c r="A197" s="9" t="s">
        <v>21</v>
      </c>
      <c r="B197" s="8" t="s">
        <v>61</v>
      </c>
      <c r="C197" s="8" t="s">
        <v>65</v>
      </c>
      <c r="D197" s="3" t="s">
        <v>23</v>
      </c>
      <c r="E197" s="3" t="s">
        <v>97</v>
      </c>
      <c r="F197" s="3" t="s">
        <v>107</v>
      </c>
      <c r="G197" s="4" t="b">
        <v>0</v>
      </c>
      <c r="H197" s="3"/>
      <c r="I197" s="5">
        <v>2018</v>
      </c>
      <c r="J197" s="3" t="s">
        <v>108</v>
      </c>
      <c r="K197" s="3" t="s">
        <v>27</v>
      </c>
      <c r="L197" s="3" t="s">
        <v>98</v>
      </c>
      <c r="M197" s="3" t="s">
        <v>99</v>
      </c>
      <c r="N197" s="3" t="s">
        <v>46</v>
      </c>
      <c r="O197" s="3"/>
      <c r="P197" s="3"/>
      <c r="Q197" s="3" t="s">
        <v>100</v>
      </c>
      <c r="R197" s="5"/>
      <c r="S197" s="4" t="b">
        <v>1</v>
      </c>
      <c r="T197" s="15" t="s">
        <v>101</v>
      </c>
      <c r="U197" s="6" t="str">
        <f t="array" ref="U197">INDEX(org_to_crp!$B$2:$B$455, MATCH(F197, org_to_crp!$A$2:$A$455))</f>
        <v>H5100</v>
      </c>
    </row>
    <row r="198" spans="1:36" ht="13" x14ac:dyDescent="0.15">
      <c r="A198" s="9" t="s">
        <v>21</v>
      </c>
      <c r="B198" s="8" t="s">
        <v>61</v>
      </c>
      <c r="C198" s="8" t="s">
        <v>65</v>
      </c>
      <c r="D198" s="3" t="s">
        <v>23</v>
      </c>
      <c r="E198" s="3" t="s">
        <v>131</v>
      </c>
      <c r="F198" s="3" t="s">
        <v>135</v>
      </c>
      <c r="G198" s="4" t="b">
        <v>0</v>
      </c>
      <c r="H198" s="10" t="s">
        <v>136</v>
      </c>
      <c r="I198" s="5">
        <v>2018</v>
      </c>
      <c r="J198" s="3" t="s">
        <v>137</v>
      </c>
      <c r="K198" s="3" t="s">
        <v>27</v>
      </c>
      <c r="L198" s="3" t="s">
        <v>132</v>
      </c>
      <c r="M198" s="3" t="s">
        <v>133</v>
      </c>
      <c r="N198" s="3"/>
      <c r="O198" s="3"/>
      <c r="P198" s="3"/>
      <c r="Q198" s="3"/>
      <c r="R198" s="5"/>
      <c r="S198" s="4" t="b">
        <v>1</v>
      </c>
      <c r="T198" s="15" t="s">
        <v>134</v>
      </c>
      <c r="U198" s="6" t="str">
        <f t="array" ref="U198">INDEX(org_to_crp!$B$2:$B$455, MATCH(F198, org_to_crp!$A$2:$A$455))</f>
        <v>H5100</v>
      </c>
    </row>
    <row r="199" spans="1:36" ht="13" x14ac:dyDescent="0.15">
      <c r="A199" s="9" t="s">
        <v>21</v>
      </c>
      <c r="B199" s="8" t="s">
        <v>65</v>
      </c>
      <c r="C199" s="8" t="s">
        <v>65</v>
      </c>
      <c r="D199" s="3" t="s">
        <v>23</v>
      </c>
      <c r="E199" s="3" t="s">
        <v>181</v>
      </c>
      <c r="F199" s="3" t="s">
        <v>186</v>
      </c>
      <c r="G199" s="4" t="b">
        <v>0</v>
      </c>
      <c r="H199" s="3"/>
      <c r="I199" s="5">
        <v>2018</v>
      </c>
      <c r="J199" s="3" t="s">
        <v>87</v>
      </c>
      <c r="K199" s="3" t="s">
        <v>72</v>
      </c>
      <c r="L199" s="3" t="s">
        <v>182</v>
      </c>
      <c r="M199" s="3" t="s">
        <v>183</v>
      </c>
      <c r="N199" s="3" t="s">
        <v>184</v>
      </c>
      <c r="O199" s="3"/>
      <c r="P199" s="3"/>
      <c r="Q199" s="3"/>
      <c r="R199" s="5">
        <v>541645372</v>
      </c>
      <c r="S199" s="4" t="b">
        <v>0</v>
      </c>
      <c r="T199" s="15" t="s">
        <v>185</v>
      </c>
      <c r="U199" s="6" t="str">
        <f t="array" ref="U199">INDEX(org_to_crp!$B$2:$B$455, MATCH(F199, org_to_crp!$A$2:$A$455))</f>
        <v>H5100</v>
      </c>
    </row>
    <row r="200" spans="1:36" ht="13" x14ac:dyDescent="0.15">
      <c r="A200" s="9" t="s">
        <v>21</v>
      </c>
      <c r="B200" s="8" t="s">
        <v>31</v>
      </c>
      <c r="C200" s="3" t="s">
        <v>79</v>
      </c>
      <c r="D200" s="3" t="s">
        <v>23</v>
      </c>
      <c r="E200" s="15" t="s">
        <v>215</v>
      </c>
      <c r="F200" s="15" t="s">
        <v>221</v>
      </c>
      <c r="G200" s="44" t="b">
        <v>0</v>
      </c>
      <c r="H200" s="15"/>
      <c r="I200" s="43">
        <v>2018</v>
      </c>
      <c r="J200" s="15" t="s">
        <v>87</v>
      </c>
      <c r="K200" s="3" t="s">
        <v>72</v>
      </c>
      <c r="L200" s="15" t="s">
        <v>218</v>
      </c>
      <c r="M200" s="15" t="s">
        <v>219</v>
      </c>
      <c r="N200" s="15" t="s">
        <v>94</v>
      </c>
      <c r="O200" s="15"/>
      <c r="P200" s="15"/>
      <c r="Q200" s="15"/>
      <c r="R200" s="43">
        <v>42121305</v>
      </c>
      <c r="S200" s="44" t="b">
        <v>0</v>
      </c>
      <c r="T200" s="15" t="s">
        <v>220</v>
      </c>
      <c r="U200" s="6" t="str">
        <f t="array" ref="U200">INDEX(org_to_crp!$B$2:$B$455, MATCH(F200, org_to_crp!$A$2:$A$455))</f>
        <v>H5100</v>
      </c>
    </row>
    <row r="201" spans="1:36" ht="13" x14ac:dyDescent="0.15">
      <c r="A201" s="7" t="s">
        <v>21</v>
      </c>
      <c r="B201" s="3" t="s">
        <v>22</v>
      </c>
      <c r="C201" s="3" t="s">
        <v>306</v>
      </c>
      <c r="D201" s="15" t="s">
        <v>23</v>
      </c>
      <c r="E201" s="15" t="s">
        <v>326</v>
      </c>
      <c r="F201" s="15" t="s">
        <v>330</v>
      </c>
      <c r="G201" s="44" t="b">
        <v>0</v>
      </c>
      <c r="H201" s="15"/>
      <c r="I201" s="43">
        <v>2018</v>
      </c>
      <c r="J201" s="15" t="s">
        <v>75</v>
      </c>
      <c r="K201" s="15" t="s">
        <v>27</v>
      </c>
      <c r="L201" s="15" t="s">
        <v>327</v>
      </c>
      <c r="M201" s="15" t="s">
        <v>328</v>
      </c>
      <c r="N201" s="15" t="s">
        <v>46</v>
      </c>
      <c r="O201" s="15"/>
      <c r="P201" s="15"/>
      <c r="Q201" s="15"/>
      <c r="R201" s="43">
        <v>530218495</v>
      </c>
      <c r="S201" s="44" t="b">
        <v>0</v>
      </c>
      <c r="T201" s="15" t="s">
        <v>329</v>
      </c>
      <c r="U201" s="6" t="str">
        <f t="array" ref="U201">INDEX(org_to_crp!$B$2:$B$455, MATCH(F201, org_to_crp!$A$2:$A$455))</f>
        <v>H5100</v>
      </c>
    </row>
    <row r="202" spans="1:36" ht="13" x14ac:dyDescent="0.15">
      <c r="A202" s="9" t="s">
        <v>21</v>
      </c>
      <c r="B202" s="3" t="s">
        <v>22</v>
      </c>
      <c r="C202" s="45" t="s">
        <v>65</v>
      </c>
      <c r="D202" s="3" t="s">
        <v>23</v>
      </c>
      <c r="E202" s="3" t="s">
        <v>354</v>
      </c>
      <c r="F202" s="3" t="s">
        <v>368</v>
      </c>
      <c r="G202" s="4" t="b">
        <v>0</v>
      </c>
      <c r="H202" s="3"/>
      <c r="I202" s="5">
        <v>2018</v>
      </c>
      <c r="J202" s="3" t="s">
        <v>369</v>
      </c>
      <c r="K202" s="3" t="s">
        <v>27</v>
      </c>
      <c r="L202" s="15" t="s">
        <v>366</v>
      </c>
      <c r="M202" s="15" t="s">
        <v>356</v>
      </c>
      <c r="N202" s="15" t="s">
        <v>357</v>
      </c>
      <c r="O202" s="3"/>
      <c r="P202" s="3"/>
      <c r="Q202" s="3"/>
      <c r="R202" s="43"/>
      <c r="S202" s="44" t="b">
        <v>1</v>
      </c>
      <c r="T202" s="15" t="s">
        <v>361</v>
      </c>
      <c r="U202" s="6" t="str">
        <f t="array" ref="U202">INDEX(org_to_crp!$B$2:$B$455, MATCH(F202, org_to_crp!$A$2:$A$455))</f>
        <v>H5100</v>
      </c>
    </row>
    <row r="203" spans="1:36" ht="13" x14ac:dyDescent="0.15">
      <c r="A203" s="9" t="s">
        <v>21</v>
      </c>
      <c r="B203" s="45" t="s">
        <v>65</v>
      </c>
      <c r="C203" s="15" t="s">
        <v>79</v>
      </c>
      <c r="D203" s="15" t="s">
        <v>23</v>
      </c>
      <c r="E203" s="3" t="s">
        <v>398</v>
      </c>
      <c r="F203" s="3" t="s">
        <v>401</v>
      </c>
      <c r="G203" s="4" t="b">
        <v>0</v>
      </c>
      <c r="H203" s="3"/>
      <c r="I203" s="5">
        <v>2018</v>
      </c>
      <c r="J203" s="3" t="s">
        <v>87</v>
      </c>
      <c r="K203" s="3" t="s">
        <v>72</v>
      </c>
      <c r="L203" s="15" t="s">
        <v>285</v>
      </c>
      <c r="M203" s="15" t="s">
        <v>399</v>
      </c>
      <c r="N203" s="15" t="s">
        <v>323</v>
      </c>
      <c r="O203" s="3"/>
      <c r="P203" s="3"/>
      <c r="Q203" s="3"/>
      <c r="R203" s="43">
        <v>521351785</v>
      </c>
      <c r="S203" s="44" t="b">
        <v>0</v>
      </c>
      <c r="T203" s="15" t="s">
        <v>400</v>
      </c>
      <c r="U203" s="6" t="str">
        <f t="array" ref="U203">INDEX(org_to_crp!$B$2:$B$455, MATCH(F203, org_to_crp!$A$2:$A$455))</f>
        <v>H5100</v>
      </c>
    </row>
    <row r="204" spans="1:36" ht="13" x14ac:dyDescent="0.15">
      <c r="A204" s="17" t="s">
        <v>480</v>
      </c>
      <c r="B204" s="21" t="s">
        <v>61</v>
      </c>
      <c r="C204" s="21"/>
      <c r="D204" s="21" t="s">
        <v>23</v>
      </c>
      <c r="E204" s="21" t="s">
        <v>589</v>
      </c>
      <c r="F204" s="21" t="s">
        <v>594</v>
      </c>
      <c r="G204" s="28" t="b">
        <v>0</v>
      </c>
      <c r="H204" s="28"/>
      <c r="I204" s="26">
        <v>2018</v>
      </c>
      <c r="J204" s="21" t="s">
        <v>595</v>
      </c>
      <c r="K204" s="17" t="s">
        <v>72</v>
      </c>
      <c r="L204" s="21" t="s">
        <v>586</v>
      </c>
      <c r="M204" s="21" t="s">
        <v>587</v>
      </c>
      <c r="N204" s="21"/>
      <c r="O204" s="21"/>
      <c r="P204" s="21"/>
      <c r="Q204" s="21"/>
      <c r="R204" s="26">
        <v>526002033</v>
      </c>
      <c r="S204" s="28" t="b">
        <v>1</v>
      </c>
      <c r="T204" s="21" t="s">
        <v>588</v>
      </c>
      <c r="U204" s="6" t="str">
        <f t="array" ref="U204">INDEX(org_to_crp!$B$2:$B$455, MATCH(F204, org_to_crp!$A$2:$A$455))</f>
        <v>H5100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ht="13" x14ac:dyDescent="0.15">
      <c r="A205" s="17" t="s">
        <v>480</v>
      </c>
      <c r="B205" s="22" t="s">
        <v>680</v>
      </c>
      <c r="C205" s="16"/>
      <c r="D205" s="16" t="s">
        <v>23</v>
      </c>
      <c r="E205" s="32" t="s">
        <v>687</v>
      </c>
      <c r="F205" s="32" t="s">
        <v>691</v>
      </c>
      <c r="G205" s="34" t="b">
        <v>0</v>
      </c>
      <c r="H205" s="34"/>
      <c r="I205" s="33">
        <v>2019</v>
      </c>
      <c r="J205" s="32" t="s">
        <v>692</v>
      </c>
      <c r="K205" s="32" t="s">
        <v>27</v>
      </c>
      <c r="L205" s="32" t="s">
        <v>682</v>
      </c>
      <c r="M205" s="32" t="s">
        <v>683</v>
      </c>
      <c r="N205" s="32" t="s">
        <v>77</v>
      </c>
      <c r="O205" s="32"/>
      <c r="P205" s="32"/>
      <c r="Q205" s="32" t="s">
        <v>100</v>
      </c>
      <c r="R205" s="33"/>
      <c r="S205" s="34" t="b">
        <v>1</v>
      </c>
      <c r="T205" s="16" t="s">
        <v>684</v>
      </c>
      <c r="U205" s="6" t="str">
        <f t="array" ref="U205">INDEX(org_to_crp!$B$2:$B$455, MATCH(F205, org_to_crp!$A$2:$A$455))</f>
        <v>H5100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ht="13" x14ac:dyDescent="0.15">
      <c r="A206" s="17" t="s">
        <v>480</v>
      </c>
      <c r="B206" s="48" t="s">
        <v>680</v>
      </c>
      <c r="C206" s="11"/>
      <c r="D206" s="11" t="s">
        <v>23</v>
      </c>
      <c r="E206" s="23" t="s">
        <v>687</v>
      </c>
      <c r="F206" s="23" t="s">
        <v>694</v>
      </c>
      <c r="G206" s="24" t="b">
        <v>0</v>
      </c>
      <c r="H206" s="24"/>
      <c r="I206" s="25">
        <v>2018</v>
      </c>
      <c r="J206" s="23" t="s">
        <v>695</v>
      </c>
      <c r="K206" s="23" t="s">
        <v>27</v>
      </c>
      <c r="L206" s="32" t="s">
        <v>682</v>
      </c>
      <c r="M206" s="32" t="s">
        <v>683</v>
      </c>
      <c r="N206" s="32" t="s">
        <v>77</v>
      </c>
      <c r="O206" s="23"/>
      <c r="P206" s="23"/>
      <c r="Q206" s="23" t="s">
        <v>100</v>
      </c>
      <c r="R206" s="25">
        <v>840402707</v>
      </c>
      <c r="S206" s="34" t="b">
        <v>1</v>
      </c>
      <c r="T206" s="16" t="s">
        <v>684</v>
      </c>
      <c r="U206" s="6" t="str">
        <f t="array" ref="U206">INDEX(org_to_crp!$B$2:$B$455, MATCH(F206, org_to_crp!$A$2:$A$455))</f>
        <v>H5100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ht="13" x14ac:dyDescent="0.15">
      <c r="A207" s="17" t="s">
        <v>480</v>
      </c>
      <c r="B207" s="22" t="s">
        <v>680</v>
      </c>
      <c r="C207" s="11"/>
      <c r="D207" s="11" t="s">
        <v>23</v>
      </c>
      <c r="E207" s="23" t="s">
        <v>687</v>
      </c>
      <c r="F207" s="23" t="s">
        <v>696</v>
      </c>
      <c r="G207" s="24" t="b">
        <v>0</v>
      </c>
      <c r="H207" s="24" t="s">
        <v>697</v>
      </c>
      <c r="I207" s="25">
        <v>2018</v>
      </c>
      <c r="J207" s="23" t="s">
        <v>698</v>
      </c>
      <c r="K207" s="23" t="s">
        <v>27</v>
      </c>
      <c r="L207" s="32" t="s">
        <v>682</v>
      </c>
      <c r="M207" s="32" t="s">
        <v>683</v>
      </c>
      <c r="N207" s="32" t="s">
        <v>77</v>
      </c>
      <c r="O207" s="23"/>
      <c r="P207" s="23"/>
      <c r="Q207" s="23" t="s">
        <v>100</v>
      </c>
      <c r="R207" s="25">
        <v>42103580</v>
      </c>
      <c r="S207" s="34" t="b">
        <v>1</v>
      </c>
      <c r="T207" s="16" t="s">
        <v>684</v>
      </c>
      <c r="U207" s="6" t="str">
        <f t="array" ref="U207">INDEX(org_to_crp!$B$2:$B$455, MATCH(F207, org_to_crp!$A$2:$A$455))</f>
        <v>H5100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ht="13" x14ac:dyDescent="0.15">
      <c r="A208" s="3" t="s">
        <v>480</v>
      </c>
      <c r="B208" s="21" t="s">
        <v>306</v>
      </c>
      <c r="C208" s="18" t="s">
        <v>851</v>
      </c>
      <c r="D208" s="17" t="s">
        <v>23</v>
      </c>
      <c r="E208" s="17" t="s">
        <v>852</v>
      </c>
      <c r="F208" s="17" t="s">
        <v>853</v>
      </c>
      <c r="G208" s="19" t="b">
        <v>0</v>
      </c>
      <c r="H208" s="19"/>
      <c r="I208" s="20">
        <v>2018</v>
      </c>
      <c r="J208" s="17" t="s">
        <v>844</v>
      </c>
      <c r="K208" s="11" t="s">
        <v>27</v>
      </c>
      <c r="L208" s="21" t="s">
        <v>845</v>
      </c>
      <c r="M208" s="21" t="s">
        <v>846</v>
      </c>
      <c r="N208" s="21" t="s">
        <v>239</v>
      </c>
      <c r="O208" s="17"/>
      <c r="P208" s="17" t="s">
        <v>566</v>
      </c>
      <c r="Q208" s="17"/>
      <c r="R208" s="20">
        <v>362167817</v>
      </c>
      <c r="S208" s="28" t="b">
        <v>1</v>
      </c>
      <c r="T208" s="21" t="s">
        <v>847</v>
      </c>
      <c r="U208" s="6" t="str">
        <f t="array" ref="U208">INDEX(org_to_crp!$B$2:$B$455, MATCH(F208, org_to_crp!$A$2:$A$455))</f>
        <v>H5100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ht="13" x14ac:dyDescent="0.15">
      <c r="A209" s="3" t="s">
        <v>480</v>
      </c>
      <c r="B209" s="17" t="s">
        <v>306</v>
      </c>
      <c r="C209" s="18" t="s">
        <v>857</v>
      </c>
      <c r="D209" s="17" t="s">
        <v>23</v>
      </c>
      <c r="E209" s="17" t="s">
        <v>843</v>
      </c>
      <c r="F209" s="17" t="s">
        <v>696</v>
      </c>
      <c r="G209" s="19" t="b">
        <v>0</v>
      </c>
      <c r="H209" s="19"/>
      <c r="I209" s="20">
        <v>2018</v>
      </c>
      <c r="J209" s="17" t="s">
        <v>858</v>
      </c>
      <c r="K209" s="17" t="s">
        <v>72</v>
      </c>
      <c r="L209" s="21" t="s">
        <v>845</v>
      </c>
      <c r="M209" s="21" t="s">
        <v>846</v>
      </c>
      <c r="N209" s="21" t="s">
        <v>239</v>
      </c>
      <c r="O209" s="17"/>
      <c r="P209" s="17" t="s">
        <v>566</v>
      </c>
      <c r="Q209" s="17"/>
      <c r="R209" s="26" t="s">
        <v>859</v>
      </c>
      <c r="S209" s="28" t="b">
        <v>1</v>
      </c>
      <c r="T209" s="21" t="s">
        <v>847</v>
      </c>
      <c r="U209" s="6" t="str">
        <f t="array" ref="U209">INDEX(org_to_crp!$B$2:$B$455, MATCH(F209, org_to_crp!$A$2:$A$455))</f>
        <v>H5100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ht="13" x14ac:dyDescent="0.15">
      <c r="A210" s="11" t="s">
        <v>480</v>
      </c>
      <c r="B210" s="17" t="s">
        <v>306</v>
      </c>
      <c r="C210" s="18" t="s">
        <v>972</v>
      </c>
      <c r="D210" s="17" t="s">
        <v>23</v>
      </c>
      <c r="E210" s="21" t="s">
        <v>970</v>
      </c>
      <c r="F210" s="21" t="s">
        <v>973</v>
      </c>
      <c r="G210" s="28" t="b">
        <v>0</v>
      </c>
      <c r="H210" s="28"/>
      <c r="I210" s="26">
        <v>2018</v>
      </c>
      <c r="J210" s="21" t="s">
        <v>585</v>
      </c>
      <c r="K210" s="17" t="s">
        <v>27</v>
      </c>
      <c r="L210" s="21" t="s">
        <v>521</v>
      </c>
      <c r="M210" s="21" t="s">
        <v>955</v>
      </c>
      <c r="N210" s="21" t="s">
        <v>46</v>
      </c>
      <c r="O210" s="21"/>
      <c r="P210" s="21"/>
      <c r="Q210" s="21"/>
      <c r="R210" s="26">
        <v>362177139</v>
      </c>
      <c r="S210" s="28" t="b">
        <v>1</v>
      </c>
      <c r="T210" s="21" t="s">
        <v>956</v>
      </c>
      <c r="U210" s="6" t="str">
        <f t="array" ref="U210">INDEX(org_to_crp!$B$2:$B$455, MATCH(F210, org_to_crp!$A$2:$A$455))</f>
        <v>H5100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ht="13" x14ac:dyDescent="0.15">
      <c r="A211" s="17" t="s">
        <v>1112</v>
      </c>
      <c r="B211" s="46" t="s">
        <v>1181</v>
      </c>
      <c r="C211" s="17"/>
      <c r="D211" s="16" t="s">
        <v>23</v>
      </c>
      <c r="E211" s="21" t="s">
        <v>1182</v>
      </c>
      <c r="F211" s="21" t="s">
        <v>1183</v>
      </c>
      <c r="G211" s="21"/>
      <c r="H211" s="21"/>
      <c r="I211" s="26">
        <v>2020</v>
      </c>
      <c r="J211" s="21" t="s">
        <v>1184</v>
      </c>
      <c r="K211" s="21"/>
      <c r="L211" s="21" t="s">
        <v>334</v>
      </c>
      <c r="M211" s="21" t="s">
        <v>1179</v>
      </c>
      <c r="N211" s="21" t="s">
        <v>618</v>
      </c>
      <c r="O211" s="21"/>
      <c r="P211" s="21"/>
      <c r="Q211" s="21"/>
      <c r="R211" s="21"/>
      <c r="S211" s="21"/>
      <c r="T211" s="21" t="s">
        <v>1180</v>
      </c>
      <c r="U211" s="6" t="str">
        <f t="array" ref="U211">INDEX(org_to_crp!$B$2:$B$455, MATCH(F211, org_to_crp!$A$2:$A$455))</f>
        <v>H5100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6" ht="13" x14ac:dyDescent="0.15">
      <c r="A212" s="17" t="s">
        <v>1112</v>
      </c>
      <c r="B212" s="18" t="s">
        <v>1224</v>
      </c>
      <c r="C212" s="17" t="s">
        <v>1171</v>
      </c>
      <c r="D212" s="11" t="s">
        <v>23</v>
      </c>
      <c r="E212" s="17" t="s">
        <v>1225</v>
      </c>
      <c r="F212" s="17" t="s">
        <v>1226</v>
      </c>
      <c r="G212" s="17"/>
      <c r="H212" s="17" t="s">
        <v>1227</v>
      </c>
      <c r="I212" s="20">
        <v>2018</v>
      </c>
      <c r="J212" s="17" t="s">
        <v>137</v>
      </c>
      <c r="K212" s="17"/>
      <c r="L212" s="17" t="s">
        <v>763</v>
      </c>
      <c r="M212" s="17" t="s">
        <v>1219</v>
      </c>
      <c r="N212" s="17" t="s">
        <v>477</v>
      </c>
      <c r="O212" s="17"/>
      <c r="P212" s="17"/>
      <c r="Q212" s="17"/>
      <c r="R212" s="21"/>
      <c r="S212" s="21"/>
      <c r="T212" s="21" t="s">
        <v>1220</v>
      </c>
      <c r="U212" s="6" t="str">
        <f t="array" ref="U212">INDEX(org_to_crp!$B$2:$B$455, MATCH(F212, org_to_crp!$A$2:$A$455))</f>
        <v>H5100</v>
      </c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6" ht="13" x14ac:dyDescent="0.15">
      <c r="A213" s="11" t="s">
        <v>21</v>
      </c>
      <c r="B213" s="12" t="s">
        <v>65</v>
      </c>
      <c r="C213" s="31" t="s">
        <v>31</v>
      </c>
      <c r="D213" s="11" t="s">
        <v>23</v>
      </c>
      <c r="E213" s="11" t="s">
        <v>1525</v>
      </c>
      <c r="F213" s="11" t="s">
        <v>1526</v>
      </c>
      <c r="G213" s="13" t="b">
        <v>0</v>
      </c>
      <c r="H213" s="11"/>
      <c r="I213" s="11">
        <v>2018</v>
      </c>
      <c r="J213" s="11" t="s">
        <v>87</v>
      </c>
      <c r="K213" s="11" t="s">
        <v>72</v>
      </c>
      <c r="L213" s="11" t="s">
        <v>57</v>
      </c>
      <c r="M213" s="11" t="s">
        <v>1527</v>
      </c>
      <c r="N213" s="11" t="s">
        <v>323</v>
      </c>
      <c r="O213" s="11"/>
      <c r="P213" s="11"/>
      <c r="Q213" s="11"/>
      <c r="R213" s="16">
        <v>363235550</v>
      </c>
      <c r="S213" s="30" t="b">
        <v>0</v>
      </c>
      <c r="T213" s="16" t="s">
        <v>1528</v>
      </c>
      <c r="U213" s="6" t="str">
        <f t="array" ref="U213">INDEX(org_to_crp!$B$2:$B$455, MATCH(F213, org_to_crp!$A$2:$A$455))</f>
        <v>H5100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6" ht="13" x14ac:dyDescent="0.15">
      <c r="A214" s="11" t="s">
        <v>1291</v>
      </c>
      <c r="B214" s="31" t="s">
        <v>61</v>
      </c>
      <c r="C214" s="31"/>
      <c r="D214" s="11" t="s">
        <v>23</v>
      </c>
      <c r="E214" s="11" t="s">
        <v>1704</v>
      </c>
      <c r="F214" s="11" t="s">
        <v>1705</v>
      </c>
      <c r="G214" s="13" t="b">
        <v>0</v>
      </c>
      <c r="H214" s="11"/>
      <c r="I214" s="11">
        <v>2018</v>
      </c>
      <c r="J214" s="11" t="s">
        <v>137</v>
      </c>
      <c r="K214" s="11" t="s">
        <v>27</v>
      </c>
      <c r="L214" s="11" t="s">
        <v>1706</v>
      </c>
      <c r="M214" s="11" t="s">
        <v>1707</v>
      </c>
      <c r="N214" s="11"/>
      <c r="O214" s="11"/>
      <c r="P214" s="11"/>
      <c r="Q214" s="11"/>
      <c r="R214" s="16">
        <v>363309812</v>
      </c>
      <c r="S214" s="30" t="b">
        <v>0</v>
      </c>
      <c r="T214" s="16" t="s">
        <v>1708</v>
      </c>
      <c r="U214" s="6" t="str">
        <f t="array" ref="U214">INDEX(org_to_crp!$B$2:$B$455, MATCH(F214, org_to_crp!$A$2:$A$455))</f>
        <v>H5100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6" ht="13" x14ac:dyDescent="0.15">
      <c r="A215" s="11" t="s">
        <v>21</v>
      </c>
      <c r="B215" s="31" t="s">
        <v>61</v>
      </c>
      <c r="C215" s="16"/>
      <c r="D215" s="16" t="s">
        <v>23</v>
      </c>
      <c r="E215" s="16" t="s">
        <v>1714</v>
      </c>
      <c r="F215" s="16" t="s">
        <v>1807</v>
      </c>
      <c r="G215" s="30" t="b">
        <v>0</v>
      </c>
      <c r="H215" s="16"/>
      <c r="I215" s="16">
        <v>2018</v>
      </c>
      <c r="J215" s="16" t="s">
        <v>1808</v>
      </c>
      <c r="K215" s="11" t="s">
        <v>27</v>
      </c>
      <c r="L215" s="16" t="s">
        <v>492</v>
      </c>
      <c r="M215" s="16" t="s">
        <v>1716</v>
      </c>
      <c r="N215" s="16" t="s">
        <v>340</v>
      </c>
      <c r="O215" s="16"/>
      <c r="P215" s="16"/>
      <c r="Q215" s="16" t="s">
        <v>886</v>
      </c>
      <c r="R215" s="16">
        <v>592811908</v>
      </c>
      <c r="S215" s="30" t="b">
        <v>0</v>
      </c>
      <c r="T215" s="16" t="s">
        <v>1717</v>
      </c>
      <c r="U215" s="6" t="str">
        <f t="array" ref="U215">INDEX(org_to_crp!$B$2:$B$455, MATCH(F215, org_to_crp!$A$2:$A$455))</f>
        <v>H5100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6" ht="13" x14ac:dyDescent="0.15">
      <c r="A216" s="17" t="s">
        <v>21</v>
      </c>
      <c r="B216" s="35" t="s">
        <v>61</v>
      </c>
      <c r="C216" s="21"/>
      <c r="D216" s="16" t="s">
        <v>23</v>
      </c>
      <c r="E216" s="21" t="s">
        <v>1378</v>
      </c>
      <c r="F216" s="21" t="s">
        <v>1855</v>
      </c>
      <c r="G216" s="28" t="b">
        <v>0</v>
      </c>
      <c r="H216" s="26"/>
      <c r="I216" s="26">
        <v>2018</v>
      </c>
      <c r="J216" s="21" t="s">
        <v>1856</v>
      </c>
      <c r="K216" s="21" t="s">
        <v>72</v>
      </c>
      <c r="L216" s="21" t="s">
        <v>1380</v>
      </c>
      <c r="M216" s="21" t="s">
        <v>1381</v>
      </c>
      <c r="N216" s="21"/>
      <c r="O216" s="21"/>
      <c r="P216" s="21"/>
      <c r="Q216" s="21"/>
      <c r="R216" s="26">
        <v>520140979</v>
      </c>
      <c r="S216" s="28" t="b">
        <v>0</v>
      </c>
      <c r="T216" s="21" t="s">
        <v>1382</v>
      </c>
      <c r="U216" s="6" t="str">
        <f t="array" ref="U216">INDEX(org_to_crp!$B$2:$B$455, MATCH(F216, org_to_crp!$A$2:$A$455))</f>
        <v>H5100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6" ht="13" x14ac:dyDescent="0.15">
      <c r="A217" s="17" t="s">
        <v>21</v>
      </c>
      <c r="B217" s="21" t="s">
        <v>79</v>
      </c>
      <c r="C217" s="18" t="s">
        <v>65</v>
      </c>
      <c r="D217" s="11" t="s">
        <v>23</v>
      </c>
      <c r="E217" s="17" t="s">
        <v>1789</v>
      </c>
      <c r="F217" s="17" t="s">
        <v>1226</v>
      </c>
      <c r="G217" s="19" t="b">
        <v>0</v>
      </c>
      <c r="H217" s="20"/>
      <c r="I217" s="16">
        <v>2018</v>
      </c>
      <c r="J217" s="21" t="s">
        <v>87</v>
      </c>
      <c r="K217" s="17" t="s">
        <v>72</v>
      </c>
      <c r="L217" s="17" t="s">
        <v>1790</v>
      </c>
      <c r="M217" s="17" t="s">
        <v>1791</v>
      </c>
      <c r="N217" s="17" t="s">
        <v>1792</v>
      </c>
      <c r="O217" s="17"/>
      <c r="P217" s="17"/>
      <c r="Q217" s="17"/>
      <c r="R217" s="20">
        <v>363235550</v>
      </c>
      <c r="S217" s="19" t="b">
        <v>0</v>
      </c>
      <c r="T217" s="21" t="s">
        <v>1793</v>
      </c>
      <c r="U217" s="6" t="str">
        <f t="array" ref="U217">INDEX(org_to_crp!$B$2:$B$455, MATCH(F217, org_to_crp!$A$2:$A$455))</f>
        <v>H5100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6" ht="13" x14ac:dyDescent="0.15">
      <c r="A218" s="11" t="s">
        <v>21</v>
      </c>
      <c r="B218" s="31" t="s">
        <v>65</v>
      </c>
      <c r="C218" s="12" t="s">
        <v>31</v>
      </c>
      <c r="D218" s="11" t="s">
        <v>23</v>
      </c>
      <c r="E218" s="11" t="s">
        <v>1800</v>
      </c>
      <c r="F218" s="11" t="s">
        <v>1226</v>
      </c>
      <c r="G218" s="13" t="b">
        <v>0</v>
      </c>
      <c r="H218" s="14" t="s">
        <v>1857</v>
      </c>
      <c r="I218" s="16">
        <v>2018</v>
      </c>
      <c r="J218" s="16" t="s">
        <v>1858</v>
      </c>
      <c r="K218" s="11" t="s">
        <v>72</v>
      </c>
      <c r="L218" s="11" t="s">
        <v>1802</v>
      </c>
      <c r="M218" s="11" t="s">
        <v>1803</v>
      </c>
      <c r="N218" s="11" t="s">
        <v>1804</v>
      </c>
      <c r="O218" s="11"/>
      <c r="P218" s="11" t="s">
        <v>336</v>
      </c>
      <c r="Q218" s="11"/>
      <c r="R218" s="11">
        <v>363235550</v>
      </c>
      <c r="S218" s="13" t="b">
        <v>0</v>
      </c>
      <c r="T218" s="16" t="s">
        <v>1805</v>
      </c>
      <c r="U218" s="6" t="str">
        <f t="array" ref="U218">INDEX(org_to_crp!$B$2:$B$455, MATCH(F218, org_to_crp!$A$2:$A$455))</f>
        <v>H5100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6" ht="13" x14ac:dyDescent="0.15">
      <c r="A219" s="11" t="s">
        <v>21</v>
      </c>
      <c r="B219" s="31" t="s">
        <v>65</v>
      </c>
      <c r="C219" s="12" t="s">
        <v>61</v>
      </c>
      <c r="D219" s="11" t="s">
        <v>23</v>
      </c>
      <c r="E219" s="11" t="s">
        <v>1888</v>
      </c>
      <c r="F219" s="11" t="s">
        <v>1889</v>
      </c>
      <c r="G219" s="13" t="b">
        <v>0</v>
      </c>
      <c r="H219" s="11"/>
      <c r="I219" s="16">
        <v>2018</v>
      </c>
      <c r="J219" s="16" t="s">
        <v>1890</v>
      </c>
      <c r="K219" s="11" t="s">
        <v>409</v>
      </c>
      <c r="L219" s="11" t="s">
        <v>145</v>
      </c>
      <c r="M219" s="11" t="s">
        <v>1891</v>
      </c>
      <c r="N219" s="11" t="s">
        <v>239</v>
      </c>
      <c r="O219" s="11"/>
      <c r="P219" s="11"/>
      <c r="Q219" s="11"/>
      <c r="R219" s="11">
        <v>132912529</v>
      </c>
      <c r="S219" s="13" t="b">
        <v>0</v>
      </c>
      <c r="T219" s="16" t="s">
        <v>1892</v>
      </c>
      <c r="U219" s="6" t="str">
        <f t="array" ref="U219">INDEX(org_to_crp!$B$2:$B$455, MATCH(F219, org_to_crp!$A$2:$A$455))</f>
        <v>H5100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6" ht="13" x14ac:dyDescent="0.15">
      <c r="A220" s="11" t="s">
        <v>1291</v>
      </c>
      <c r="B220" s="31" t="s">
        <v>61</v>
      </c>
      <c r="C220" s="12"/>
      <c r="D220" s="11" t="s">
        <v>23</v>
      </c>
      <c r="E220" s="11" t="s">
        <v>1704</v>
      </c>
      <c r="F220" s="11" t="s">
        <v>2006</v>
      </c>
      <c r="G220" s="13" t="b">
        <v>0</v>
      </c>
      <c r="H220" s="11"/>
      <c r="I220" s="16">
        <v>2018</v>
      </c>
      <c r="J220" s="16" t="s">
        <v>137</v>
      </c>
      <c r="K220" s="11" t="s">
        <v>27</v>
      </c>
      <c r="L220" s="11" t="s">
        <v>1706</v>
      </c>
      <c r="M220" s="11" t="s">
        <v>1707</v>
      </c>
      <c r="N220" s="11"/>
      <c r="O220" s="11"/>
      <c r="P220" s="11"/>
      <c r="Q220" s="11"/>
      <c r="R220" s="11">
        <v>363309812</v>
      </c>
      <c r="S220" s="13" t="b">
        <v>0</v>
      </c>
      <c r="T220" s="16" t="s">
        <v>1708</v>
      </c>
      <c r="U220" s="6" t="str">
        <f t="array" ref="U220">INDEX(org_to_crp!$B$2:$B$455, MATCH(F220, org_to_crp!$A$2:$A$455))</f>
        <v>H5100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6" ht="13" x14ac:dyDescent="0.15">
      <c r="A221" s="11" t="s">
        <v>21</v>
      </c>
      <c r="B221" s="12" t="s">
        <v>65</v>
      </c>
      <c r="C221" s="11" t="s">
        <v>79</v>
      </c>
      <c r="D221" s="11" t="s">
        <v>23</v>
      </c>
      <c r="E221" s="11" t="s">
        <v>1794</v>
      </c>
      <c r="F221" s="11" t="s">
        <v>853</v>
      </c>
      <c r="G221" s="13" t="b">
        <v>0</v>
      </c>
      <c r="H221" s="11"/>
      <c r="I221" s="16">
        <v>2018</v>
      </c>
      <c r="J221" s="16" t="s">
        <v>87</v>
      </c>
      <c r="K221" s="11" t="s">
        <v>72</v>
      </c>
      <c r="L221" s="11" t="s">
        <v>1313</v>
      </c>
      <c r="M221" s="11" t="s">
        <v>1796</v>
      </c>
      <c r="N221" s="11" t="s">
        <v>204</v>
      </c>
      <c r="O221" s="11"/>
      <c r="P221" s="11"/>
      <c r="Q221" s="11"/>
      <c r="R221" s="11">
        <v>363235550</v>
      </c>
      <c r="S221" s="13" t="b">
        <v>0</v>
      </c>
      <c r="T221" s="16" t="s">
        <v>1797</v>
      </c>
      <c r="U221" s="6" t="str">
        <f t="array" ref="U221">INDEX(org_to_crp!$B$2:$B$455, MATCH(F221, org_to_crp!$A$2:$A$455))</f>
        <v>H5100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6" ht="13" x14ac:dyDescent="0.15">
      <c r="A222" s="11" t="s">
        <v>21</v>
      </c>
      <c r="B222" s="12" t="s">
        <v>61</v>
      </c>
      <c r="C222" s="12"/>
      <c r="D222" s="11" t="s">
        <v>23</v>
      </c>
      <c r="E222" s="11" t="s">
        <v>1758</v>
      </c>
      <c r="F222" s="11" t="s">
        <v>2202</v>
      </c>
      <c r="G222" s="13" t="b">
        <v>0</v>
      </c>
      <c r="H222" s="11"/>
      <c r="I222" s="16">
        <v>2018</v>
      </c>
      <c r="J222" s="16" t="s">
        <v>2203</v>
      </c>
      <c r="K222" s="11" t="s">
        <v>72</v>
      </c>
      <c r="L222" s="11" t="s">
        <v>492</v>
      </c>
      <c r="M222" s="11" t="s">
        <v>1760</v>
      </c>
      <c r="N222" s="11"/>
      <c r="O222" s="11"/>
      <c r="P222" s="11"/>
      <c r="Q222" s="11"/>
      <c r="R222" s="11">
        <v>521455677</v>
      </c>
      <c r="S222" s="13" t="b">
        <v>0</v>
      </c>
      <c r="T222" s="16" t="s">
        <v>1761</v>
      </c>
      <c r="U222" s="6" t="str">
        <f t="array" ref="U222">INDEX(org_to_crp!$B$2:$B$455, MATCH(F222, org_to_crp!$A$2:$A$455))</f>
        <v>H5100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6" ht="13" x14ac:dyDescent="0.15">
      <c r="A223" s="17" t="s">
        <v>21</v>
      </c>
      <c r="B223" s="18" t="s">
        <v>65</v>
      </c>
      <c r="C223" s="17" t="s">
        <v>79</v>
      </c>
      <c r="D223" s="11" t="s">
        <v>23</v>
      </c>
      <c r="E223" s="17" t="s">
        <v>1497</v>
      </c>
      <c r="F223" s="17" t="s">
        <v>2268</v>
      </c>
      <c r="G223" s="19" t="b">
        <v>0</v>
      </c>
      <c r="H223" s="20"/>
      <c r="I223" s="26">
        <v>2018</v>
      </c>
      <c r="J223" s="21" t="s">
        <v>87</v>
      </c>
      <c r="K223" s="17" t="s">
        <v>72</v>
      </c>
      <c r="L223" s="17" t="s">
        <v>1499</v>
      </c>
      <c r="M223" s="17" t="s">
        <v>1500</v>
      </c>
      <c r="N223" s="17" t="s">
        <v>375</v>
      </c>
      <c r="O223" s="17" t="s">
        <v>1501</v>
      </c>
      <c r="P223" s="17"/>
      <c r="Q223" s="17"/>
      <c r="R223" s="20">
        <v>473722575</v>
      </c>
      <c r="S223" s="19" t="b">
        <v>0</v>
      </c>
      <c r="T223" s="21" t="s">
        <v>1502</v>
      </c>
      <c r="U223" s="6" t="str">
        <f t="array" ref="U223">INDEX(org_to_crp!$B$2:$B$455, MATCH(F223, org_to_crp!$A$2:$A$455))</f>
        <v>H5100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6" ht="13" x14ac:dyDescent="0.15">
      <c r="A224" s="11" t="s">
        <v>1291</v>
      </c>
      <c r="B224" s="12" t="s">
        <v>61</v>
      </c>
      <c r="C224" s="12"/>
      <c r="D224" s="11" t="s">
        <v>23</v>
      </c>
      <c r="E224" s="11" t="s">
        <v>1704</v>
      </c>
      <c r="F224" s="11" t="s">
        <v>2287</v>
      </c>
      <c r="G224" s="13" t="b">
        <v>0</v>
      </c>
      <c r="H224" s="11" t="s">
        <v>2288</v>
      </c>
      <c r="I224" s="16">
        <v>2018</v>
      </c>
      <c r="J224" s="16" t="s">
        <v>2289</v>
      </c>
      <c r="K224" s="11" t="s">
        <v>27</v>
      </c>
      <c r="L224" s="11" t="s">
        <v>1706</v>
      </c>
      <c r="M224" s="11" t="s">
        <v>1707</v>
      </c>
      <c r="N224" s="11"/>
      <c r="O224" s="11"/>
      <c r="P224" s="11"/>
      <c r="Q224" s="11"/>
      <c r="R224" s="11">
        <v>363309812</v>
      </c>
      <c r="S224" s="13" t="b">
        <v>0</v>
      </c>
      <c r="T224" s="16" t="s">
        <v>1708</v>
      </c>
      <c r="U224" s="6" t="str">
        <f t="array" ref="U224">INDEX(org_to_crp!$B$2:$B$455, MATCH(F224, org_to_crp!$A$2:$A$455))</f>
        <v>H5100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6" ht="13" x14ac:dyDescent="0.15">
      <c r="A225" s="11" t="s">
        <v>21</v>
      </c>
      <c r="B225" s="11" t="s">
        <v>79</v>
      </c>
      <c r="C225" s="12" t="s">
        <v>65</v>
      </c>
      <c r="D225" s="11" t="s">
        <v>23</v>
      </c>
      <c r="E225" s="11" t="s">
        <v>1815</v>
      </c>
      <c r="F225" s="11" t="s">
        <v>2290</v>
      </c>
      <c r="G225" s="13" t="b">
        <v>0</v>
      </c>
      <c r="H225" s="11"/>
      <c r="I225" s="16">
        <v>2018</v>
      </c>
      <c r="J225" s="16" t="s">
        <v>473</v>
      </c>
      <c r="K225" s="11" t="s">
        <v>27</v>
      </c>
      <c r="L225" s="11" t="s">
        <v>1817</v>
      </c>
      <c r="M225" s="11" t="s">
        <v>1818</v>
      </c>
      <c r="N225" s="11" t="s">
        <v>204</v>
      </c>
      <c r="O225" s="11"/>
      <c r="P225" s="11"/>
      <c r="Q225" s="11"/>
      <c r="R225" s="11">
        <v>411275875</v>
      </c>
      <c r="S225" s="13" t="b">
        <v>0</v>
      </c>
      <c r="T225" s="16" t="s">
        <v>1819</v>
      </c>
      <c r="U225" s="6" t="str">
        <f t="array" ref="U225">INDEX(org_to_crp!$B$2:$B$455, MATCH(F225, org_to_crp!$A$2:$A$455))</f>
        <v>H5100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6" ht="13" x14ac:dyDescent="0.15">
      <c r="A226" s="17" t="s">
        <v>21</v>
      </c>
      <c r="B226" s="18" t="s">
        <v>31</v>
      </c>
      <c r="C226" s="18" t="s">
        <v>65</v>
      </c>
      <c r="D226" s="11" t="s">
        <v>23</v>
      </c>
      <c r="E226" s="17" t="s">
        <v>1572</v>
      </c>
      <c r="F226" s="17" t="s">
        <v>2291</v>
      </c>
      <c r="G226" s="19" t="b">
        <v>0</v>
      </c>
      <c r="H226" s="17"/>
      <c r="I226" s="26">
        <v>2018</v>
      </c>
      <c r="J226" s="21" t="s">
        <v>87</v>
      </c>
      <c r="K226" s="17" t="s">
        <v>72</v>
      </c>
      <c r="L226" s="17" t="s">
        <v>274</v>
      </c>
      <c r="M226" s="17" t="s">
        <v>1573</v>
      </c>
      <c r="N226" s="17"/>
      <c r="O226" s="17"/>
      <c r="P226" s="17"/>
      <c r="Q226" s="17"/>
      <c r="R226" s="20">
        <v>263477125</v>
      </c>
      <c r="S226" s="19" t="b">
        <v>0</v>
      </c>
      <c r="T226" s="21" t="s">
        <v>1574</v>
      </c>
      <c r="U226" s="6" t="str">
        <f t="array" ref="U226">INDEX(org_to_crp!$B$2:$B$455, MATCH(F226, org_to_crp!$A$2:$A$455))</f>
        <v>H5100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6" ht="13" x14ac:dyDescent="0.15">
      <c r="A227" s="11" t="s">
        <v>21</v>
      </c>
      <c r="B227" s="12" t="s">
        <v>65</v>
      </c>
      <c r="C227" s="12" t="s">
        <v>65</v>
      </c>
      <c r="D227" s="11" t="s">
        <v>23</v>
      </c>
      <c r="E227" s="23" t="s">
        <v>1561</v>
      </c>
      <c r="F227" s="23" t="s">
        <v>2295</v>
      </c>
      <c r="G227" s="24" t="b">
        <v>0</v>
      </c>
      <c r="H227" s="23"/>
      <c r="I227" s="33">
        <v>2018</v>
      </c>
      <c r="J227" s="32" t="s">
        <v>2296</v>
      </c>
      <c r="K227" s="23" t="s">
        <v>72</v>
      </c>
      <c r="L227" s="23" t="s">
        <v>89</v>
      </c>
      <c r="M227" s="23" t="s">
        <v>1486</v>
      </c>
      <c r="N227" s="23" t="s">
        <v>147</v>
      </c>
      <c r="O227" s="23"/>
      <c r="P227" s="23"/>
      <c r="Q227" s="23" t="s">
        <v>1487</v>
      </c>
      <c r="R227" s="25">
        <v>222570926</v>
      </c>
      <c r="S227" s="24" t="b">
        <v>1</v>
      </c>
      <c r="T227" s="16" t="s">
        <v>1488</v>
      </c>
      <c r="U227" s="6" t="str">
        <f t="array" ref="U227">INDEX(org_to_crp!$B$2:$B$455, MATCH(F227, org_to_crp!$A$2:$A$455))</f>
        <v>H5100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6" ht="13" x14ac:dyDescent="0.15">
      <c r="A228" s="3" t="s">
        <v>1291</v>
      </c>
      <c r="B228" s="8" t="s">
        <v>65</v>
      </c>
      <c r="C228" s="8" t="s">
        <v>31</v>
      </c>
      <c r="D228" s="3" t="s">
        <v>23</v>
      </c>
      <c r="E228" s="15" t="s">
        <v>2305</v>
      </c>
      <c r="F228" s="15" t="s">
        <v>401</v>
      </c>
      <c r="G228" s="44" t="b">
        <v>0</v>
      </c>
      <c r="H228" s="15"/>
      <c r="I228" s="43">
        <v>2018</v>
      </c>
      <c r="J228" s="15" t="s">
        <v>87</v>
      </c>
      <c r="K228" s="15" t="s">
        <v>72</v>
      </c>
      <c r="L228" s="15" t="s">
        <v>941</v>
      </c>
      <c r="M228" s="15" t="s">
        <v>2306</v>
      </c>
      <c r="N228" s="15" t="s">
        <v>77</v>
      </c>
      <c r="O228" s="15"/>
      <c r="P228" s="15"/>
      <c r="Q228" s="15"/>
      <c r="R228" s="43">
        <v>541436224</v>
      </c>
      <c r="S228" s="15"/>
      <c r="T228" s="51" t="s">
        <v>2307</v>
      </c>
      <c r="U228" s="6" t="str">
        <f t="array" ref="U228">INDEX(org_to_crp!$B$2:$B$455, MATCH(F228, org_to_crp!$A$2:$A$455))</f>
        <v>H5100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6" ht="13" x14ac:dyDescent="0.15">
      <c r="A229" s="3" t="s">
        <v>1291</v>
      </c>
      <c r="B229" s="8" t="s">
        <v>65</v>
      </c>
      <c r="C229" s="8" t="s">
        <v>31</v>
      </c>
      <c r="D229" s="15" t="s">
        <v>23</v>
      </c>
      <c r="E229" s="15" t="s">
        <v>2309</v>
      </c>
      <c r="F229" s="15" t="s">
        <v>401</v>
      </c>
      <c r="G229" s="44" t="b">
        <v>0</v>
      </c>
      <c r="H229" s="15"/>
      <c r="I229" s="43">
        <v>2018</v>
      </c>
      <c r="J229" s="15" t="s">
        <v>87</v>
      </c>
      <c r="K229" s="15" t="s">
        <v>72</v>
      </c>
      <c r="L229" s="15" t="s">
        <v>2310</v>
      </c>
      <c r="M229" s="15" t="s">
        <v>2311</v>
      </c>
      <c r="N229" s="15"/>
      <c r="O229" s="15"/>
      <c r="P229" s="15"/>
      <c r="Q229" s="15"/>
      <c r="R229" s="43">
        <v>541436224</v>
      </c>
      <c r="S229" s="15"/>
      <c r="T229" s="51" t="s">
        <v>2312</v>
      </c>
      <c r="U229" s="6" t="str">
        <f t="array" ref="U229">INDEX(org_to_crp!$B$2:$B$455, MATCH(F229, org_to_crp!$A$2:$A$455))</f>
        <v>H5100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6" ht="13" x14ac:dyDescent="0.15">
      <c r="A230" s="3" t="s">
        <v>1291</v>
      </c>
      <c r="B230" s="8" t="s">
        <v>65</v>
      </c>
      <c r="C230" s="8" t="s">
        <v>31</v>
      </c>
      <c r="D230" s="3" t="s">
        <v>23</v>
      </c>
      <c r="E230" s="3" t="s">
        <v>2309</v>
      </c>
      <c r="F230" s="3" t="s">
        <v>401</v>
      </c>
      <c r="G230" s="4" t="b">
        <v>0</v>
      </c>
      <c r="H230" s="3" t="s">
        <v>2313</v>
      </c>
      <c r="I230" s="43">
        <v>2018</v>
      </c>
      <c r="J230" s="15" t="s">
        <v>39</v>
      </c>
      <c r="K230" s="3" t="s">
        <v>34</v>
      </c>
      <c r="L230" s="3" t="s">
        <v>2310</v>
      </c>
      <c r="M230" s="3" t="s">
        <v>2311</v>
      </c>
      <c r="N230" s="3"/>
      <c r="O230" s="3"/>
      <c r="P230" s="3"/>
      <c r="Q230" s="3"/>
      <c r="R230" s="5">
        <v>541436224</v>
      </c>
      <c r="S230" s="3"/>
      <c r="T230" s="51" t="s">
        <v>2312</v>
      </c>
      <c r="U230" s="6" t="str">
        <f t="array" ref="U230">INDEX(org_to_crp!$B$2:$B$455, MATCH(F230, org_to_crp!$A$2:$A$455))</f>
        <v>H5100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6" ht="13" x14ac:dyDescent="0.15">
      <c r="A231" s="3" t="s">
        <v>1291</v>
      </c>
      <c r="B231" s="8" t="s">
        <v>65</v>
      </c>
      <c r="C231" s="8" t="s">
        <v>31</v>
      </c>
      <c r="D231" s="3" t="s">
        <v>23</v>
      </c>
      <c r="E231" s="3" t="s">
        <v>2309</v>
      </c>
      <c r="F231" s="3" t="s">
        <v>401</v>
      </c>
      <c r="G231" s="4" t="b">
        <v>0</v>
      </c>
      <c r="H231" s="3" t="s">
        <v>2314</v>
      </c>
      <c r="I231" s="43">
        <v>2018</v>
      </c>
      <c r="J231" s="15" t="s">
        <v>2315</v>
      </c>
      <c r="K231" s="3" t="s">
        <v>34</v>
      </c>
      <c r="L231" s="3" t="s">
        <v>2310</v>
      </c>
      <c r="M231" s="3" t="s">
        <v>2311</v>
      </c>
      <c r="N231" s="3"/>
      <c r="O231" s="3"/>
      <c r="P231" s="3"/>
      <c r="Q231" s="3"/>
      <c r="R231" s="5">
        <v>541436224</v>
      </c>
      <c r="S231" s="3"/>
      <c r="T231" s="51" t="s">
        <v>2312</v>
      </c>
      <c r="U231" s="6" t="str">
        <f t="array" ref="U231">INDEX(org_to_crp!$B$2:$B$455, MATCH(F231, org_to_crp!$A$2:$A$455))</f>
        <v>H5100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6" ht="13" x14ac:dyDescent="0.15">
      <c r="A232" s="3" t="s">
        <v>1291</v>
      </c>
      <c r="B232" s="8" t="s">
        <v>65</v>
      </c>
      <c r="C232" s="3" t="s">
        <v>79</v>
      </c>
      <c r="D232" s="3" t="s">
        <v>23</v>
      </c>
      <c r="E232" s="3" t="s">
        <v>2328</v>
      </c>
      <c r="F232" s="3" t="s">
        <v>2331</v>
      </c>
      <c r="G232" s="4" t="b">
        <v>0</v>
      </c>
      <c r="H232" s="3"/>
      <c r="I232" s="43">
        <v>2018</v>
      </c>
      <c r="J232" s="15" t="s">
        <v>87</v>
      </c>
      <c r="K232" s="3" t="s">
        <v>72</v>
      </c>
      <c r="L232" s="3" t="s">
        <v>2329</v>
      </c>
      <c r="M232" s="3" t="s">
        <v>374</v>
      </c>
      <c r="N232" s="3" t="s">
        <v>375</v>
      </c>
      <c r="O232" s="3"/>
      <c r="P232" s="3"/>
      <c r="Q232" s="3"/>
      <c r="R232" s="5">
        <v>541436224</v>
      </c>
      <c r="S232" s="3"/>
      <c r="T232" s="51" t="s">
        <v>2330</v>
      </c>
      <c r="U232" s="6" t="str">
        <f t="array" ref="U232">INDEX(org_to_crp!$B$2:$B$455, MATCH(F232, org_to_crp!$A$2:$A$455))</f>
        <v>H5100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6" ht="13" x14ac:dyDescent="0.15">
      <c r="A233" s="3" t="s">
        <v>1291</v>
      </c>
      <c r="B233" s="3" t="s">
        <v>22</v>
      </c>
      <c r="C233" s="8" t="s">
        <v>65</v>
      </c>
      <c r="D233" s="11" t="s">
        <v>23</v>
      </c>
      <c r="E233" s="3" t="s">
        <v>1292</v>
      </c>
      <c r="F233" s="3" t="s">
        <v>1293</v>
      </c>
      <c r="G233" s="4" t="b">
        <v>0</v>
      </c>
      <c r="H233" s="3"/>
      <c r="I233" s="43">
        <v>2018</v>
      </c>
      <c r="J233" s="15" t="s">
        <v>1294</v>
      </c>
      <c r="K233" s="3" t="s">
        <v>34</v>
      </c>
      <c r="L233" s="3" t="s">
        <v>988</v>
      </c>
      <c r="M233" s="3" t="s">
        <v>1295</v>
      </c>
      <c r="N233" s="3"/>
      <c r="O233" s="3"/>
      <c r="P233" s="3"/>
      <c r="Q233" s="3"/>
      <c r="R233" s="5">
        <v>742524057</v>
      </c>
      <c r="S233" s="4" t="b">
        <v>0</v>
      </c>
      <c r="T233" s="15" t="s">
        <v>1296</v>
      </c>
      <c r="U233" s="6" t="str">
        <f t="array" ref="U233">INDEX(org_to_crp!$B$2:$B$455, MATCH(F233, org_to_crp!$A$2:$A$455))</f>
        <v>H5200</v>
      </c>
      <c r="V233" s="3">
        <v>1</v>
      </c>
      <c r="W233" s="3"/>
      <c r="X233" s="3"/>
      <c r="Y233" s="3"/>
      <c r="Z233" s="3"/>
      <c r="AA233" s="3"/>
      <c r="AB233" s="3"/>
      <c r="AC233" s="3"/>
      <c r="AD233" s="3"/>
      <c r="AE233" s="3"/>
    </row>
    <row r="234" spans="1:36" ht="13" x14ac:dyDescent="0.15">
      <c r="A234" s="17" t="s">
        <v>480</v>
      </c>
      <c r="B234" s="21" t="s">
        <v>61</v>
      </c>
      <c r="C234" s="17"/>
      <c r="D234" s="17" t="s">
        <v>23</v>
      </c>
      <c r="E234" s="17" t="s">
        <v>1030</v>
      </c>
      <c r="F234" s="17" t="s">
        <v>1031</v>
      </c>
      <c r="G234" s="19" t="s">
        <v>2353</v>
      </c>
      <c r="H234" s="19"/>
      <c r="I234" s="26">
        <v>2018</v>
      </c>
      <c r="J234" s="21" t="s">
        <v>1028</v>
      </c>
      <c r="K234" s="17" t="s">
        <v>72</v>
      </c>
      <c r="L234" s="17" t="s">
        <v>1026</v>
      </c>
      <c r="M234" s="17" t="s">
        <v>1027</v>
      </c>
      <c r="N234" s="17"/>
      <c r="O234" s="17"/>
      <c r="P234" s="17" t="s">
        <v>1032</v>
      </c>
      <c r="Q234" s="17"/>
      <c r="R234" s="20"/>
      <c r="S234" s="19" t="b">
        <v>1</v>
      </c>
      <c r="T234" s="21" t="s">
        <v>1029</v>
      </c>
      <c r="U234" s="6" t="str">
        <f t="array" ref="U234">INDEX(org_to_crp!$B$2:$B$455, MATCH(F234, org_to_crp!$A$2:$A$455))</f>
        <v>J1100</v>
      </c>
      <c r="V234" s="3">
        <v>22</v>
      </c>
      <c r="W234" s="3" t="s">
        <v>2354</v>
      </c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ht="13" x14ac:dyDescent="0.15">
      <c r="A235" s="11" t="s">
        <v>480</v>
      </c>
      <c r="B235" s="47" t="s">
        <v>1037</v>
      </c>
      <c r="C235" s="11"/>
      <c r="D235" s="11" t="s">
        <v>23</v>
      </c>
      <c r="E235" s="11" t="s">
        <v>1044</v>
      </c>
      <c r="F235" s="11" t="s">
        <v>1045</v>
      </c>
      <c r="G235" s="13" t="b">
        <v>0</v>
      </c>
      <c r="H235" s="13"/>
      <c r="I235" s="27">
        <v>2018</v>
      </c>
      <c r="J235" s="16" t="s">
        <v>1042</v>
      </c>
      <c r="K235" s="11" t="s">
        <v>72</v>
      </c>
      <c r="L235" s="11" t="s">
        <v>1040</v>
      </c>
      <c r="M235" s="11" t="s">
        <v>1041</v>
      </c>
      <c r="N235" s="11"/>
      <c r="O235" s="11"/>
      <c r="P235" s="11" t="s">
        <v>1032</v>
      </c>
      <c r="Q235" s="11"/>
      <c r="R235" s="14"/>
      <c r="S235" s="13" t="b">
        <v>1</v>
      </c>
      <c r="T235" s="16" t="s">
        <v>1043</v>
      </c>
      <c r="U235" s="6" t="str">
        <f t="array" ref="U235">INDEX(org_to_crp!$B$2:$B$455, MATCH(F235, org_to_crp!$A$2:$A$455))</f>
        <v>J1100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ht="13" x14ac:dyDescent="0.15">
      <c r="A236" s="11" t="s">
        <v>480</v>
      </c>
      <c r="B236" s="11" t="s">
        <v>61</v>
      </c>
      <c r="C236" s="11"/>
      <c r="D236" s="11" t="s">
        <v>23</v>
      </c>
      <c r="E236" s="11" t="s">
        <v>1072</v>
      </c>
      <c r="F236" s="11" t="s">
        <v>1073</v>
      </c>
      <c r="G236" s="13" t="b">
        <v>0</v>
      </c>
      <c r="H236" s="13"/>
      <c r="I236" s="27">
        <v>2018</v>
      </c>
      <c r="J236" s="16" t="s">
        <v>1028</v>
      </c>
      <c r="K236" s="11" t="s">
        <v>72</v>
      </c>
      <c r="L236" s="11" t="s">
        <v>528</v>
      </c>
      <c r="M236" s="11" t="s">
        <v>1070</v>
      </c>
      <c r="N236" s="11"/>
      <c r="O236" s="11"/>
      <c r="P236" s="11" t="s">
        <v>1028</v>
      </c>
      <c r="Q236" s="11"/>
      <c r="R236" s="17"/>
      <c r="S236" s="19" t="b">
        <v>1</v>
      </c>
      <c r="T236" s="21" t="s">
        <v>1071</v>
      </c>
      <c r="U236" s="6" t="str">
        <f t="array" ref="U236">INDEX(org_to_crp!$B$2:$B$455, MATCH(F236, org_to_crp!$A$2:$A$455))</f>
        <v>J1100</v>
      </c>
      <c r="V236" s="19"/>
      <c r="W236" s="20"/>
      <c r="X236" s="17"/>
      <c r="Y236" s="17"/>
      <c r="Z236" s="17"/>
      <c r="AA236" s="17"/>
      <c r="AB236" s="17"/>
      <c r="AC236" s="17"/>
      <c r="AD236" s="17"/>
      <c r="AE236" s="17"/>
      <c r="AF236" s="20"/>
      <c r="AG236" s="19"/>
      <c r="AH236" s="17"/>
      <c r="AI236" s="3"/>
      <c r="AJ236" s="3"/>
    </row>
    <row r="237" spans="1:36" ht="13" x14ac:dyDescent="0.15">
      <c r="A237" s="11" t="s">
        <v>480</v>
      </c>
      <c r="B237" s="47" t="s">
        <v>1080</v>
      </c>
      <c r="C237" s="11"/>
      <c r="D237" s="11" t="s">
        <v>23</v>
      </c>
      <c r="E237" s="11" t="s">
        <v>1086</v>
      </c>
      <c r="F237" s="11" t="s">
        <v>1087</v>
      </c>
      <c r="G237" s="13" t="b">
        <v>0</v>
      </c>
      <c r="H237" s="13"/>
      <c r="I237" s="27">
        <v>2018</v>
      </c>
      <c r="J237" s="16" t="s">
        <v>1084</v>
      </c>
      <c r="K237" s="11" t="s">
        <v>72</v>
      </c>
      <c r="L237" s="11" t="s">
        <v>1082</v>
      </c>
      <c r="M237" s="11" t="s">
        <v>1083</v>
      </c>
      <c r="N237" s="11"/>
      <c r="O237" s="11"/>
      <c r="P237" s="11" t="s">
        <v>1088</v>
      </c>
      <c r="Q237" s="11"/>
      <c r="R237" s="17"/>
      <c r="S237" s="19" t="b">
        <v>1</v>
      </c>
      <c r="T237" s="21" t="s">
        <v>1085</v>
      </c>
      <c r="U237" s="6" t="str">
        <f t="array" ref="U237">INDEX(org_to_crp!$B$2:$B$455, MATCH(F237, org_to_crp!$A$2:$A$455))</f>
        <v>J1100</v>
      </c>
      <c r="V237" s="19"/>
      <c r="W237" s="20"/>
      <c r="X237" s="17"/>
      <c r="Y237" s="17"/>
      <c r="Z237" s="17"/>
      <c r="AA237" s="17"/>
      <c r="AB237" s="17"/>
      <c r="AC237" s="17"/>
      <c r="AD237" s="17"/>
      <c r="AE237" s="17"/>
      <c r="AF237" s="20"/>
      <c r="AG237" s="19"/>
      <c r="AH237" s="17"/>
      <c r="AI237" s="3"/>
      <c r="AJ237" s="3"/>
    </row>
    <row r="238" spans="1:36" ht="13" x14ac:dyDescent="0.15">
      <c r="A238" s="17" t="s">
        <v>480</v>
      </c>
      <c r="B238" s="18" t="s">
        <v>1098</v>
      </c>
      <c r="C238" s="18" t="s">
        <v>1094</v>
      </c>
      <c r="D238" s="17" t="s">
        <v>23</v>
      </c>
      <c r="E238" s="17" t="s">
        <v>1099</v>
      </c>
      <c r="F238" s="17" t="s">
        <v>1100</v>
      </c>
      <c r="G238" s="19" t="b">
        <v>0</v>
      </c>
      <c r="H238" s="19"/>
      <c r="I238" s="26">
        <v>2018</v>
      </c>
      <c r="J238" s="21" t="s">
        <v>1028</v>
      </c>
      <c r="K238" s="17" t="s">
        <v>72</v>
      </c>
      <c r="L238" s="17" t="s">
        <v>57</v>
      </c>
      <c r="M238" s="17" t="s">
        <v>1096</v>
      </c>
      <c r="N238" s="17"/>
      <c r="O238" s="17"/>
      <c r="P238" s="17" t="s">
        <v>1032</v>
      </c>
      <c r="Q238" s="17"/>
      <c r="R238" s="11"/>
      <c r="S238" s="13" t="b">
        <v>1</v>
      </c>
      <c r="T238" s="16" t="s">
        <v>1097</v>
      </c>
      <c r="U238" s="6" t="str">
        <f t="array" ref="U238">INDEX(org_to_crp!$B$2:$B$455, MATCH(F238, org_to_crp!$A$2:$A$455))</f>
        <v>J1100</v>
      </c>
      <c r="V238" s="13"/>
      <c r="W238" s="14"/>
      <c r="X238" s="11"/>
      <c r="Y238" s="11"/>
      <c r="Z238" s="11"/>
      <c r="AA238" s="11"/>
      <c r="AB238" s="11"/>
      <c r="AC238" s="11"/>
      <c r="AD238" s="11"/>
      <c r="AE238" s="11"/>
      <c r="AF238" s="14"/>
      <c r="AG238" s="13"/>
      <c r="AH238" s="11"/>
      <c r="AI238" s="3"/>
      <c r="AJ238" s="3"/>
    </row>
    <row r="239" spans="1:36" ht="13" x14ac:dyDescent="0.15">
      <c r="A239" s="11" t="s">
        <v>480</v>
      </c>
      <c r="B239" s="11" t="s">
        <v>61</v>
      </c>
      <c r="C239" s="11"/>
      <c r="D239" s="11" t="s">
        <v>23</v>
      </c>
      <c r="E239" s="11" t="s">
        <v>1107</v>
      </c>
      <c r="F239" s="11" t="s">
        <v>1110</v>
      </c>
      <c r="G239" s="13" t="b">
        <v>0</v>
      </c>
      <c r="H239" s="13"/>
      <c r="I239" s="27">
        <v>2018</v>
      </c>
      <c r="J239" s="16" t="s">
        <v>1042</v>
      </c>
      <c r="K239" s="11" t="s">
        <v>72</v>
      </c>
      <c r="L239" s="11" t="s">
        <v>1104</v>
      </c>
      <c r="M239" s="11" t="s">
        <v>1105</v>
      </c>
      <c r="N239" s="11"/>
      <c r="O239" s="11"/>
      <c r="P239" s="11" t="s">
        <v>1111</v>
      </c>
      <c r="Q239" s="11"/>
      <c r="R239" s="17"/>
      <c r="S239" s="19" t="b">
        <v>1</v>
      </c>
      <c r="T239" s="21" t="s">
        <v>1106</v>
      </c>
      <c r="U239" s="6" t="str">
        <f t="array" ref="U239">INDEX(org_to_crp!$B$2:$B$455, MATCH(F239, org_to_crp!$A$2:$A$455))</f>
        <v>J1100</v>
      </c>
      <c r="V239" s="19"/>
      <c r="W239" s="20"/>
      <c r="X239" s="17"/>
      <c r="Y239" s="17"/>
      <c r="Z239" s="17"/>
      <c r="AA239" s="17"/>
      <c r="AB239" s="17"/>
      <c r="AC239" s="17"/>
      <c r="AD239" s="17"/>
      <c r="AE239" s="17"/>
      <c r="AF239" s="20"/>
      <c r="AG239" s="19"/>
      <c r="AH239" s="17"/>
      <c r="AI239" s="3"/>
      <c r="AJ239" s="3"/>
    </row>
    <row r="240" spans="1:36" ht="13" x14ac:dyDescent="0.15">
      <c r="A240" s="17" t="s">
        <v>21</v>
      </c>
      <c r="B240" s="18" t="s">
        <v>31</v>
      </c>
      <c r="C240" s="18" t="s">
        <v>65</v>
      </c>
      <c r="D240" s="11" t="s">
        <v>23</v>
      </c>
      <c r="E240" s="17" t="s">
        <v>1359</v>
      </c>
      <c r="F240" s="17" t="s">
        <v>1665</v>
      </c>
      <c r="G240" s="19" t="b">
        <v>0</v>
      </c>
      <c r="H240" s="17"/>
      <c r="I240" s="16">
        <v>2018</v>
      </c>
      <c r="J240" s="21" t="s">
        <v>1666</v>
      </c>
      <c r="K240" s="17" t="s">
        <v>72</v>
      </c>
      <c r="L240" s="17" t="s">
        <v>89</v>
      </c>
      <c r="M240" s="17" t="s">
        <v>1360</v>
      </c>
      <c r="N240" s="17"/>
      <c r="O240" s="17" t="s">
        <v>1042</v>
      </c>
      <c r="P240" s="17"/>
      <c r="Q240" s="17"/>
      <c r="R240" s="20">
        <v>520140979</v>
      </c>
      <c r="S240" s="19" t="b">
        <v>0</v>
      </c>
      <c r="T240" s="21" t="s">
        <v>1361</v>
      </c>
      <c r="U240" s="6" t="str">
        <f t="array" ref="U240">INDEX(org_to_crp!$B$2:$B$455, MATCH(F240, org_to_crp!$A$2:$A$455))</f>
        <v>J1100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3" x14ac:dyDescent="0.15">
      <c r="A241" s="11" t="s">
        <v>21</v>
      </c>
      <c r="B241" s="12" t="s">
        <v>65</v>
      </c>
      <c r="C241" s="12" t="s">
        <v>61</v>
      </c>
      <c r="D241" s="11" t="s">
        <v>23</v>
      </c>
      <c r="E241" s="11" t="s">
        <v>1349</v>
      </c>
      <c r="F241" s="11" t="s">
        <v>1962</v>
      </c>
      <c r="G241" s="13" t="b">
        <v>0</v>
      </c>
      <c r="H241" s="11"/>
      <c r="I241" s="11">
        <v>2018</v>
      </c>
      <c r="J241" s="16" t="s">
        <v>1963</v>
      </c>
      <c r="K241" s="11" t="s">
        <v>72</v>
      </c>
      <c r="L241" s="11" t="s">
        <v>1351</v>
      </c>
      <c r="M241" s="11" t="s">
        <v>1352</v>
      </c>
      <c r="N241" s="11"/>
      <c r="O241" s="11" t="s">
        <v>1042</v>
      </c>
      <c r="P241" s="11"/>
      <c r="Q241" s="11"/>
      <c r="R241" s="14">
        <v>520140979</v>
      </c>
      <c r="S241" s="13" t="b">
        <v>0</v>
      </c>
      <c r="T241" s="16" t="s">
        <v>1353</v>
      </c>
      <c r="U241" s="6" t="str">
        <f t="array" ref="U241">INDEX(org_to_crp!$B$2:$B$455, MATCH(F241, org_to_crp!$A$2:$A$455))</f>
        <v>J1100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3" x14ac:dyDescent="0.15">
      <c r="A242" s="11" t="s">
        <v>21</v>
      </c>
      <c r="B242" s="12" t="s">
        <v>65</v>
      </c>
      <c r="C242" s="12" t="s">
        <v>61</v>
      </c>
      <c r="D242" s="11" t="s">
        <v>23</v>
      </c>
      <c r="E242" s="11" t="s">
        <v>1349</v>
      </c>
      <c r="F242" s="11" t="s">
        <v>1962</v>
      </c>
      <c r="G242" s="13" t="b">
        <v>0</v>
      </c>
      <c r="H242" s="14" t="s">
        <v>1964</v>
      </c>
      <c r="I242" s="16">
        <v>2018</v>
      </c>
      <c r="J242" s="16" t="s">
        <v>166</v>
      </c>
      <c r="K242" s="11" t="s">
        <v>72</v>
      </c>
      <c r="L242" s="11" t="s">
        <v>1351</v>
      </c>
      <c r="M242" s="11" t="s">
        <v>1352</v>
      </c>
      <c r="N242" s="11"/>
      <c r="O242" s="11" t="s">
        <v>1042</v>
      </c>
      <c r="P242" s="11"/>
      <c r="Q242" s="11"/>
      <c r="R242" s="11">
        <v>520140979</v>
      </c>
      <c r="S242" s="13" t="b">
        <v>0</v>
      </c>
      <c r="T242" s="16" t="s">
        <v>1353</v>
      </c>
      <c r="U242" s="6" t="str">
        <f t="array" ref="U242">INDEX(org_to_crp!$B$2:$B$455, MATCH(F242, org_to_crp!$A$2:$A$455))</f>
        <v>J1100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3" x14ac:dyDescent="0.15">
      <c r="A243" s="11" t="s">
        <v>21</v>
      </c>
      <c r="B243" s="31" t="s">
        <v>65</v>
      </c>
      <c r="C243" s="12" t="s">
        <v>61</v>
      </c>
      <c r="D243" s="11" t="s">
        <v>23</v>
      </c>
      <c r="E243" s="11" t="s">
        <v>1349</v>
      </c>
      <c r="F243" s="11" t="s">
        <v>1962</v>
      </c>
      <c r="G243" s="13" t="b">
        <v>0</v>
      </c>
      <c r="H243" s="14" t="s">
        <v>1965</v>
      </c>
      <c r="I243" s="11">
        <v>2018</v>
      </c>
      <c r="J243" s="11" t="s">
        <v>166</v>
      </c>
      <c r="K243" s="11" t="s">
        <v>72</v>
      </c>
      <c r="L243" s="11" t="s">
        <v>1351</v>
      </c>
      <c r="M243" s="11" t="s">
        <v>1352</v>
      </c>
      <c r="N243" s="11"/>
      <c r="O243" s="11" t="s">
        <v>1042</v>
      </c>
      <c r="P243" s="11"/>
      <c r="Q243" s="11"/>
      <c r="R243" s="11">
        <v>520140979</v>
      </c>
      <c r="S243" s="13" t="b">
        <v>0</v>
      </c>
      <c r="T243" s="16" t="s">
        <v>1353</v>
      </c>
      <c r="U243" s="6" t="str">
        <f t="array" ref="U243">INDEX(org_to_crp!$B$2:$B$455, MATCH(F243, org_to_crp!$A$2:$A$455))</f>
        <v>J1100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3" x14ac:dyDescent="0.15">
      <c r="A244" s="11" t="s">
        <v>21</v>
      </c>
      <c r="B244" s="31" t="s">
        <v>65</v>
      </c>
      <c r="C244" s="12" t="s">
        <v>61</v>
      </c>
      <c r="D244" s="11" t="s">
        <v>23</v>
      </c>
      <c r="E244" s="11" t="s">
        <v>1349</v>
      </c>
      <c r="F244" s="11" t="s">
        <v>1962</v>
      </c>
      <c r="G244" s="13" t="b">
        <v>0</v>
      </c>
      <c r="H244" s="14" t="s">
        <v>1966</v>
      </c>
      <c r="I244" s="11">
        <v>2018</v>
      </c>
      <c r="J244" s="11" t="s">
        <v>166</v>
      </c>
      <c r="K244" s="11" t="s">
        <v>72</v>
      </c>
      <c r="L244" s="11" t="s">
        <v>1351</v>
      </c>
      <c r="M244" s="11" t="s">
        <v>1352</v>
      </c>
      <c r="N244" s="11"/>
      <c r="O244" s="11" t="s">
        <v>1042</v>
      </c>
      <c r="P244" s="11"/>
      <c r="Q244" s="11"/>
      <c r="R244" s="11">
        <v>520140979</v>
      </c>
      <c r="S244" s="13" t="b">
        <v>0</v>
      </c>
      <c r="T244" s="16" t="s">
        <v>1353</v>
      </c>
      <c r="U244" s="6" t="str">
        <f t="array" ref="U244">INDEX(org_to_crp!$B$2:$B$455, MATCH(F244, org_to_crp!$A$2:$A$455))</f>
        <v>J1100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3" x14ac:dyDescent="0.15">
      <c r="A245" s="11" t="s">
        <v>21</v>
      </c>
      <c r="B245" s="31" t="s">
        <v>65</v>
      </c>
      <c r="C245" s="12" t="s">
        <v>61</v>
      </c>
      <c r="D245" s="11" t="s">
        <v>23</v>
      </c>
      <c r="E245" s="11" t="s">
        <v>1349</v>
      </c>
      <c r="F245" s="11" t="s">
        <v>1962</v>
      </c>
      <c r="G245" s="13" t="b">
        <v>0</v>
      </c>
      <c r="H245" s="14" t="s">
        <v>1967</v>
      </c>
      <c r="I245" s="11">
        <v>2018</v>
      </c>
      <c r="J245" s="11" t="s">
        <v>166</v>
      </c>
      <c r="K245" s="11" t="s">
        <v>72</v>
      </c>
      <c r="L245" s="11" t="s">
        <v>1351</v>
      </c>
      <c r="M245" s="11" t="s">
        <v>1352</v>
      </c>
      <c r="N245" s="11"/>
      <c r="O245" s="11" t="s">
        <v>1042</v>
      </c>
      <c r="P245" s="11"/>
      <c r="Q245" s="11"/>
      <c r="R245" s="11">
        <v>520140979</v>
      </c>
      <c r="S245" s="13" t="b">
        <v>0</v>
      </c>
      <c r="T245" s="16" t="s">
        <v>1353</v>
      </c>
      <c r="U245" s="6" t="str">
        <f t="array" ref="U245">INDEX(org_to_crp!$B$2:$B$455, MATCH(F245, org_to_crp!$A$2:$A$455))</f>
        <v>J1100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3" x14ac:dyDescent="0.15">
      <c r="A246" s="11" t="s">
        <v>21</v>
      </c>
      <c r="B246" s="12" t="s">
        <v>65</v>
      </c>
      <c r="C246" s="12" t="s">
        <v>61</v>
      </c>
      <c r="D246" s="11" t="s">
        <v>23</v>
      </c>
      <c r="E246" s="11" t="s">
        <v>1349</v>
      </c>
      <c r="F246" s="11" t="s">
        <v>1962</v>
      </c>
      <c r="G246" s="13" t="b">
        <v>0</v>
      </c>
      <c r="H246" s="14" t="s">
        <v>1968</v>
      </c>
      <c r="I246" s="11">
        <v>2018</v>
      </c>
      <c r="J246" s="11" t="s">
        <v>166</v>
      </c>
      <c r="K246" s="11" t="s">
        <v>72</v>
      </c>
      <c r="L246" s="11" t="s">
        <v>1351</v>
      </c>
      <c r="M246" s="11" t="s">
        <v>1352</v>
      </c>
      <c r="N246" s="11"/>
      <c r="O246" s="11" t="s">
        <v>1042</v>
      </c>
      <c r="P246" s="11"/>
      <c r="Q246" s="11"/>
      <c r="R246" s="11">
        <v>520140979</v>
      </c>
      <c r="S246" s="13" t="b">
        <v>0</v>
      </c>
      <c r="T246" s="16" t="s">
        <v>1353</v>
      </c>
      <c r="U246" s="6" t="str">
        <f t="array" ref="U246">INDEX(org_to_crp!$B$2:$B$455, MATCH(F246, org_to_crp!$A$2:$A$455))</f>
        <v>J1100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3" x14ac:dyDescent="0.15">
      <c r="A247" s="11" t="s">
        <v>21</v>
      </c>
      <c r="B247" s="12" t="s">
        <v>65</v>
      </c>
      <c r="C247" s="12" t="s">
        <v>61</v>
      </c>
      <c r="D247" s="11" t="s">
        <v>23</v>
      </c>
      <c r="E247" s="11" t="s">
        <v>1349</v>
      </c>
      <c r="F247" s="11" t="s">
        <v>1962</v>
      </c>
      <c r="G247" s="13" t="b">
        <v>0</v>
      </c>
      <c r="H247" s="14" t="s">
        <v>1969</v>
      </c>
      <c r="I247" s="11">
        <v>2018</v>
      </c>
      <c r="J247" s="11" t="s">
        <v>166</v>
      </c>
      <c r="K247" s="11" t="s">
        <v>72</v>
      </c>
      <c r="L247" s="11" t="s">
        <v>1351</v>
      </c>
      <c r="M247" s="11" t="s">
        <v>1352</v>
      </c>
      <c r="N247" s="11"/>
      <c r="O247" s="11" t="s">
        <v>1042</v>
      </c>
      <c r="P247" s="11"/>
      <c r="Q247" s="11"/>
      <c r="R247" s="11">
        <v>520140979</v>
      </c>
      <c r="S247" s="13" t="b">
        <v>0</v>
      </c>
      <c r="T247" s="16" t="s">
        <v>1353</v>
      </c>
      <c r="U247" s="6" t="str">
        <f t="array" ref="U247">INDEX(org_to_crp!$B$2:$B$455, MATCH(F247, org_to_crp!$A$2:$A$455))</f>
        <v>J1100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3" x14ac:dyDescent="0.15">
      <c r="A248" s="11" t="s">
        <v>21</v>
      </c>
      <c r="B248" s="31" t="s">
        <v>65</v>
      </c>
      <c r="C248" s="12" t="s">
        <v>61</v>
      </c>
      <c r="D248" s="11" t="s">
        <v>23</v>
      </c>
      <c r="E248" s="11" t="s">
        <v>1349</v>
      </c>
      <c r="F248" s="11" t="s">
        <v>1962</v>
      </c>
      <c r="G248" s="13" t="b">
        <v>0</v>
      </c>
      <c r="H248" s="14" t="s">
        <v>1970</v>
      </c>
      <c r="I248" s="11">
        <v>2018</v>
      </c>
      <c r="J248" s="11" t="s">
        <v>166</v>
      </c>
      <c r="K248" s="11" t="s">
        <v>72</v>
      </c>
      <c r="L248" s="11" t="s">
        <v>1351</v>
      </c>
      <c r="M248" s="11" t="s">
        <v>1352</v>
      </c>
      <c r="N248" s="11"/>
      <c r="O248" s="11" t="s">
        <v>1042</v>
      </c>
      <c r="P248" s="11"/>
      <c r="Q248" s="11"/>
      <c r="R248" s="11">
        <v>520140979</v>
      </c>
      <c r="S248" s="13" t="b">
        <v>0</v>
      </c>
      <c r="T248" s="16" t="s">
        <v>1353</v>
      </c>
      <c r="U248" s="6" t="str">
        <f t="array" ref="U248">INDEX(org_to_crp!$B$2:$B$455, MATCH(F248, org_to_crp!$A$2:$A$455))</f>
        <v>J1100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3" x14ac:dyDescent="0.15">
      <c r="A249" s="11" t="s">
        <v>21</v>
      </c>
      <c r="B249" s="12" t="s">
        <v>65</v>
      </c>
      <c r="C249" s="12" t="s">
        <v>61</v>
      </c>
      <c r="D249" s="11" t="s">
        <v>23</v>
      </c>
      <c r="E249" s="11" t="s">
        <v>1349</v>
      </c>
      <c r="F249" s="11" t="s">
        <v>1962</v>
      </c>
      <c r="G249" s="13" t="b">
        <v>0</v>
      </c>
      <c r="H249" s="14" t="s">
        <v>1971</v>
      </c>
      <c r="I249" s="11">
        <v>2018</v>
      </c>
      <c r="J249" s="11" t="s">
        <v>75</v>
      </c>
      <c r="K249" s="11" t="s">
        <v>27</v>
      </c>
      <c r="L249" s="11" t="s">
        <v>1351</v>
      </c>
      <c r="M249" s="11" t="s">
        <v>1352</v>
      </c>
      <c r="N249" s="11"/>
      <c r="O249" s="11" t="s">
        <v>1042</v>
      </c>
      <c r="P249" s="11"/>
      <c r="Q249" s="11"/>
      <c r="R249" s="11">
        <v>520140979</v>
      </c>
      <c r="S249" s="13" t="b">
        <v>0</v>
      </c>
      <c r="T249" s="16" t="s">
        <v>1353</v>
      </c>
      <c r="U249" s="6" t="str">
        <f t="array" ref="U249">INDEX(org_to_crp!$B$2:$B$455, MATCH(F249, org_to_crp!$A$2:$A$455))</f>
        <v>J1100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3" x14ac:dyDescent="0.15">
      <c r="A250" s="17" t="s">
        <v>21</v>
      </c>
      <c r="B250" s="17" t="s">
        <v>79</v>
      </c>
      <c r="C250" s="18" t="s">
        <v>31</v>
      </c>
      <c r="D250" s="11" t="s">
        <v>23</v>
      </c>
      <c r="E250" s="17" t="s">
        <v>1354</v>
      </c>
      <c r="F250" s="17" t="s">
        <v>2034</v>
      </c>
      <c r="G250" s="19" t="b">
        <v>0</v>
      </c>
      <c r="H250" s="20"/>
      <c r="I250" s="20">
        <v>2018</v>
      </c>
      <c r="J250" s="17" t="s">
        <v>93</v>
      </c>
      <c r="K250" s="17" t="s">
        <v>72</v>
      </c>
      <c r="L250" s="17" t="s">
        <v>262</v>
      </c>
      <c r="M250" s="17" t="s">
        <v>1357</v>
      </c>
      <c r="N250" s="17"/>
      <c r="O250" s="17" t="s">
        <v>1042</v>
      </c>
      <c r="P250" s="17"/>
      <c r="Q250" s="17"/>
      <c r="R250" s="20">
        <v>520140979</v>
      </c>
      <c r="S250" s="19" t="b">
        <v>0</v>
      </c>
      <c r="T250" s="21" t="s">
        <v>1358</v>
      </c>
      <c r="U250" s="6" t="str">
        <f t="array" ref="U250">INDEX(org_to_crp!$B$2:$B$455, MATCH(F250, org_to_crp!$A$2:$A$455))</f>
        <v>J1100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3" x14ac:dyDescent="0.15">
      <c r="A251" s="11" t="s">
        <v>21</v>
      </c>
      <c r="B251" s="12" t="s">
        <v>31</v>
      </c>
      <c r="C251" s="12" t="s">
        <v>65</v>
      </c>
      <c r="D251" s="11" t="s">
        <v>23</v>
      </c>
      <c r="E251" s="11" t="s">
        <v>1371</v>
      </c>
      <c r="F251" s="11" t="s">
        <v>2205</v>
      </c>
      <c r="G251" s="13" t="b">
        <v>0</v>
      </c>
      <c r="H251" s="11"/>
      <c r="I251" s="11">
        <v>2018</v>
      </c>
      <c r="J251" s="11" t="s">
        <v>2206</v>
      </c>
      <c r="K251" s="11" t="s">
        <v>72</v>
      </c>
      <c r="L251" s="11" t="s">
        <v>763</v>
      </c>
      <c r="M251" s="11" t="s">
        <v>1372</v>
      </c>
      <c r="N251" s="11"/>
      <c r="O251" s="11" t="s">
        <v>1028</v>
      </c>
      <c r="P251" s="11"/>
      <c r="Q251" s="11"/>
      <c r="R251" s="11">
        <v>520140979</v>
      </c>
      <c r="S251" s="13" t="b">
        <v>0</v>
      </c>
      <c r="T251" s="16" t="s">
        <v>1373</v>
      </c>
      <c r="U251" s="6" t="str">
        <f t="array" ref="U251">INDEX(org_to_crp!$B$2:$B$455, MATCH(F251, org_to_crp!$A$2:$A$455))</f>
        <v>J1100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3" x14ac:dyDescent="0.15">
      <c r="A252" s="11" t="s">
        <v>21</v>
      </c>
      <c r="B252" s="12" t="s">
        <v>31</v>
      </c>
      <c r="C252" s="11" t="s">
        <v>65</v>
      </c>
      <c r="D252" s="11" t="s">
        <v>23</v>
      </c>
      <c r="E252" s="11" t="s">
        <v>1371</v>
      </c>
      <c r="F252" s="11" t="s">
        <v>2205</v>
      </c>
      <c r="G252" s="13" t="b">
        <v>0</v>
      </c>
      <c r="H252" s="14" t="s">
        <v>2207</v>
      </c>
      <c r="I252" s="11">
        <v>2018</v>
      </c>
      <c r="J252" s="11" t="s">
        <v>93</v>
      </c>
      <c r="K252" s="11" t="s">
        <v>72</v>
      </c>
      <c r="L252" s="11" t="s">
        <v>763</v>
      </c>
      <c r="M252" s="16" t="s">
        <v>1372</v>
      </c>
      <c r="N252" s="11"/>
      <c r="O252" s="11" t="s">
        <v>1028</v>
      </c>
      <c r="P252" s="11"/>
      <c r="Q252" s="11"/>
      <c r="R252" s="11">
        <v>520140979</v>
      </c>
      <c r="S252" s="13" t="b">
        <v>0</v>
      </c>
      <c r="T252" s="16" t="s">
        <v>1373</v>
      </c>
      <c r="U252" s="6" t="str">
        <f t="array" ref="U252">INDEX(org_to_crp!$B$2:$B$455, MATCH(F252, org_to_crp!$A$2:$A$455))</f>
        <v>J1100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3" x14ac:dyDescent="0.15">
      <c r="A253" s="11" t="s">
        <v>21</v>
      </c>
      <c r="B253" s="31" t="s">
        <v>31</v>
      </c>
      <c r="C253" s="11" t="s">
        <v>65</v>
      </c>
      <c r="D253" s="11" t="s">
        <v>23</v>
      </c>
      <c r="E253" s="11" t="s">
        <v>1371</v>
      </c>
      <c r="F253" s="11" t="s">
        <v>2205</v>
      </c>
      <c r="G253" s="13" t="b">
        <v>0</v>
      </c>
      <c r="H253" s="14" t="s">
        <v>2208</v>
      </c>
      <c r="I253" s="11">
        <v>2018</v>
      </c>
      <c r="J253" s="11" t="s">
        <v>166</v>
      </c>
      <c r="K253" s="11" t="s">
        <v>72</v>
      </c>
      <c r="L253" s="11" t="s">
        <v>763</v>
      </c>
      <c r="M253" s="16" t="s">
        <v>1372</v>
      </c>
      <c r="N253" s="11"/>
      <c r="O253" s="11" t="s">
        <v>1028</v>
      </c>
      <c r="P253" s="11"/>
      <c r="Q253" s="11"/>
      <c r="R253" s="11">
        <v>520140979</v>
      </c>
      <c r="S253" s="13" t="b">
        <v>0</v>
      </c>
      <c r="T253" s="16" t="s">
        <v>1373</v>
      </c>
      <c r="U253" s="6" t="str">
        <f t="array" ref="U253">INDEX(org_to_crp!$B$2:$B$455, MATCH(F253, org_to_crp!$A$2:$A$455))</f>
        <v>J1100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3" x14ac:dyDescent="0.15">
      <c r="A254" s="11" t="s">
        <v>21</v>
      </c>
      <c r="B254" s="31" t="s">
        <v>31</v>
      </c>
      <c r="C254" s="11" t="s">
        <v>65</v>
      </c>
      <c r="D254" s="11" t="s">
        <v>23</v>
      </c>
      <c r="E254" s="11" t="s">
        <v>1371</v>
      </c>
      <c r="F254" s="11" t="s">
        <v>2205</v>
      </c>
      <c r="G254" s="13" t="b">
        <v>0</v>
      </c>
      <c r="H254" s="14" t="s">
        <v>2209</v>
      </c>
      <c r="I254" s="11">
        <v>2018</v>
      </c>
      <c r="J254" s="11" t="s">
        <v>166</v>
      </c>
      <c r="K254" s="11" t="s">
        <v>72</v>
      </c>
      <c r="L254" s="11" t="s">
        <v>763</v>
      </c>
      <c r="M254" s="16" t="s">
        <v>1372</v>
      </c>
      <c r="N254" s="11"/>
      <c r="O254" s="11" t="s">
        <v>1028</v>
      </c>
      <c r="P254" s="11"/>
      <c r="Q254" s="11"/>
      <c r="R254" s="11">
        <v>520140979</v>
      </c>
      <c r="S254" s="13" t="b">
        <v>0</v>
      </c>
      <c r="T254" s="16" t="s">
        <v>1373</v>
      </c>
      <c r="U254" s="6" t="str">
        <f t="array" ref="U254">INDEX(org_to_crp!$B$2:$B$455, MATCH(F254, org_to_crp!$A$2:$A$455))</f>
        <v>J1100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3" x14ac:dyDescent="0.15">
      <c r="A255" s="17" t="s">
        <v>21</v>
      </c>
      <c r="B255" s="18" t="s">
        <v>61</v>
      </c>
      <c r="C255" s="17" t="s">
        <v>79</v>
      </c>
      <c r="D255" s="11" t="s">
        <v>23</v>
      </c>
      <c r="E255" s="17" t="s">
        <v>1362</v>
      </c>
      <c r="F255" s="17" t="s">
        <v>2212</v>
      </c>
      <c r="G255" s="19" t="b">
        <v>0</v>
      </c>
      <c r="H255" s="20"/>
      <c r="I255" s="11">
        <v>2018</v>
      </c>
      <c r="J255" s="17" t="s">
        <v>1963</v>
      </c>
      <c r="K255" s="17" t="s">
        <v>72</v>
      </c>
      <c r="L255" s="21" t="s">
        <v>1363</v>
      </c>
      <c r="M255" s="21" t="s">
        <v>1364</v>
      </c>
      <c r="N255" s="21"/>
      <c r="O255" s="17" t="s">
        <v>1042</v>
      </c>
      <c r="P255" s="17"/>
      <c r="Q255" s="17"/>
      <c r="R255" s="20">
        <v>520140979</v>
      </c>
      <c r="S255" s="19" t="b">
        <v>0</v>
      </c>
      <c r="T255" s="21" t="s">
        <v>1365</v>
      </c>
      <c r="U255" s="6" t="str">
        <f t="array" ref="U255">INDEX(org_to_crp!$B$2:$B$455, MATCH(F255, org_to_crp!$A$2:$A$455))</f>
        <v>J1100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3" x14ac:dyDescent="0.15">
      <c r="A256" s="17" t="s">
        <v>21</v>
      </c>
      <c r="B256" s="45" t="s">
        <v>31</v>
      </c>
      <c r="C256" s="8" t="s">
        <v>65</v>
      </c>
      <c r="D256" s="11" t="s">
        <v>23</v>
      </c>
      <c r="E256" s="15" t="s">
        <v>2035</v>
      </c>
      <c r="F256" s="15" t="s">
        <v>2036</v>
      </c>
      <c r="G256" s="44" t="b">
        <v>0</v>
      </c>
      <c r="H256" s="43"/>
      <c r="I256" s="43">
        <v>2018</v>
      </c>
      <c r="J256" s="15" t="s">
        <v>1542</v>
      </c>
      <c r="K256" s="15" t="s">
        <v>72</v>
      </c>
      <c r="L256" s="3" t="s">
        <v>182</v>
      </c>
      <c r="M256" s="15" t="s">
        <v>2037</v>
      </c>
      <c r="N256" s="15"/>
      <c r="O256" s="15"/>
      <c r="P256" s="15"/>
      <c r="Q256" s="15"/>
      <c r="R256" s="43">
        <v>953298239</v>
      </c>
      <c r="S256" s="44" t="b">
        <v>1</v>
      </c>
      <c r="T256" s="15" t="s">
        <v>2038</v>
      </c>
      <c r="U256" s="6" t="str">
        <f t="array" ref="U256">INDEX(org_to_crp!$B$2:$B$455, MATCH(F256, org_to_crp!$A$2:$A$455))</f>
        <v>J1200</v>
      </c>
      <c r="V256" s="3">
        <v>1</v>
      </c>
      <c r="W256" s="3"/>
      <c r="X256" s="3"/>
      <c r="Y256" s="3"/>
      <c r="Z256" s="3"/>
      <c r="AA256" s="3"/>
      <c r="AB256" s="3"/>
      <c r="AC256" s="3"/>
      <c r="AD256" s="3"/>
      <c r="AE256" s="3"/>
    </row>
    <row r="257" spans="1:36" ht="13" hidden="1" x14ac:dyDescent="0.15">
      <c r="A257" s="17" t="s">
        <v>480</v>
      </c>
      <c r="B257" s="17" t="s">
        <v>61</v>
      </c>
      <c r="C257" s="21"/>
      <c r="D257" s="21" t="s">
        <v>23</v>
      </c>
      <c r="E257" s="21" t="s">
        <v>1062</v>
      </c>
      <c r="F257" s="21" t="s">
        <v>1063</v>
      </c>
      <c r="G257" s="28" t="b">
        <v>1</v>
      </c>
      <c r="H257" s="28"/>
      <c r="I257" s="26">
        <v>2018</v>
      </c>
      <c r="J257" s="21" t="s">
        <v>1060</v>
      </c>
      <c r="K257" s="21" t="s">
        <v>72</v>
      </c>
      <c r="L257" s="21" t="s">
        <v>1058</v>
      </c>
      <c r="M257" s="21" t="s">
        <v>1059</v>
      </c>
      <c r="N257" s="21"/>
      <c r="O257" s="21"/>
      <c r="P257" s="21" t="s">
        <v>1060</v>
      </c>
      <c r="Q257" s="21"/>
      <c r="R257" s="16"/>
      <c r="S257" s="30" t="b">
        <v>1</v>
      </c>
      <c r="T257" s="16" t="s">
        <v>1061</v>
      </c>
      <c r="U257" s="6" t="str">
        <f t="array" ref="U257">INDEX(org_to_crp!$B$2:$B$455, MATCH(F257, org_to_crp!$A$2:$A$455))</f>
        <v>J2400</v>
      </c>
      <c r="V257" s="13"/>
      <c r="W257" s="14"/>
      <c r="X257" s="11"/>
      <c r="Y257" s="11"/>
      <c r="Z257" s="11"/>
      <c r="AA257" s="11"/>
      <c r="AB257" s="11"/>
      <c r="AC257" s="11"/>
      <c r="AD257" s="11"/>
      <c r="AE257" s="11"/>
      <c r="AF257" s="14"/>
      <c r="AG257" s="13"/>
      <c r="AH257" s="11"/>
      <c r="AI257" s="3"/>
      <c r="AJ257" s="3"/>
    </row>
    <row r="258" spans="1:36" ht="13" x14ac:dyDescent="0.15">
      <c r="A258" s="17" t="s">
        <v>480</v>
      </c>
      <c r="B258" s="17" t="s">
        <v>61</v>
      </c>
      <c r="C258" s="17"/>
      <c r="D258" s="17" t="s">
        <v>23</v>
      </c>
      <c r="E258" s="17" t="s">
        <v>1078</v>
      </c>
      <c r="F258" s="17" t="s">
        <v>1079</v>
      </c>
      <c r="G258" s="19" t="b">
        <v>0</v>
      </c>
      <c r="H258" s="19"/>
      <c r="I258" s="26">
        <v>2018</v>
      </c>
      <c r="J258" s="21" t="s">
        <v>1028</v>
      </c>
      <c r="K258" s="17" t="s">
        <v>72</v>
      </c>
      <c r="L258" s="17" t="s">
        <v>767</v>
      </c>
      <c r="M258" s="17" t="s">
        <v>1076</v>
      </c>
      <c r="N258" s="17"/>
      <c r="O258" s="17"/>
      <c r="P258" s="17" t="s">
        <v>1032</v>
      </c>
      <c r="Q258" s="17"/>
      <c r="R258" s="11"/>
      <c r="S258" s="13" t="b">
        <v>1</v>
      </c>
      <c r="T258" s="16" t="s">
        <v>1077</v>
      </c>
      <c r="U258" s="6" t="str">
        <f t="array" ref="U258">INDEX(org_to_crp!$B$2:$B$455, MATCH(F258, org_to_crp!$A$2:$A$455))</f>
        <v>J2400</v>
      </c>
      <c r="V258" s="14">
        <v>1</v>
      </c>
      <c r="W258" s="14"/>
      <c r="X258" s="11"/>
      <c r="Y258" s="11"/>
      <c r="Z258" s="11"/>
      <c r="AA258" s="11"/>
      <c r="AB258" s="11"/>
      <c r="AC258" s="11"/>
      <c r="AD258" s="11"/>
      <c r="AE258" s="11"/>
      <c r="AF258" s="14"/>
      <c r="AG258" s="13"/>
      <c r="AH258" s="11"/>
      <c r="AI258" s="3"/>
      <c r="AJ258" s="3"/>
    </row>
    <row r="259" spans="1:36" ht="13" x14ac:dyDescent="0.15">
      <c r="A259" s="11" t="s">
        <v>21</v>
      </c>
      <c r="B259" s="11" t="s">
        <v>22</v>
      </c>
      <c r="C259" s="12" t="s">
        <v>65</v>
      </c>
      <c r="D259" s="11" t="s">
        <v>23</v>
      </c>
      <c r="E259" s="23" t="s">
        <v>1311</v>
      </c>
      <c r="F259" s="23" t="s">
        <v>1312</v>
      </c>
      <c r="G259" s="24" t="b">
        <v>0</v>
      </c>
      <c r="H259" s="23"/>
      <c r="I259" s="33">
        <v>2018</v>
      </c>
      <c r="J259" s="32" t="s">
        <v>473</v>
      </c>
      <c r="K259" s="23" t="s">
        <v>27</v>
      </c>
      <c r="L259" s="23" t="s">
        <v>1313</v>
      </c>
      <c r="M259" s="23" t="s">
        <v>1314</v>
      </c>
      <c r="N259" s="23"/>
      <c r="O259" s="23"/>
      <c r="P259" s="23"/>
      <c r="Q259" s="23"/>
      <c r="R259" s="25">
        <v>132911127</v>
      </c>
      <c r="S259" s="24" t="b">
        <v>1</v>
      </c>
      <c r="T259" s="16" t="s">
        <v>1315</v>
      </c>
      <c r="U259" s="6" t="str">
        <f t="array" ref="U259">INDEX(org_to_crp!$B$2:$B$455, MATCH(F259, org_to_crp!$A$2:$A$455))</f>
        <v>J3000</v>
      </c>
      <c r="V259" s="3">
        <v>1</v>
      </c>
      <c r="W259" s="3"/>
      <c r="X259" s="3"/>
      <c r="Y259" s="3"/>
      <c r="Z259" s="3"/>
      <c r="AA259" s="3"/>
      <c r="AB259" s="3"/>
      <c r="AC259" s="3"/>
      <c r="AD259" s="3"/>
      <c r="AE259" s="3"/>
    </row>
    <row r="260" spans="1:36" ht="13" x14ac:dyDescent="0.15">
      <c r="A260" s="11" t="s">
        <v>480</v>
      </c>
      <c r="B260" s="11" t="s">
        <v>61</v>
      </c>
      <c r="C260" s="11"/>
      <c r="D260" s="11" t="s">
        <v>23</v>
      </c>
      <c r="E260" s="11" t="s">
        <v>1051</v>
      </c>
      <c r="F260" s="11" t="s">
        <v>1052</v>
      </c>
      <c r="G260" s="13" t="b">
        <v>0</v>
      </c>
      <c r="H260" s="13"/>
      <c r="I260" s="27">
        <v>2018</v>
      </c>
      <c r="J260" s="16" t="s">
        <v>1053</v>
      </c>
      <c r="K260" s="11" t="s">
        <v>72</v>
      </c>
      <c r="L260" s="11" t="s">
        <v>1040</v>
      </c>
      <c r="M260" s="11" t="s">
        <v>1041</v>
      </c>
      <c r="N260" s="11"/>
      <c r="O260" s="11"/>
      <c r="P260" s="11"/>
      <c r="Q260" s="11"/>
      <c r="R260" s="14"/>
      <c r="S260" s="13" t="b">
        <v>1</v>
      </c>
      <c r="T260" s="16" t="s">
        <v>1043</v>
      </c>
      <c r="U260" s="6" t="str">
        <f t="array" ref="U260">INDEX(org_to_crp!$B$2:$B$455, MATCH(F260, org_to_crp!$A$2:$A$455))</f>
        <v>J5100</v>
      </c>
      <c r="V260" s="3">
        <v>1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ht="13" hidden="1" x14ac:dyDescent="0.15">
      <c r="A261" s="9" t="s">
        <v>21</v>
      </c>
      <c r="B261" s="3" t="s">
        <v>22</v>
      </c>
      <c r="C261" s="8" t="s">
        <v>31</v>
      </c>
      <c r="D261" s="3" t="s">
        <v>23</v>
      </c>
      <c r="E261" s="3" t="s">
        <v>40</v>
      </c>
      <c r="F261" s="3" t="s">
        <v>41</v>
      </c>
      <c r="G261" s="4" t="b">
        <v>1</v>
      </c>
      <c r="H261" s="3"/>
      <c r="I261" s="43">
        <v>2018</v>
      </c>
      <c r="J261" s="15" t="s">
        <v>42</v>
      </c>
      <c r="K261" s="3" t="s">
        <v>43</v>
      </c>
      <c r="L261" s="3" t="s">
        <v>44</v>
      </c>
      <c r="M261" s="3" t="s">
        <v>45</v>
      </c>
      <c r="N261" s="3" t="s">
        <v>46</v>
      </c>
      <c r="O261" s="3"/>
      <c r="P261" s="3"/>
      <c r="Q261" s="3"/>
      <c r="R261" s="5">
        <v>541436224</v>
      </c>
      <c r="S261" s="4" t="b">
        <v>1</v>
      </c>
      <c r="T261" s="15" t="s">
        <v>47</v>
      </c>
      <c r="U261" s="6" t="str">
        <f t="array" ref="U261">INDEX(org_to_crp!$B$2:$B$455, MATCH(F261, org_to_crp!$A$2:$A$455))</f>
        <v>J9000</v>
      </c>
    </row>
    <row r="262" spans="1:36" ht="13" hidden="1" x14ac:dyDescent="0.15">
      <c r="A262" s="9" t="s">
        <v>21</v>
      </c>
      <c r="B262" s="3" t="s">
        <v>22</v>
      </c>
      <c r="C262" s="8" t="s">
        <v>31</v>
      </c>
      <c r="D262" s="3" t="s">
        <v>23</v>
      </c>
      <c r="E262" s="3" t="s">
        <v>50</v>
      </c>
      <c r="F262" s="3" t="s">
        <v>41</v>
      </c>
      <c r="G262" s="4" t="b">
        <v>1</v>
      </c>
      <c r="H262" s="3"/>
      <c r="I262" s="43">
        <v>2018</v>
      </c>
      <c r="J262" s="15" t="s">
        <v>51</v>
      </c>
      <c r="K262" s="3" t="s">
        <v>43</v>
      </c>
      <c r="L262" s="3" t="s">
        <v>52</v>
      </c>
      <c r="M262" s="3" t="s">
        <v>53</v>
      </c>
      <c r="N262" s="3"/>
      <c r="O262" s="3"/>
      <c r="P262" s="3"/>
      <c r="Q262" s="3"/>
      <c r="R262" s="5">
        <v>541436224</v>
      </c>
      <c r="S262" s="44" t="b">
        <v>0</v>
      </c>
      <c r="T262" s="15" t="s">
        <v>54</v>
      </c>
      <c r="U262" s="6" t="str">
        <f t="array" ref="U262">INDEX(org_to_crp!$B$2:$B$455, MATCH(F262, org_to_crp!$A$2:$A$455))</f>
        <v>J9000</v>
      </c>
    </row>
    <row r="263" spans="1:36" ht="13" hidden="1" x14ac:dyDescent="0.15">
      <c r="A263" s="9" t="s">
        <v>21</v>
      </c>
      <c r="B263" s="3" t="s">
        <v>22</v>
      </c>
      <c r="C263" s="8" t="s">
        <v>31</v>
      </c>
      <c r="D263" s="3" t="s">
        <v>23</v>
      </c>
      <c r="E263" s="3" t="s">
        <v>55</v>
      </c>
      <c r="F263" s="3" t="s">
        <v>41</v>
      </c>
      <c r="G263" s="4" t="b">
        <v>1</v>
      </c>
      <c r="H263" s="3"/>
      <c r="I263" s="5">
        <v>2018</v>
      </c>
      <c r="J263" s="3" t="s">
        <v>56</v>
      </c>
      <c r="K263" s="3" t="s">
        <v>34</v>
      </c>
      <c r="L263" s="3" t="s">
        <v>57</v>
      </c>
      <c r="M263" s="3" t="s">
        <v>58</v>
      </c>
      <c r="N263" s="3" t="s">
        <v>59</v>
      </c>
      <c r="O263" s="3"/>
      <c r="P263" s="3"/>
      <c r="Q263" s="3"/>
      <c r="R263" s="5">
        <v>541436224</v>
      </c>
      <c r="S263" s="4" t="b">
        <v>1</v>
      </c>
      <c r="T263" s="15" t="s">
        <v>60</v>
      </c>
      <c r="U263" s="6" t="str">
        <f t="array" ref="U263">INDEX(org_to_crp!$B$2:$B$455, MATCH(F263, org_to_crp!$A$2:$A$455))</f>
        <v>J9000</v>
      </c>
    </row>
    <row r="264" spans="1:36" ht="13" x14ac:dyDescent="0.15">
      <c r="A264" s="9" t="s">
        <v>21</v>
      </c>
      <c r="B264" s="3" t="s">
        <v>22</v>
      </c>
      <c r="C264" s="8" t="s">
        <v>65</v>
      </c>
      <c r="D264" s="3" t="s">
        <v>23</v>
      </c>
      <c r="E264" s="3" t="s">
        <v>55</v>
      </c>
      <c r="F264" s="3" t="s">
        <v>66</v>
      </c>
      <c r="G264" s="4" t="b">
        <v>0</v>
      </c>
      <c r="H264" s="3"/>
      <c r="I264" s="5">
        <v>2018</v>
      </c>
      <c r="J264" s="3" t="s">
        <v>67</v>
      </c>
      <c r="K264" s="3" t="s">
        <v>27</v>
      </c>
      <c r="L264" s="3" t="s">
        <v>57</v>
      </c>
      <c r="M264" s="3" t="s">
        <v>58</v>
      </c>
      <c r="N264" s="3" t="s">
        <v>59</v>
      </c>
      <c r="O264" s="3"/>
      <c r="P264" s="3"/>
      <c r="Q264" s="3"/>
      <c r="R264" s="5"/>
      <c r="S264" s="4" t="b">
        <v>1</v>
      </c>
      <c r="T264" s="15" t="s">
        <v>60</v>
      </c>
      <c r="U264" s="6" t="str">
        <f t="array" ref="U264">INDEX(org_to_crp!$B$2:$B$455, MATCH(F264, org_to_crp!$A$2:$A$455))</f>
        <v>J9000</v>
      </c>
      <c r="V264" s="6">
        <v>125</v>
      </c>
    </row>
    <row r="265" spans="1:36" ht="13" hidden="1" x14ac:dyDescent="0.15">
      <c r="A265" s="9" t="s">
        <v>21</v>
      </c>
      <c r="B265" s="3" t="s">
        <v>22</v>
      </c>
      <c r="C265" s="8" t="s">
        <v>31</v>
      </c>
      <c r="D265" s="3" t="s">
        <v>23</v>
      </c>
      <c r="E265" s="3" t="s">
        <v>73</v>
      </c>
      <c r="F265" s="3" t="s">
        <v>74</v>
      </c>
      <c r="G265" s="4" t="b">
        <v>1</v>
      </c>
      <c r="H265" s="3"/>
      <c r="I265" s="5">
        <v>2018</v>
      </c>
      <c r="J265" s="3" t="s">
        <v>75</v>
      </c>
      <c r="K265" s="3" t="s">
        <v>27</v>
      </c>
      <c r="L265" s="3" t="s">
        <v>44</v>
      </c>
      <c r="M265" s="3" t="s">
        <v>76</v>
      </c>
      <c r="N265" s="3" t="s">
        <v>77</v>
      </c>
      <c r="O265" s="3"/>
      <c r="P265" s="3"/>
      <c r="Q265" s="3"/>
      <c r="R265" s="5">
        <v>133649537</v>
      </c>
      <c r="S265" s="4" t="b">
        <v>1</v>
      </c>
      <c r="T265" s="15" t="s">
        <v>78</v>
      </c>
      <c r="U265" s="6" t="str">
        <f t="array" ref="U265">INDEX(org_to_crp!$B$2:$B$455, MATCH(F265, org_to_crp!$A$2:$A$455))</f>
        <v>J9000</v>
      </c>
    </row>
    <row r="266" spans="1:36" ht="13" x14ac:dyDescent="0.15">
      <c r="A266" s="9" t="s">
        <v>21</v>
      </c>
      <c r="B266" s="3" t="s">
        <v>79</v>
      </c>
      <c r="C266" s="8" t="s">
        <v>65</v>
      </c>
      <c r="D266" s="3" t="s">
        <v>23</v>
      </c>
      <c r="E266" s="3" t="s">
        <v>73</v>
      </c>
      <c r="F266" s="3" t="s">
        <v>80</v>
      </c>
      <c r="G266" s="4" t="b">
        <v>0</v>
      </c>
      <c r="H266" s="3"/>
      <c r="I266" s="5">
        <v>2018</v>
      </c>
      <c r="J266" s="3" t="s">
        <v>81</v>
      </c>
      <c r="K266" s="3" t="s">
        <v>27</v>
      </c>
      <c r="L266" s="3" t="s">
        <v>44</v>
      </c>
      <c r="M266" s="3" t="s">
        <v>76</v>
      </c>
      <c r="N266" s="3" t="s">
        <v>77</v>
      </c>
      <c r="O266" s="3"/>
      <c r="P266" s="3"/>
      <c r="Q266" s="3"/>
      <c r="R266" s="5"/>
      <c r="S266" s="4" t="b">
        <v>1</v>
      </c>
      <c r="T266" s="15" t="s">
        <v>78</v>
      </c>
      <c r="U266" s="6" t="str">
        <f t="array" ref="U266">INDEX(org_to_crp!$B$2:$B$455, MATCH(F266, org_to_crp!$A$2:$A$455))</f>
        <v>J9000</v>
      </c>
    </row>
    <row r="267" spans="1:36" ht="13" hidden="1" x14ac:dyDescent="0.15">
      <c r="A267" s="9" t="s">
        <v>21</v>
      </c>
      <c r="B267" s="3" t="s">
        <v>22</v>
      </c>
      <c r="C267" s="8" t="s">
        <v>31</v>
      </c>
      <c r="D267" s="3" t="s">
        <v>23</v>
      </c>
      <c r="E267" s="3" t="s">
        <v>88</v>
      </c>
      <c r="F267" s="3" t="s">
        <v>74</v>
      </c>
      <c r="G267" s="4" t="b">
        <v>1</v>
      </c>
      <c r="H267" s="3"/>
      <c r="I267" s="5">
        <v>2018</v>
      </c>
      <c r="J267" s="3" t="s">
        <v>75</v>
      </c>
      <c r="K267" s="3" t="s">
        <v>27</v>
      </c>
      <c r="L267" s="3" t="s">
        <v>89</v>
      </c>
      <c r="M267" s="3" t="s">
        <v>90</v>
      </c>
      <c r="N267" s="3"/>
      <c r="O267" s="3"/>
      <c r="P267" s="3"/>
      <c r="Q267" s="3"/>
      <c r="R267" s="5">
        <v>133649537</v>
      </c>
      <c r="S267" s="4" t="b">
        <v>0</v>
      </c>
      <c r="T267" s="15" t="s">
        <v>91</v>
      </c>
      <c r="U267" s="6" t="str">
        <f t="array" ref="U267">INDEX(org_to_crp!$B$2:$B$455, MATCH(F267, org_to_crp!$A$2:$A$455))</f>
        <v>J9000</v>
      </c>
    </row>
    <row r="268" spans="1:36" ht="13" hidden="1" x14ac:dyDescent="0.15">
      <c r="A268" s="9" t="s">
        <v>21</v>
      </c>
      <c r="B268" s="3" t="s">
        <v>22</v>
      </c>
      <c r="C268" s="8" t="s">
        <v>31</v>
      </c>
      <c r="D268" s="3" t="s">
        <v>23</v>
      </c>
      <c r="E268" s="3" t="s">
        <v>92</v>
      </c>
      <c r="F268" s="3" t="s">
        <v>74</v>
      </c>
      <c r="G268" s="4" t="b">
        <v>1</v>
      </c>
      <c r="H268" s="3"/>
      <c r="I268" s="5">
        <v>2018</v>
      </c>
      <c r="J268" s="3" t="s">
        <v>93</v>
      </c>
      <c r="K268" s="3" t="s">
        <v>27</v>
      </c>
      <c r="L268" s="3" t="s">
        <v>94</v>
      </c>
      <c r="M268" s="3" t="s">
        <v>95</v>
      </c>
      <c r="N268" s="3" t="s">
        <v>77</v>
      </c>
      <c r="O268" s="3"/>
      <c r="P268" s="3"/>
      <c r="Q268" s="3"/>
      <c r="R268" s="5">
        <v>133649537</v>
      </c>
      <c r="S268" s="4" t="b">
        <v>0</v>
      </c>
      <c r="T268" s="15" t="s">
        <v>96</v>
      </c>
      <c r="U268" s="6" t="str">
        <f t="array" ref="U268">INDEX(org_to_crp!$B$2:$B$455, MATCH(F268, org_to_crp!$A$2:$A$455))</f>
        <v>J9000</v>
      </c>
    </row>
    <row r="269" spans="1:36" ht="13" hidden="1" x14ac:dyDescent="0.15">
      <c r="A269" s="9" t="s">
        <v>21</v>
      </c>
      <c r="B269" s="3" t="s">
        <v>22</v>
      </c>
      <c r="C269" s="8" t="s">
        <v>31</v>
      </c>
      <c r="D269" s="3" t="s">
        <v>23</v>
      </c>
      <c r="E269" s="3" t="s">
        <v>97</v>
      </c>
      <c r="F269" s="3" t="s">
        <v>74</v>
      </c>
      <c r="G269" s="4" t="b">
        <v>1</v>
      </c>
      <c r="H269" s="3"/>
      <c r="I269" s="5">
        <v>2018</v>
      </c>
      <c r="J269" s="3" t="s">
        <v>75</v>
      </c>
      <c r="K269" s="3" t="s">
        <v>27</v>
      </c>
      <c r="L269" s="3" t="s">
        <v>98</v>
      </c>
      <c r="M269" s="3" t="s">
        <v>99</v>
      </c>
      <c r="N269" s="3" t="s">
        <v>46</v>
      </c>
      <c r="O269" s="3"/>
      <c r="P269" s="3"/>
      <c r="Q269" s="3" t="s">
        <v>100</v>
      </c>
      <c r="R269" s="5">
        <v>133649537</v>
      </c>
      <c r="S269" s="4" t="b">
        <v>1</v>
      </c>
      <c r="T269" s="15" t="s">
        <v>101</v>
      </c>
      <c r="U269" s="6" t="str">
        <f t="array" ref="U269">INDEX(org_to_crp!$B$2:$B$455, MATCH(F269, org_to_crp!$A$2:$A$455))</f>
        <v>J9000</v>
      </c>
    </row>
    <row r="270" spans="1:36" ht="13" x14ac:dyDescent="0.15">
      <c r="A270" s="9" t="s">
        <v>21</v>
      </c>
      <c r="B270" s="8" t="s">
        <v>61</v>
      </c>
      <c r="C270" s="3"/>
      <c r="D270" s="3" t="s">
        <v>23</v>
      </c>
      <c r="E270" s="3" t="s">
        <v>97</v>
      </c>
      <c r="F270" s="3" t="s">
        <v>110</v>
      </c>
      <c r="G270" s="4" t="b">
        <v>0</v>
      </c>
      <c r="H270" s="3"/>
      <c r="I270" s="5">
        <v>2018</v>
      </c>
      <c r="J270" s="3" t="s">
        <v>93</v>
      </c>
      <c r="K270" s="3" t="s">
        <v>27</v>
      </c>
      <c r="L270" s="3" t="s">
        <v>98</v>
      </c>
      <c r="M270" s="3" t="s">
        <v>99</v>
      </c>
      <c r="N270" s="3" t="s">
        <v>46</v>
      </c>
      <c r="O270" s="3"/>
      <c r="P270" s="3"/>
      <c r="Q270" s="3" t="s">
        <v>100</v>
      </c>
      <c r="R270" s="5"/>
      <c r="S270" s="4" t="b">
        <v>1</v>
      </c>
      <c r="T270" s="15" t="s">
        <v>101</v>
      </c>
      <c r="U270" s="6" t="str">
        <f t="array" ref="U270">INDEX(org_to_crp!$B$2:$B$455, MATCH(F270, org_to_crp!$A$2:$A$455))</f>
        <v>J9000</v>
      </c>
    </row>
    <row r="271" spans="1:36" ht="13" hidden="1" x14ac:dyDescent="0.15">
      <c r="A271" s="9" t="s">
        <v>21</v>
      </c>
      <c r="B271" s="3" t="s">
        <v>22</v>
      </c>
      <c r="C271" s="8" t="s">
        <v>61</v>
      </c>
      <c r="D271" s="3" t="s">
        <v>23</v>
      </c>
      <c r="E271" s="3" t="s">
        <v>97</v>
      </c>
      <c r="F271" s="3" t="s">
        <v>113</v>
      </c>
      <c r="G271" s="4" t="b">
        <v>1</v>
      </c>
      <c r="H271" s="3"/>
      <c r="I271" s="5">
        <v>2018</v>
      </c>
      <c r="J271" s="3" t="s">
        <v>75</v>
      </c>
      <c r="K271" s="3" t="s">
        <v>27</v>
      </c>
      <c r="L271" s="3" t="s">
        <v>98</v>
      </c>
      <c r="M271" s="3" t="s">
        <v>99</v>
      </c>
      <c r="N271" s="3" t="s">
        <v>46</v>
      </c>
      <c r="O271" s="3"/>
      <c r="P271" s="3"/>
      <c r="Q271" s="3" t="s">
        <v>100</v>
      </c>
      <c r="R271" s="5">
        <v>530218495</v>
      </c>
      <c r="S271" s="44" t="b">
        <v>1</v>
      </c>
      <c r="T271" s="15" t="s">
        <v>101</v>
      </c>
      <c r="U271" s="6" t="str">
        <f t="array" ref="U271">INDEX(org_to_crp!$B$2:$B$455, MATCH(F271, org_to_crp!$A$2:$A$455))</f>
        <v>J9000</v>
      </c>
    </row>
    <row r="272" spans="1:36" ht="13" hidden="1" x14ac:dyDescent="0.15">
      <c r="A272" s="3" t="s">
        <v>21</v>
      </c>
      <c r="B272" s="3" t="s">
        <v>22</v>
      </c>
      <c r="C272" s="8"/>
      <c r="D272" s="3" t="s">
        <v>23</v>
      </c>
      <c r="E272" s="3" t="s">
        <v>115</v>
      </c>
      <c r="F272" s="3" t="s">
        <v>74</v>
      </c>
      <c r="G272" s="4" t="b">
        <v>1</v>
      </c>
      <c r="H272" s="3"/>
      <c r="I272" s="5">
        <v>2018</v>
      </c>
      <c r="J272" s="3" t="s">
        <v>75</v>
      </c>
      <c r="K272" s="3" t="s">
        <v>27</v>
      </c>
      <c r="L272" s="3" t="s">
        <v>116</v>
      </c>
      <c r="M272" s="3" t="s">
        <v>117</v>
      </c>
      <c r="N272" s="3" t="s">
        <v>118</v>
      </c>
      <c r="O272" s="3"/>
      <c r="P272" s="3"/>
      <c r="Q272" s="3"/>
      <c r="R272" s="5">
        <v>133649537</v>
      </c>
      <c r="S272" s="4" t="b">
        <v>1</v>
      </c>
      <c r="T272" s="15" t="s">
        <v>119</v>
      </c>
      <c r="U272" s="6" t="str">
        <f t="array" ref="U272">INDEX(org_to_crp!$B$2:$B$455, MATCH(F272, org_to_crp!$A$2:$A$455))</f>
        <v>J9000</v>
      </c>
    </row>
    <row r="273" spans="1:21" ht="13" hidden="1" x14ac:dyDescent="0.15">
      <c r="A273" s="9" t="s">
        <v>21</v>
      </c>
      <c r="B273" s="3" t="s">
        <v>22</v>
      </c>
      <c r="C273" s="3" t="s">
        <v>79</v>
      </c>
      <c r="D273" s="3" t="s">
        <v>23</v>
      </c>
      <c r="E273" s="3" t="s">
        <v>124</v>
      </c>
      <c r="F273" s="3" t="s">
        <v>125</v>
      </c>
      <c r="G273" s="4" t="b">
        <v>1</v>
      </c>
      <c r="H273" s="3"/>
      <c r="I273" s="5">
        <v>2018</v>
      </c>
      <c r="J273" s="3" t="s">
        <v>81</v>
      </c>
      <c r="K273" s="3" t="s">
        <v>27</v>
      </c>
      <c r="L273" s="3" t="s">
        <v>126</v>
      </c>
      <c r="M273" s="3" t="s">
        <v>127</v>
      </c>
      <c r="N273" s="3" t="s">
        <v>128</v>
      </c>
      <c r="O273" s="3"/>
      <c r="P273" s="3"/>
      <c r="Q273" s="3"/>
      <c r="R273" s="5">
        <v>742524057</v>
      </c>
      <c r="S273" s="44" t="b">
        <v>1</v>
      </c>
      <c r="T273" s="15" t="s">
        <v>129</v>
      </c>
      <c r="U273" s="6" t="str">
        <f t="array" ref="U273">INDEX(org_to_crp!$B$2:$B$455, MATCH(F273, org_to_crp!$A$2:$A$455))</f>
        <v>J9000</v>
      </c>
    </row>
    <row r="274" spans="1:21" ht="13" hidden="1" x14ac:dyDescent="0.15">
      <c r="A274" s="9" t="s">
        <v>21</v>
      </c>
      <c r="B274" s="15" t="s">
        <v>22</v>
      </c>
      <c r="C274" s="8" t="s">
        <v>31</v>
      </c>
      <c r="D274" s="3" t="s">
        <v>23</v>
      </c>
      <c r="E274" s="3" t="s">
        <v>131</v>
      </c>
      <c r="F274" s="3" t="s">
        <v>125</v>
      </c>
      <c r="G274" s="4" t="b">
        <v>1</v>
      </c>
      <c r="H274" s="3"/>
      <c r="I274" s="5">
        <v>2018</v>
      </c>
      <c r="J274" s="3" t="s">
        <v>81</v>
      </c>
      <c r="K274" s="3" t="s">
        <v>27</v>
      </c>
      <c r="L274" s="3" t="s">
        <v>132</v>
      </c>
      <c r="M274" s="3" t="s">
        <v>133</v>
      </c>
      <c r="N274" s="3"/>
      <c r="O274" s="3"/>
      <c r="P274" s="3"/>
      <c r="Q274" s="3"/>
      <c r="R274" s="5">
        <v>742524057</v>
      </c>
      <c r="S274" s="4" t="b">
        <v>1</v>
      </c>
      <c r="T274" s="15" t="s">
        <v>134</v>
      </c>
      <c r="U274" s="6" t="str">
        <f t="array" ref="U274">INDEX(org_to_crp!$B$2:$B$455, MATCH(F274, org_to_crp!$A$2:$A$455))</f>
        <v>J9000</v>
      </c>
    </row>
    <row r="275" spans="1:21" ht="13" x14ac:dyDescent="0.15">
      <c r="A275" s="9" t="s">
        <v>21</v>
      </c>
      <c r="B275" s="8" t="s">
        <v>61</v>
      </c>
      <c r="C275" s="8"/>
      <c r="D275" s="3" t="s">
        <v>23</v>
      </c>
      <c r="E275" s="3" t="s">
        <v>131</v>
      </c>
      <c r="F275" s="3" t="s">
        <v>142</v>
      </c>
      <c r="G275" s="4" t="b">
        <v>0</v>
      </c>
      <c r="H275" s="3"/>
      <c r="I275" s="5">
        <v>2018</v>
      </c>
      <c r="J275" s="3" t="s">
        <v>93</v>
      </c>
      <c r="K275" s="3" t="s">
        <v>27</v>
      </c>
      <c r="L275" s="3" t="s">
        <v>132</v>
      </c>
      <c r="M275" s="3" t="s">
        <v>133</v>
      </c>
      <c r="N275" s="3"/>
      <c r="O275" s="3"/>
      <c r="P275" s="3"/>
      <c r="Q275" s="3"/>
      <c r="R275" s="5"/>
      <c r="S275" s="44" t="b">
        <v>1</v>
      </c>
      <c r="T275" s="15" t="s">
        <v>134</v>
      </c>
      <c r="U275" s="6" t="str">
        <f t="array" ref="U275">INDEX(org_to_crp!$B$2:$B$455, MATCH(F275, org_to_crp!$A$2:$A$455))</f>
        <v>J9000</v>
      </c>
    </row>
    <row r="276" spans="1:21" ht="13" hidden="1" x14ac:dyDescent="0.15">
      <c r="A276" s="9" t="s">
        <v>21</v>
      </c>
      <c r="B276" s="3" t="s">
        <v>22</v>
      </c>
      <c r="C276" s="3" t="s">
        <v>79</v>
      </c>
      <c r="D276" s="3" t="s">
        <v>23</v>
      </c>
      <c r="E276" s="3" t="s">
        <v>143</v>
      </c>
      <c r="F276" s="3" t="s">
        <v>144</v>
      </c>
      <c r="G276" s="4" t="b">
        <v>1</v>
      </c>
      <c r="H276" s="3"/>
      <c r="I276" s="5">
        <v>2018</v>
      </c>
      <c r="J276" s="3" t="s">
        <v>112</v>
      </c>
      <c r="K276" s="3" t="s">
        <v>27</v>
      </c>
      <c r="L276" s="3" t="s">
        <v>145</v>
      </c>
      <c r="M276" s="3" t="s">
        <v>146</v>
      </c>
      <c r="N276" s="3" t="s">
        <v>147</v>
      </c>
      <c r="O276" s="3"/>
      <c r="P276" s="3"/>
      <c r="Q276" s="3"/>
      <c r="R276" s="5">
        <v>541645372</v>
      </c>
      <c r="S276" s="4" t="b">
        <v>0</v>
      </c>
      <c r="T276" s="15" t="s">
        <v>148</v>
      </c>
      <c r="U276" s="6" t="str">
        <f t="array" ref="U276">INDEX(org_to_crp!$B$2:$B$455, MATCH(F276, org_to_crp!$A$2:$A$455))</f>
        <v>J9000</v>
      </c>
    </row>
    <row r="277" spans="1:21" ht="13" hidden="1" x14ac:dyDescent="0.15">
      <c r="A277" s="9" t="s">
        <v>21</v>
      </c>
      <c r="B277" s="3" t="s">
        <v>22</v>
      </c>
      <c r="C277" s="3" t="s">
        <v>79</v>
      </c>
      <c r="D277" s="3" t="s">
        <v>23</v>
      </c>
      <c r="E277" s="3" t="s">
        <v>149</v>
      </c>
      <c r="F277" s="3" t="s">
        <v>144</v>
      </c>
      <c r="G277" s="4" t="b">
        <v>1</v>
      </c>
      <c r="H277" s="3"/>
      <c r="I277" s="5">
        <v>2018</v>
      </c>
      <c r="J277" s="15" t="s">
        <v>150</v>
      </c>
      <c r="K277" s="3" t="s">
        <v>27</v>
      </c>
      <c r="L277" s="3" t="s">
        <v>151</v>
      </c>
      <c r="M277" s="3" t="s">
        <v>152</v>
      </c>
      <c r="N277" s="3" t="s">
        <v>153</v>
      </c>
      <c r="O277" s="3"/>
      <c r="P277" s="3"/>
      <c r="Q277" s="3"/>
      <c r="R277" s="5">
        <v>541645372</v>
      </c>
      <c r="S277" s="44" t="b">
        <v>0</v>
      </c>
      <c r="T277" s="15" t="s">
        <v>154</v>
      </c>
      <c r="U277" s="6" t="str">
        <f t="array" ref="U277">INDEX(org_to_crp!$B$2:$B$455, MATCH(F277, org_to_crp!$A$2:$A$455))</f>
        <v>J9000</v>
      </c>
    </row>
    <row r="278" spans="1:21" ht="13" hidden="1" x14ac:dyDescent="0.15">
      <c r="A278" s="9" t="s">
        <v>21</v>
      </c>
      <c r="B278" s="3" t="s">
        <v>22</v>
      </c>
      <c r="C278" s="8" t="s">
        <v>31</v>
      </c>
      <c r="D278" s="3" t="s">
        <v>23</v>
      </c>
      <c r="E278" s="3" t="s">
        <v>155</v>
      </c>
      <c r="F278" s="3" t="s">
        <v>144</v>
      </c>
      <c r="G278" s="4" t="b">
        <v>1</v>
      </c>
      <c r="H278" s="3"/>
      <c r="I278" s="5">
        <v>2018</v>
      </c>
      <c r="J278" s="15" t="s">
        <v>93</v>
      </c>
      <c r="K278" s="3" t="s">
        <v>27</v>
      </c>
      <c r="L278" s="3" t="s">
        <v>156</v>
      </c>
      <c r="M278" s="3" t="s">
        <v>157</v>
      </c>
      <c r="N278" s="3" t="s">
        <v>158</v>
      </c>
      <c r="O278" s="3"/>
      <c r="P278" s="3"/>
      <c r="Q278" s="3"/>
      <c r="R278" s="5">
        <v>541645372</v>
      </c>
      <c r="S278" s="4" t="b">
        <v>0</v>
      </c>
      <c r="T278" s="15" t="s">
        <v>159</v>
      </c>
      <c r="U278" s="6" t="str">
        <f t="array" ref="U278">INDEX(org_to_crp!$B$2:$B$455, MATCH(F278, org_to_crp!$A$2:$A$455))</f>
        <v>J9000</v>
      </c>
    </row>
    <row r="279" spans="1:21" ht="13" hidden="1" x14ac:dyDescent="0.15">
      <c r="A279" s="3" t="s">
        <v>21</v>
      </c>
      <c r="B279" s="3" t="s">
        <v>22</v>
      </c>
      <c r="C279" s="3"/>
      <c r="D279" s="3" t="s">
        <v>23</v>
      </c>
      <c r="E279" s="3" t="s">
        <v>160</v>
      </c>
      <c r="F279" s="3" t="s">
        <v>144</v>
      </c>
      <c r="G279" s="4" t="b">
        <v>1</v>
      </c>
      <c r="H279" s="3"/>
      <c r="I279" s="5">
        <v>2018</v>
      </c>
      <c r="J279" s="15" t="s">
        <v>161</v>
      </c>
      <c r="K279" s="3" t="s">
        <v>27</v>
      </c>
      <c r="L279" s="3" t="s">
        <v>162</v>
      </c>
      <c r="M279" s="3" t="s">
        <v>163</v>
      </c>
      <c r="N279" s="3"/>
      <c r="O279" s="3"/>
      <c r="P279" s="3"/>
      <c r="Q279" s="3"/>
      <c r="R279" s="5">
        <v>541645372</v>
      </c>
      <c r="S279" s="4" t="b">
        <v>0</v>
      </c>
      <c r="T279" s="15" t="s">
        <v>164</v>
      </c>
      <c r="U279" s="6" t="str">
        <f t="array" ref="U279">INDEX(org_to_crp!$B$2:$B$455, MATCH(F279, org_to_crp!$A$2:$A$455))</f>
        <v>J9000</v>
      </c>
    </row>
    <row r="280" spans="1:21" ht="13" hidden="1" x14ac:dyDescent="0.15">
      <c r="A280" s="3" t="s">
        <v>21</v>
      </c>
      <c r="B280" s="3" t="s">
        <v>22</v>
      </c>
      <c r="C280" s="3"/>
      <c r="D280" s="3" t="s">
        <v>23</v>
      </c>
      <c r="E280" s="3" t="s">
        <v>165</v>
      </c>
      <c r="F280" s="3" t="s">
        <v>144</v>
      </c>
      <c r="G280" s="4" t="b">
        <v>1</v>
      </c>
      <c r="H280" s="3"/>
      <c r="I280" s="5">
        <v>2018</v>
      </c>
      <c r="J280" s="15" t="s">
        <v>166</v>
      </c>
      <c r="K280" s="3" t="s">
        <v>27</v>
      </c>
      <c r="L280" s="3" t="s">
        <v>167</v>
      </c>
      <c r="M280" s="3" t="s">
        <v>168</v>
      </c>
      <c r="N280" s="3" t="s">
        <v>59</v>
      </c>
      <c r="O280" s="3"/>
      <c r="P280" s="3"/>
      <c r="Q280" s="3" t="s">
        <v>169</v>
      </c>
      <c r="R280" s="5">
        <v>541645372</v>
      </c>
      <c r="S280" s="4" t="b">
        <v>1</v>
      </c>
      <c r="T280" s="15" t="s">
        <v>170</v>
      </c>
      <c r="U280" s="6" t="str">
        <f t="array" ref="U280">INDEX(org_to_crp!$B$2:$B$455, MATCH(F280, org_to_crp!$A$2:$A$455))</f>
        <v>J9000</v>
      </c>
    </row>
    <row r="281" spans="1:21" ht="13" x14ac:dyDescent="0.15">
      <c r="A281" s="9" t="s">
        <v>21</v>
      </c>
      <c r="B281" s="8" t="s">
        <v>65</v>
      </c>
      <c r="C281" s="8" t="s">
        <v>65</v>
      </c>
      <c r="D281" s="3" t="s">
        <v>23</v>
      </c>
      <c r="E281" s="3" t="s">
        <v>165</v>
      </c>
      <c r="F281" s="3" t="s">
        <v>171</v>
      </c>
      <c r="G281" s="4" t="b">
        <v>0</v>
      </c>
      <c r="H281" s="3"/>
      <c r="I281" s="5">
        <v>2018</v>
      </c>
      <c r="J281" s="15" t="s">
        <v>166</v>
      </c>
      <c r="K281" s="3" t="s">
        <v>72</v>
      </c>
      <c r="L281" s="3" t="s">
        <v>167</v>
      </c>
      <c r="M281" s="3" t="s">
        <v>168</v>
      </c>
      <c r="N281" s="3" t="s">
        <v>59</v>
      </c>
      <c r="O281" s="3"/>
      <c r="P281" s="3"/>
      <c r="Q281" s="3" t="s">
        <v>169</v>
      </c>
      <c r="R281" s="5">
        <v>860902777</v>
      </c>
      <c r="S281" s="4" t="b">
        <v>1</v>
      </c>
      <c r="T281" s="15" t="s">
        <v>170</v>
      </c>
      <c r="U281" s="6" t="str">
        <f t="array" ref="U281">INDEX(org_to_crp!$B$2:$B$455, MATCH(F281, org_to_crp!$A$2:$A$455))</f>
        <v>J9000</v>
      </c>
    </row>
    <row r="282" spans="1:21" ht="13" hidden="1" x14ac:dyDescent="0.15">
      <c r="A282" s="9" t="s">
        <v>21</v>
      </c>
      <c r="B282" s="3" t="s">
        <v>22</v>
      </c>
      <c r="C282" s="8" t="s">
        <v>61</v>
      </c>
      <c r="D282" s="3" t="s">
        <v>23</v>
      </c>
      <c r="E282" s="3" t="s">
        <v>165</v>
      </c>
      <c r="F282" s="3" t="s">
        <v>172</v>
      </c>
      <c r="G282" s="4" t="b">
        <v>1</v>
      </c>
      <c r="H282" s="3"/>
      <c r="I282" s="43">
        <v>2018</v>
      </c>
      <c r="J282" s="15" t="s">
        <v>173</v>
      </c>
      <c r="K282" s="3" t="s">
        <v>27</v>
      </c>
      <c r="L282" s="3" t="s">
        <v>167</v>
      </c>
      <c r="M282" s="3" t="s">
        <v>168</v>
      </c>
      <c r="N282" s="3" t="s">
        <v>59</v>
      </c>
      <c r="O282" s="3"/>
      <c r="P282" s="3"/>
      <c r="Q282" s="3" t="s">
        <v>169</v>
      </c>
      <c r="R282" s="5">
        <v>860902777</v>
      </c>
      <c r="S282" s="44" t="b">
        <v>1</v>
      </c>
      <c r="T282" s="15" t="s">
        <v>170</v>
      </c>
      <c r="U282" s="6" t="str">
        <f t="array" ref="U282">INDEX(org_to_crp!$B$2:$B$455, MATCH(F282, org_to_crp!$A$2:$A$455))</f>
        <v>J9000</v>
      </c>
    </row>
    <row r="283" spans="1:21" ht="13" x14ac:dyDescent="0.15">
      <c r="A283" s="9" t="s">
        <v>21</v>
      </c>
      <c r="B283" s="45" t="s">
        <v>65</v>
      </c>
      <c r="C283" s="8" t="s">
        <v>65</v>
      </c>
      <c r="D283" s="3" t="s">
        <v>23</v>
      </c>
      <c r="E283" s="3" t="s">
        <v>165</v>
      </c>
      <c r="F283" s="3" t="s">
        <v>174</v>
      </c>
      <c r="G283" s="4" t="b">
        <v>0</v>
      </c>
      <c r="H283" s="3"/>
      <c r="I283" s="43">
        <v>2018</v>
      </c>
      <c r="J283" s="15" t="s">
        <v>137</v>
      </c>
      <c r="K283" s="3" t="s">
        <v>27</v>
      </c>
      <c r="L283" s="3" t="s">
        <v>167</v>
      </c>
      <c r="M283" s="3" t="s">
        <v>168</v>
      </c>
      <c r="N283" s="3" t="s">
        <v>59</v>
      </c>
      <c r="O283" s="3"/>
      <c r="P283" s="3"/>
      <c r="Q283" s="3" t="s">
        <v>169</v>
      </c>
      <c r="R283" s="5">
        <v>860902777</v>
      </c>
      <c r="S283" s="4" t="b">
        <v>1</v>
      </c>
      <c r="T283" s="15" t="s">
        <v>170</v>
      </c>
      <c r="U283" s="6" t="str">
        <f t="array" ref="U283">INDEX(org_to_crp!$B$2:$B$455, MATCH(F283, org_to_crp!$A$2:$A$455))</f>
        <v>J9000</v>
      </c>
    </row>
    <row r="284" spans="1:21" ht="13" hidden="1" x14ac:dyDescent="0.15">
      <c r="A284" s="3" t="s">
        <v>21</v>
      </c>
      <c r="B284" s="15" t="s">
        <v>22</v>
      </c>
      <c r="C284" s="3"/>
      <c r="D284" s="3" t="s">
        <v>23</v>
      </c>
      <c r="E284" s="3" t="s">
        <v>175</v>
      </c>
      <c r="F284" s="3" t="s">
        <v>144</v>
      </c>
      <c r="G284" s="4" t="b">
        <v>1</v>
      </c>
      <c r="H284" s="3"/>
      <c r="I284" s="43">
        <v>2018</v>
      </c>
      <c r="J284" s="15" t="s">
        <v>166</v>
      </c>
      <c r="K284" s="3" t="s">
        <v>27</v>
      </c>
      <c r="L284" s="3" t="s">
        <v>176</v>
      </c>
      <c r="M284" s="3" t="s">
        <v>177</v>
      </c>
      <c r="N284" s="3"/>
      <c r="O284" s="3"/>
      <c r="P284" s="3"/>
      <c r="Q284" s="3"/>
      <c r="R284" s="5">
        <v>541645372</v>
      </c>
      <c r="S284" s="4" t="b">
        <v>0</v>
      </c>
      <c r="T284" s="15" t="s">
        <v>178</v>
      </c>
      <c r="U284" s="6" t="str">
        <f t="array" ref="U284">INDEX(org_to_crp!$B$2:$B$455, MATCH(F284, org_to_crp!$A$2:$A$455))</f>
        <v>J9000</v>
      </c>
    </row>
    <row r="285" spans="1:21" ht="13" hidden="1" x14ac:dyDescent="0.15">
      <c r="A285" s="3" t="s">
        <v>21</v>
      </c>
      <c r="B285" s="3" t="s">
        <v>22</v>
      </c>
      <c r="C285" s="3"/>
      <c r="D285" s="3" t="s">
        <v>23</v>
      </c>
      <c r="E285" s="3" t="s">
        <v>181</v>
      </c>
      <c r="F285" s="3" t="s">
        <v>144</v>
      </c>
      <c r="G285" s="4" t="b">
        <v>1</v>
      </c>
      <c r="H285" s="3"/>
      <c r="I285" s="43">
        <v>2018</v>
      </c>
      <c r="J285" s="15" t="s">
        <v>166</v>
      </c>
      <c r="K285" s="3" t="s">
        <v>72</v>
      </c>
      <c r="L285" s="3" t="s">
        <v>182</v>
      </c>
      <c r="M285" s="3" t="s">
        <v>183</v>
      </c>
      <c r="N285" s="3" t="s">
        <v>184</v>
      </c>
      <c r="O285" s="3"/>
      <c r="P285" s="3"/>
      <c r="Q285" s="3"/>
      <c r="R285" s="5">
        <v>541645372</v>
      </c>
      <c r="S285" s="44" t="b">
        <v>0</v>
      </c>
      <c r="T285" s="15" t="s">
        <v>185</v>
      </c>
      <c r="U285" s="6" t="str">
        <f t="array" ref="U285">INDEX(org_to_crp!$B$2:$B$455, MATCH(F285, org_to_crp!$A$2:$A$455))</f>
        <v>J9000</v>
      </c>
    </row>
    <row r="286" spans="1:21" ht="13" hidden="1" x14ac:dyDescent="0.15">
      <c r="A286" s="3" t="s">
        <v>21</v>
      </c>
      <c r="B286" s="3" t="s">
        <v>22</v>
      </c>
      <c r="C286" s="3"/>
      <c r="D286" s="3" t="s">
        <v>23</v>
      </c>
      <c r="E286" s="3" t="s">
        <v>187</v>
      </c>
      <c r="F286" s="3" t="s">
        <v>144</v>
      </c>
      <c r="G286" s="4" t="b">
        <v>1</v>
      </c>
      <c r="H286" s="3"/>
      <c r="I286" s="43">
        <v>2018</v>
      </c>
      <c r="J286" s="15" t="s">
        <v>166</v>
      </c>
      <c r="K286" s="3" t="s">
        <v>72</v>
      </c>
      <c r="L286" s="15" t="s">
        <v>188</v>
      </c>
      <c r="M286" s="15" t="s">
        <v>189</v>
      </c>
      <c r="N286" s="15" t="s">
        <v>190</v>
      </c>
      <c r="O286" s="15"/>
      <c r="P286" s="15"/>
      <c r="Q286" s="15"/>
      <c r="R286" s="43">
        <v>541645372</v>
      </c>
      <c r="S286" s="44" t="b">
        <v>1</v>
      </c>
      <c r="T286" s="15" t="s">
        <v>191</v>
      </c>
      <c r="U286" s="6" t="str">
        <f t="array" ref="U286">INDEX(org_to_crp!$B$2:$B$455, MATCH(F286, org_to_crp!$A$2:$A$455))</f>
        <v>J9000</v>
      </c>
    </row>
    <row r="287" spans="1:21" ht="13" hidden="1" x14ac:dyDescent="0.15">
      <c r="A287" s="3" t="s">
        <v>21</v>
      </c>
      <c r="B287" s="3" t="s">
        <v>22</v>
      </c>
      <c r="C287" s="3"/>
      <c r="D287" s="3" t="s">
        <v>23</v>
      </c>
      <c r="E287" s="15" t="s">
        <v>192</v>
      </c>
      <c r="F287" s="15" t="s">
        <v>193</v>
      </c>
      <c r="G287" s="44" t="b">
        <v>1</v>
      </c>
      <c r="H287" s="15"/>
      <c r="I287" s="43">
        <v>2018</v>
      </c>
      <c r="J287" s="15" t="s">
        <v>49</v>
      </c>
      <c r="K287" s="15" t="s">
        <v>27</v>
      </c>
      <c r="L287" s="15" t="s">
        <v>116</v>
      </c>
      <c r="M287" s="15" t="s">
        <v>194</v>
      </c>
      <c r="N287" s="15"/>
      <c r="O287" s="15"/>
      <c r="P287" s="15"/>
      <c r="Q287" s="15"/>
      <c r="R287" s="43">
        <v>521403587</v>
      </c>
      <c r="S287" s="44" t="b">
        <v>1</v>
      </c>
      <c r="T287" s="15" t="s">
        <v>195</v>
      </c>
      <c r="U287" s="6" t="str">
        <f t="array" ref="U287">INDEX(org_to_crp!$B$2:$B$455, MATCH(F287, org_to_crp!$A$2:$A$455))</f>
        <v>J9000</v>
      </c>
    </row>
    <row r="288" spans="1:21" ht="13" x14ac:dyDescent="0.15">
      <c r="A288" s="9" t="s">
        <v>21</v>
      </c>
      <c r="B288" s="3" t="s">
        <v>79</v>
      </c>
      <c r="C288" s="45" t="s">
        <v>61</v>
      </c>
      <c r="D288" s="15" t="s">
        <v>23</v>
      </c>
      <c r="E288" s="15" t="s">
        <v>192</v>
      </c>
      <c r="F288" s="15" t="s">
        <v>197</v>
      </c>
      <c r="G288" s="44" t="b">
        <v>0</v>
      </c>
      <c r="H288" s="15"/>
      <c r="I288" s="43">
        <v>2018</v>
      </c>
      <c r="J288" s="15" t="s">
        <v>81</v>
      </c>
      <c r="K288" s="15" t="s">
        <v>27</v>
      </c>
      <c r="L288" s="15" t="s">
        <v>116</v>
      </c>
      <c r="M288" s="15" t="s">
        <v>194</v>
      </c>
      <c r="N288" s="15"/>
      <c r="O288" s="15"/>
      <c r="P288" s="15"/>
      <c r="Q288" s="15"/>
      <c r="R288" s="43">
        <v>363756240</v>
      </c>
      <c r="S288" s="44" t="b">
        <v>1</v>
      </c>
      <c r="T288" s="15" t="s">
        <v>195</v>
      </c>
      <c r="U288" s="6" t="str">
        <f t="array" ref="U288">INDEX(org_to_crp!$B$2:$B$455, MATCH(F288, org_to_crp!$A$2:$A$455))</f>
        <v>J9000</v>
      </c>
    </row>
    <row r="289" spans="1:21" ht="13" hidden="1" x14ac:dyDescent="0.15">
      <c r="A289" s="9" t="s">
        <v>21</v>
      </c>
      <c r="B289" s="15" t="s">
        <v>22</v>
      </c>
      <c r="C289" s="45" t="s">
        <v>31</v>
      </c>
      <c r="D289" s="3" t="s">
        <v>23</v>
      </c>
      <c r="E289" s="3" t="s">
        <v>200</v>
      </c>
      <c r="F289" s="3" t="s">
        <v>193</v>
      </c>
      <c r="G289" s="4" t="b">
        <v>1</v>
      </c>
      <c r="H289" s="3"/>
      <c r="I289" s="5">
        <v>2018</v>
      </c>
      <c r="J289" s="15" t="s">
        <v>201</v>
      </c>
      <c r="K289" s="3" t="s">
        <v>34</v>
      </c>
      <c r="L289" s="3" t="s">
        <v>202</v>
      </c>
      <c r="M289" s="3" t="s">
        <v>203</v>
      </c>
      <c r="N289" s="3" t="s">
        <v>204</v>
      </c>
      <c r="O289" s="3"/>
      <c r="P289" s="3"/>
      <c r="Q289" s="15"/>
      <c r="R289" s="43">
        <v>521403587</v>
      </c>
      <c r="S289" s="44" t="b">
        <v>1</v>
      </c>
      <c r="T289" s="15" t="s">
        <v>205</v>
      </c>
      <c r="U289" s="6" t="str">
        <f t="array" ref="U289">INDEX(org_to_crp!$B$2:$B$455, MATCH(F289, org_to_crp!$A$2:$A$455))</f>
        <v>J9000</v>
      </c>
    </row>
    <row r="290" spans="1:21" ht="13" x14ac:dyDescent="0.15">
      <c r="A290" s="9" t="s">
        <v>21</v>
      </c>
      <c r="B290" s="45" t="s">
        <v>31</v>
      </c>
      <c r="C290" s="15" t="s">
        <v>22</v>
      </c>
      <c r="D290" s="3" t="s">
        <v>23</v>
      </c>
      <c r="E290" s="3" t="s">
        <v>200</v>
      </c>
      <c r="F290" s="3" t="s">
        <v>206</v>
      </c>
      <c r="G290" s="4" t="b">
        <v>0</v>
      </c>
      <c r="H290" s="3"/>
      <c r="I290" s="43">
        <v>2018</v>
      </c>
      <c r="J290" s="15" t="s">
        <v>81</v>
      </c>
      <c r="K290" s="3" t="s">
        <v>27</v>
      </c>
      <c r="L290" s="15" t="s">
        <v>202</v>
      </c>
      <c r="M290" s="15" t="s">
        <v>203</v>
      </c>
      <c r="N290" s="15" t="s">
        <v>204</v>
      </c>
      <c r="O290" s="15"/>
      <c r="P290" s="15"/>
      <c r="Q290" s="15"/>
      <c r="R290" s="43">
        <v>521403587</v>
      </c>
      <c r="S290" s="44" t="b">
        <v>1</v>
      </c>
      <c r="T290" s="15" t="s">
        <v>205</v>
      </c>
      <c r="U290" s="6" t="str">
        <f t="array" ref="U290">INDEX(org_to_crp!$B$2:$B$455, MATCH(F290, org_to_crp!$A$2:$A$455))</f>
        <v>J9000</v>
      </c>
    </row>
    <row r="291" spans="1:21" ht="13" x14ac:dyDescent="0.15">
      <c r="A291" s="9" t="s">
        <v>21</v>
      </c>
      <c r="B291" s="45" t="s">
        <v>31</v>
      </c>
      <c r="C291" s="45" t="s">
        <v>65</v>
      </c>
      <c r="D291" s="15" t="s">
        <v>23</v>
      </c>
      <c r="E291" s="15" t="s">
        <v>200</v>
      </c>
      <c r="F291" s="15" t="s">
        <v>208</v>
      </c>
      <c r="G291" s="44" t="b">
        <v>0</v>
      </c>
      <c r="H291" s="15"/>
      <c r="I291" s="43">
        <v>2018</v>
      </c>
      <c r="J291" s="15" t="s">
        <v>81</v>
      </c>
      <c r="K291" s="15" t="s">
        <v>27</v>
      </c>
      <c r="L291" s="15" t="s">
        <v>202</v>
      </c>
      <c r="M291" s="15" t="s">
        <v>203</v>
      </c>
      <c r="N291" s="15" t="s">
        <v>204</v>
      </c>
      <c r="O291" s="15"/>
      <c r="P291" s="15"/>
      <c r="Q291" s="15"/>
      <c r="R291" s="43">
        <v>521403587</v>
      </c>
      <c r="S291" s="44" t="b">
        <v>1</v>
      </c>
      <c r="T291" s="15" t="s">
        <v>205</v>
      </c>
      <c r="U291" s="6" t="str">
        <f t="array" ref="U291">INDEX(org_to_crp!$B$2:$B$455, MATCH(F291, org_to_crp!$A$2:$A$455))</f>
        <v>J9000</v>
      </c>
    </row>
    <row r="292" spans="1:21" ht="13" x14ac:dyDescent="0.15">
      <c r="A292" s="9" t="s">
        <v>21</v>
      </c>
      <c r="B292" s="45" t="s">
        <v>31</v>
      </c>
      <c r="C292" s="45" t="s">
        <v>65</v>
      </c>
      <c r="D292" s="15" t="s">
        <v>23</v>
      </c>
      <c r="E292" s="15" t="s">
        <v>200</v>
      </c>
      <c r="F292" s="15" t="s">
        <v>209</v>
      </c>
      <c r="G292" s="44" t="b">
        <v>0</v>
      </c>
      <c r="H292" s="15"/>
      <c r="I292" s="43">
        <v>2018</v>
      </c>
      <c r="J292" s="15" t="s">
        <v>112</v>
      </c>
      <c r="K292" s="15" t="s">
        <v>27</v>
      </c>
      <c r="L292" s="15" t="s">
        <v>202</v>
      </c>
      <c r="M292" s="15" t="s">
        <v>203</v>
      </c>
      <c r="N292" s="15" t="s">
        <v>204</v>
      </c>
      <c r="O292" s="15"/>
      <c r="P292" s="15"/>
      <c r="Q292" s="15"/>
      <c r="R292" s="43">
        <v>521403587</v>
      </c>
      <c r="S292" s="44" t="b">
        <v>1</v>
      </c>
      <c r="T292" s="15" t="s">
        <v>205</v>
      </c>
      <c r="U292" s="6" t="str">
        <f t="array" ref="U292">INDEX(org_to_crp!$B$2:$B$455, MATCH(F292, org_to_crp!$A$2:$A$455))</f>
        <v>J9000</v>
      </c>
    </row>
    <row r="293" spans="1:21" ht="13" x14ac:dyDescent="0.15">
      <c r="A293" s="9" t="s">
        <v>21</v>
      </c>
      <c r="B293" s="8" t="s">
        <v>31</v>
      </c>
      <c r="C293" s="3" t="s">
        <v>22</v>
      </c>
      <c r="D293" s="3" t="s">
        <v>23</v>
      </c>
      <c r="E293" s="3" t="s">
        <v>200</v>
      </c>
      <c r="F293" s="3" t="s">
        <v>213</v>
      </c>
      <c r="G293" s="4" t="b">
        <v>0</v>
      </c>
      <c r="H293" s="3"/>
      <c r="I293" s="5">
        <v>2018</v>
      </c>
      <c r="J293" s="3" t="s">
        <v>26</v>
      </c>
      <c r="K293" s="3" t="s">
        <v>27</v>
      </c>
      <c r="L293" s="3" t="s">
        <v>202</v>
      </c>
      <c r="M293" s="3" t="s">
        <v>203</v>
      </c>
      <c r="N293" s="3" t="s">
        <v>204</v>
      </c>
      <c r="O293" s="3"/>
      <c r="P293" s="3"/>
      <c r="Q293" s="15"/>
      <c r="R293" s="43">
        <v>521403587</v>
      </c>
      <c r="S293" s="4" t="b">
        <v>1</v>
      </c>
      <c r="T293" s="15" t="s">
        <v>205</v>
      </c>
      <c r="U293" s="6" t="str">
        <f t="array" ref="U293">INDEX(org_to_crp!$B$2:$B$455, MATCH(F293, org_to_crp!$A$2:$A$455))</f>
        <v>J9000</v>
      </c>
    </row>
    <row r="294" spans="1:21" ht="13" hidden="1" x14ac:dyDescent="0.15">
      <c r="A294" s="9" t="s">
        <v>21</v>
      </c>
      <c r="B294" s="3" t="s">
        <v>22</v>
      </c>
      <c r="C294" s="8" t="s">
        <v>31</v>
      </c>
      <c r="D294" s="3" t="s">
        <v>23</v>
      </c>
      <c r="E294" s="3" t="s">
        <v>215</v>
      </c>
      <c r="F294" s="3" t="s">
        <v>216</v>
      </c>
      <c r="G294" s="4" t="b">
        <v>1</v>
      </c>
      <c r="H294" s="3"/>
      <c r="I294" s="5">
        <v>2018</v>
      </c>
      <c r="J294" s="3" t="s">
        <v>217</v>
      </c>
      <c r="K294" s="3" t="s">
        <v>34</v>
      </c>
      <c r="L294" s="3" t="s">
        <v>218</v>
      </c>
      <c r="M294" s="3" t="s">
        <v>219</v>
      </c>
      <c r="N294" s="3" t="s">
        <v>94</v>
      </c>
      <c r="O294" s="3"/>
      <c r="P294" s="3"/>
      <c r="Q294" s="3"/>
      <c r="R294" s="5">
        <v>42121305</v>
      </c>
      <c r="S294" s="44" t="b">
        <v>0</v>
      </c>
      <c r="T294" s="15" t="s">
        <v>220</v>
      </c>
      <c r="U294" s="6" t="str">
        <f t="array" ref="U294">INDEX(org_to_crp!$B$2:$B$455, MATCH(F294, org_to_crp!$A$2:$A$455))</f>
        <v>J9000</v>
      </c>
    </row>
    <row r="295" spans="1:21" ht="13" hidden="1" x14ac:dyDescent="0.15">
      <c r="A295" s="7" t="s">
        <v>21</v>
      </c>
      <c r="B295" s="3" t="s">
        <v>22</v>
      </c>
      <c r="C295" s="8" t="s">
        <v>61</v>
      </c>
      <c r="D295" s="3" t="s">
        <v>23</v>
      </c>
      <c r="E295" s="3" t="s">
        <v>222</v>
      </c>
      <c r="F295" s="3" t="s">
        <v>216</v>
      </c>
      <c r="G295" s="4" t="b">
        <v>1</v>
      </c>
      <c r="H295" s="3"/>
      <c r="I295" s="5">
        <v>2018</v>
      </c>
      <c r="J295" s="3" t="s">
        <v>223</v>
      </c>
      <c r="K295" s="3" t="s">
        <v>224</v>
      </c>
      <c r="L295" s="3" t="s">
        <v>182</v>
      </c>
      <c r="M295" s="3" t="s">
        <v>225</v>
      </c>
      <c r="N295" s="3" t="s">
        <v>190</v>
      </c>
      <c r="O295" s="3"/>
      <c r="P295" s="3"/>
      <c r="Q295" s="3"/>
      <c r="R295" s="5">
        <v>42121305</v>
      </c>
      <c r="S295" s="4" t="b">
        <v>1</v>
      </c>
      <c r="T295" s="15" t="s">
        <v>226</v>
      </c>
      <c r="U295" s="6" t="str">
        <f t="array" ref="U295">INDEX(org_to_crp!$B$2:$B$455, MATCH(F295, org_to_crp!$A$2:$A$455))</f>
        <v>J9000</v>
      </c>
    </row>
    <row r="296" spans="1:21" ht="13" hidden="1" x14ac:dyDescent="0.15">
      <c r="A296" s="9" t="s">
        <v>21</v>
      </c>
      <c r="B296" s="3" t="s">
        <v>22</v>
      </c>
      <c r="C296" s="8" t="s">
        <v>31</v>
      </c>
      <c r="D296" s="3" t="s">
        <v>23</v>
      </c>
      <c r="E296" s="3" t="s">
        <v>230</v>
      </c>
      <c r="F296" s="3" t="s">
        <v>216</v>
      </c>
      <c r="G296" s="4" t="b">
        <v>1</v>
      </c>
      <c r="H296" s="3"/>
      <c r="I296" s="5">
        <v>2018</v>
      </c>
      <c r="J296" s="3" t="s">
        <v>231</v>
      </c>
      <c r="K296" s="3" t="s">
        <v>43</v>
      </c>
      <c r="L296" s="3" t="s">
        <v>232</v>
      </c>
      <c r="M296" s="3" t="s">
        <v>233</v>
      </c>
      <c r="N296" s="3" t="s">
        <v>0</v>
      </c>
      <c r="O296" s="3"/>
      <c r="P296" s="3"/>
      <c r="Q296" s="3"/>
      <c r="R296" s="5">
        <v>42121305</v>
      </c>
      <c r="S296" s="44" t="b">
        <v>0</v>
      </c>
      <c r="T296" s="15" t="s">
        <v>234</v>
      </c>
      <c r="U296" s="6" t="str">
        <f t="array" ref="U296">INDEX(org_to_crp!$B$2:$B$455, MATCH(F296, org_to_crp!$A$2:$A$455))</f>
        <v>J9000</v>
      </c>
    </row>
    <row r="297" spans="1:21" ht="13" hidden="1" x14ac:dyDescent="0.15">
      <c r="A297" s="9" t="s">
        <v>21</v>
      </c>
      <c r="B297" s="11" t="s">
        <v>22</v>
      </c>
      <c r="C297" s="12" t="s">
        <v>31</v>
      </c>
      <c r="D297" s="11" t="s">
        <v>23</v>
      </c>
      <c r="E297" s="11" t="s">
        <v>235</v>
      </c>
      <c r="F297" s="11" t="s">
        <v>216</v>
      </c>
      <c r="G297" s="13" t="b">
        <v>1</v>
      </c>
      <c r="H297" s="11"/>
      <c r="I297" s="5">
        <v>2018</v>
      </c>
      <c r="J297" s="11" t="s">
        <v>236</v>
      </c>
      <c r="K297" s="11" t="s">
        <v>43</v>
      </c>
      <c r="L297" s="11" t="s">
        <v>237</v>
      </c>
      <c r="M297" s="11" t="s">
        <v>238</v>
      </c>
      <c r="N297" s="11" t="s">
        <v>239</v>
      </c>
      <c r="O297" s="11"/>
      <c r="P297" s="11"/>
      <c r="Q297" s="11"/>
      <c r="R297" s="14">
        <v>42121305</v>
      </c>
      <c r="S297" s="30" t="b">
        <v>0</v>
      </c>
      <c r="T297" s="16" t="s">
        <v>240</v>
      </c>
      <c r="U297" s="6" t="str">
        <f t="array" ref="U297">INDEX(org_to_crp!$B$2:$B$455, MATCH(F297, org_to_crp!$A$2:$A$455))</f>
        <v>J9000</v>
      </c>
    </row>
    <row r="298" spans="1:21" ht="13" hidden="1" x14ac:dyDescent="0.15">
      <c r="A298" s="9" t="s">
        <v>21</v>
      </c>
      <c r="B298" s="3" t="s">
        <v>22</v>
      </c>
      <c r="C298" s="8" t="s">
        <v>31</v>
      </c>
      <c r="D298" s="3" t="s">
        <v>23</v>
      </c>
      <c r="E298" s="3" t="s">
        <v>241</v>
      </c>
      <c r="F298" s="3" t="s">
        <v>242</v>
      </c>
      <c r="G298" s="4" t="b">
        <v>1</v>
      </c>
      <c r="H298" s="3"/>
      <c r="I298" s="5">
        <v>2018</v>
      </c>
      <c r="J298" s="3" t="s">
        <v>75</v>
      </c>
      <c r="K298" s="3" t="s">
        <v>27</v>
      </c>
      <c r="L298" s="3" t="s">
        <v>94</v>
      </c>
      <c r="M298" s="3" t="s">
        <v>243</v>
      </c>
      <c r="N298" s="3" t="s">
        <v>190</v>
      </c>
      <c r="O298" s="3"/>
      <c r="P298" s="3"/>
      <c r="Q298" s="3" t="s">
        <v>169</v>
      </c>
      <c r="R298" s="5">
        <v>953298239</v>
      </c>
      <c r="S298" s="4" t="b">
        <v>1</v>
      </c>
      <c r="T298" s="15" t="s">
        <v>244</v>
      </c>
      <c r="U298" s="6" t="str">
        <f t="array" ref="U298">INDEX(org_to_crp!$B$2:$B$455, MATCH(F298, org_to_crp!$A$2:$A$455))</f>
        <v>J9000</v>
      </c>
    </row>
    <row r="299" spans="1:21" ht="13" x14ac:dyDescent="0.15">
      <c r="A299" s="9" t="s">
        <v>21</v>
      </c>
      <c r="B299" s="3" t="s">
        <v>22</v>
      </c>
      <c r="C299" s="8" t="s">
        <v>65</v>
      </c>
      <c r="D299" s="3" t="s">
        <v>23</v>
      </c>
      <c r="E299" s="3" t="s">
        <v>241</v>
      </c>
      <c r="F299" s="3" t="s">
        <v>245</v>
      </c>
      <c r="G299" s="4" t="b">
        <v>0</v>
      </c>
      <c r="H299" s="3"/>
      <c r="I299" s="5">
        <v>2018</v>
      </c>
      <c r="J299" s="3" t="s">
        <v>81</v>
      </c>
      <c r="K299" s="3" t="s">
        <v>27</v>
      </c>
      <c r="L299" s="15" t="s">
        <v>94</v>
      </c>
      <c r="M299" s="15" t="s">
        <v>243</v>
      </c>
      <c r="N299" s="15" t="s">
        <v>190</v>
      </c>
      <c r="O299" s="15"/>
      <c r="P299" s="15"/>
      <c r="Q299" s="15" t="s">
        <v>169</v>
      </c>
      <c r="R299" s="43">
        <v>942528433</v>
      </c>
      <c r="S299" s="44" t="b">
        <v>1</v>
      </c>
      <c r="T299" s="15" t="s">
        <v>244</v>
      </c>
      <c r="U299" s="6" t="str">
        <f t="array" ref="U299">INDEX(org_to_crp!$B$2:$B$455, MATCH(F299, org_to_crp!$A$2:$A$455))</f>
        <v>J9000</v>
      </c>
    </row>
    <row r="300" spans="1:21" ht="13" hidden="1" x14ac:dyDescent="0.15">
      <c r="A300" s="9" t="s">
        <v>21</v>
      </c>
      <c r="B300" s="3" t="s">
        <v>22</v>
      </c>
      <c r="C300" s="8" t="s">
        <v>31</v>
      </c>
      <c r="D300" s="3" t="s">
        <v>23</v>
      </c>
      <c r="E300" s="15" t="s">
        <v>249</v>
      </c>
      <c r="F300" s="15" t="s">
        <v>242</v>
      </c>
      <c r="G300" s="44" t="b">
        <v>1</v>
      </c>
      <c r="H300" s="15"/>
      <c r="I300" s="43">
        <v>2018</v>
      </c>
      <c r="J300" s="15" t="s">
        <v>75</v>
      </c>
      <c r="K300" s="15" t="s">
        <v>27</v>
      </c>
      <c r="L300" s="15" t="s">
        <v>156</v>
      </c>
      <c r="M300" s="15" t="s">
        <v>250</v>
      </c>
      <c r="N300" s="15" t="s">
        <v>0</v>
      </c>
      <c r="O300" s="15"/>
      <c r="P300" s="15"/>
      <c r="Q300" s="15"/>
      <c r="R300" s="43">
        <v>953298239</v>
      </c>
      <c r="S300" s="44" t="b">
        <v>1</v>
      </c>
      <c r="T300" s="15" t="s">
        <v>251</v>
      </c>
      <c r="U300" s="6" t="str">
        <f t="array" ref="U300">INDEX(org_to_crp!$B$2:$B$455, MATCH(F300, org_to_crp!$A$2:$A$455))</f>
        <v>J9000</v>
      </c>
    </row>
    <row r="301" spans="1:21" ht="13" x14ac:dyDescent="0.15">
      <c r="A301" s="9" t="s">
        <v>21</v>
      </c>
      <c r="B301" s="3" t="s">
        <v>22</v>
      </c>
      <c r="C301" s="8" t="s">
        <v>65</v>
      </c>
      <c r="D301" s="3" t="s">
        <v>23</v>
      </c>
      <c r="E301" s="15" t="s">
        <v>249</v>
      </c>
      <c r="F301" s="15" t="s">
        <v>252</v>
      </c>
      <c r="G301" s="44" t="b">
        <v>0</v>
      </c>
      <c r="H301" s="15"/>
      <c r="I301" s="43">
        <v>2018</v>
      </c>
      <c r="J301" s="15" t="s">
        <v>26</v>
      </c>
      <c r="K301" s="15" t="s">
        <v>27</v>
      </c>
      <c r="L301" s="15" t="s">
        <v>156</v>
      </c>
      <c r="M301" s="15" t="s">
        <v>250</v>
      </c>
      <c r="N301" s="15" t="s">
        <v>0</v>
      </c>
      <c r="O301" s="15"/>
      <c r="P301" s="15"/>
      <c r="Q301" s="15"/>
      <c r="R301" s="43">
        <v>746047137</v>
      </c>
      <c r="S301" s="44" t="b">
        <v>1</v>
      </c>
      <c r="T301" s="15" t="s">
        <v>251</v>
      </c>
      <c r="U301" s="6" t="str">
        <f t="array" ref="U301">INDEX(org_to_crp!$B$2:$B$455, MATCH(F301, org_to_crp!$A$2:$A$455))</f>
        <v>J9000</v>
      </c>
    </row>
    <row r="302" spans="1:21" ht="13" hidden="1" x14ac:dyDescent="0.15">
      <c r="A302" s="9" t="s">
        <v>21</v>
      </c>
      <c r="B302" s="3" t="s">
        <v>22</v>
      </c>
      <c r="C302" s="3" t="s">
        <v>79</v>
      </c>
      <c r="D302" s="3" t="s">
        <v>23</v>
      </c>
      <c r="E302" s="15" t="s">
        <v>257</v>
      </c>
      <c r="F302" s="15" t="s">
        <v>113</v>
      </c>
      <c r="G302" s="44" t="b">
        <v>1</v>
      </c>
      <c r="H302" s="15"/>
      <c r="I302" s="43">
        <v>2018</v>
      </c>
      <c r="J302" s="15" t="s">
        <v>161</v>
      </c>
      <c r="K302" s="15" t="s">
        <v>43</v>
      </c>
      <c r="L302" s="15" t="s">
        <v>182</v>
      </c>
      <c r="M302" s="15" t="s">
        <v>258</v>
      </c>
      <c r="N302" s="15"/>
      <c r="O302" s="15"/>
      <c r="P302" s="15"/>
      <c r="Q302" s="15"/>
      <c r="R302" s="43">
        <v>530218495</v>
      </c>
      <c r="S302" s="44" t="b">
        <v>0</v>
      </c>
      <c r="T302" s="15" t="s">
        <v>259</v>
      </c>
      <c r="U302" s="6" t="str">
        <f t="array" ref="U302">INDEX(org_to_crp!$B$2:$B$455, MATCH(F302, org_to_crp!$A$2:$A$455))</f>
        <v>J9000</v>
      </c>
    </row>
    <row r="303" spans="1:21" ht="13" hidden="1" x14ac:dyDescent="0.15">
      <c r="A303" s="9" t="s">
        <v>21</v>
      </c>
      <c r="B303" s="3" t="s">
        <v>22</v>
      </c>
      <c r="C303" s="8" t="s">
        <v>31</v>
      </c>
      <c r="D303" s="3" t="s">
        <v>23</v>
      </c>
      <c r="E303" s="15" t="s">
        <v>260</v>
      </c>
      <c r="F303" s="15" t="s">
        <v>113</v>
      </c>
      <c r="G303" s="44" t="b">
        <v>1</v>
      </c>
      <c r="H303" s="15"/>
      <c r="I303" s="43">
        <v>2018</v>
      </c>
      <c r="J303" s="15" t="s">
        <v>261</v>
      </c>
      <c r="K303" s="15" t="s">
        <v>43</v>
      </c>
      <c r="L303" s="15" t="s">
        <v>262</v>
      </c>
      <c r="M303" s="15" t="s">
        <v>263</v>
      </c>
      <c r="N303" s="15" t="s">
        <v>264</v>
      </c>
      <c r="O303" s="15"/>
      <c r="P303" s="15"/>
      <c r="Q303" s="15"/>
      <c r="R303" s="43">
        <v>530218495</v>
      </c>
      <c r="S303" s="44" t="b">
        <v>0</v>
      </c>
      <c r="T303" s="15" t="s">
        <v>265</v>
      </c>
      <c r="U303" s="6" t="str">
        <f t="array" ref="U303">INDEX(org_to_crp!$B$2:$B$455, MATCH(F303, org_to_crp!$A$2:$A$455))</f>
        <v>J9000</v>
      </c>
    </row>
    <row r="304" spans="1:21" ht="13" hidden="1" x14ac:dyDescent="0.15">
      <c r="A304" s="9" t="s">
        <v>21</v>
      </c>
      <c r="B304" s="3" t="s">
        <v>22</v>
      </c>
      <c r="C304" s="8" t="s">
        <v>61</v>
      </c>
      <c r="D304" s="3" t="s">
        <v>23</v>
      </c>
      <c r="E304" s="15" t="s">
        <v>266</v>
      </c>
      <c r="F304" s="15" t="s">
        <v>113</v>
      </c>
      <c r="G304" s="44" t="b">
        <v>1</v>
      </c>
      <c r="H304" s="15"/>
      <c r="I304" s="43">
        <v>2018</v>
      </c>
      <c r="J304" s="15" t="s">
        <v>267</v>
      </c>
      <c r="K304" s="15" t="s">
        <v>27</v>
      </c>
      <c r="L304" s="15" t="s">
        <v>268</v>
      </c>
      <c r="M304" s="15" t="s">
        <v>269</v>
      </c>
      <c r="N304" s="15"/>
      <c r="O304" s="15"/>
      <c r="P304" s="15"/>
      <c r="Q304" s="15"/>
      <c r="R304" s="43">
        <v>530218495</v>
      </c>
      <c r="S304" s="44" t="b">
        <v>0</v>
      </c>
      <c r="T304" s="15" t="s">
        <v>270</v>
      </c>
      <c r="U304" s="6" t="str">
        <f t="array" ref="U304">INDEX(org_to_crp!$B$2:$B$455, MATCH(F304, org_to_crp!$A$2:$A$455))</f>
        <v>J9000</v>
      </c>
    </row>
    <row r="305" spans="1:21" ht="13" hidden="1" x14ac:dyDescent="0.15">
      <c r="A305" s="9" t="s">
        <v>21</v>
      </c>
      <c r="B305" s="3" t="s">
        <v>22</v>
      </c>
      <c r="C305" s="8" t="s">
        <v>65</v>
      </c>
      <c r="D305" s="3" t="s">
        <v>23</v>
      </c>
      <c r="E305" s="15" t="s">
        <v>272</v>
      </c>
      <c r="F305" s="15" t="s">
        <v>113</v>
      </c>
      <c r="G305" s="44" t="b">
        <v>1</v>
      </c>
      <c r="H305" s="15"/>
      <c r="I305" s="43">
        <v>2018</v>
      </c>
      <c r="J305" s="15" t="s">
        <v>273</v>
      </c>
      <c r="K305" s="15" t="s">
        <v>43</v>
      </c>
      <c r="L305" s="15" t="s">
        <v>274</v>
      </c>
      <c r="M305" s="15" t="s">
        <v>275</v>
      </c>
      <c r="N305" s="15"/>
      <c r="O305" s="15"/>
      <c r="P305" s="15"/>
      <c r="Q305" s="15"/>
      <c r="R305" s="43">
        <v>530218495</v>
      </c>
      <c r="S305" s="44" t="b">
        <v>0</v>
      </c>
      <c r="T305" s="15" t="s">
        <v>276</v>
      </c>
      <c r="U305" s="6" t="str">
        <f t="array" ref="U305">INDEX(org_to_crp!$B$2:$B$455, MATCH(F305, org_to_crp!$A$2:$A$455))</f>
        <v>J9000</v>
      </c>
    </row>
    <row r="306" spans="1:21" ht="13" hidden="1" x14ac:dyDescent="0.15">
      <c r="A306" s="9" t="s">
        <v>21</v>
      </c>
      <c r="B306" s="3" t="s">
        <v>22</v>
      </c>
      <c r="C306" s="8" t="s">
        <v>61</v>
      </c>
      <c r="D306" s="3" t="s">
        <v>23</v>
      </c>
      <c r="E306" s="15" t="s">
        <v>277</v>
      </c>
      <c r="F306" s="15" t="s">
        <v>113</v>
      </c>
      <c r="G306" s="44" t="b">
        <v>1</v>
      </c>
      <c r="H306" s="15"/>
      <c r="I306" s="43">
        <v>2018</v>
      </c>
      <c r="J306" s="15" t="s">
        <v>278</v>
      </c>
      <c r="K306" s="15" t="s">
        <v>279</v>
      </c>
      <c r="L306" s="15" t="s">
        <v>280</v>
      </c>
      <c r="M306" s="15" t="s">
        <v>281</v>
      </c>
      <c r="N306" s="15"/>
      <c r="O306" s="15"/>
      <c r="P306" s="15"/>
      <c r="Q306" s="15"/>
      <c r="R306" s="43">
        <v>530218495</v>
      </c>
      <c r="S306" s="44" t="b">
        <v>1</v>
      </c>
      <c r="T306" s="15" t="s">
        <v>282</v>
      </c>
      <c r="U306" s="6" t="str">
        <f t="array" ref="U306">INDEX(org_to_crp!$B$2:$B$455, MATCH(F306, org_to_crp!$A$2:$A$455))</f>
        <v>J9000</v>
      </c>
    </row>
    <row r="307" spans="1:21" ht="13" hidden="1" x14ac:dyDescent="0.15">
      <c r="A307" s="9" t="s">
        <v>21</v>
      </c>
      <c r="B307" s="3" t="s">
        <v>22</v>
      </c>
      <c r="C307" s="8" t="s">
        <v>61</v>
      </c>
      <c r="D307" s="3" t="s">
        <v>23</v>
      </c>
      <c r="E307" s="15" t="s">
        <v>283</v>
      </c>
      <c r="F307" s="15" t="s">
        <v>113</v>
      </c>
      <c r="G307" s="44" t="b">
        <v>1</v>
      </c>
      <c r="H307" s="15"/>
      <c r="I307" s="43">
        <v>2018</v>
      </c>
      <c r="J307" s="15" t="s">
        <v>284</v>
      </c>
      <c r="K307" s="15" t="s">
        <v>279</v>
      </c>
      <c r="L307" s="15" t="s">
        <v>285</v>
      </c>
      <c r="M307" s="15" t="s">
        <v>286</v>
      </c>
      <c r="N307" s="15" t="s">
        <v>184</v>
      </c>
      <c r="O307" s="15"/>
      <c r="P307" s="15"/>
      <c r="Q307" s="15"/>
      <c r="R307" s="43">
        <v>530218495</v>
      </c>
      <c r="S307" s="44" t="b">
        <v>1</v>
      </c>
      <c r="T307" s="15" t="s">
        <v>287</v>
      </c>
      <c r="U307" s="6" t="str">
        <f t="array" ref="U307">INDEX(org_to_crp!$B$2:$B$455, MATCH(F307, org_to_crp!$A$2:$A$455))</f>
        <v>J9000</v>
      </c>
    </row>
    <row r="308" spans="1:21" ht="13" hidden="1" x14ac:dyDescent="0.15">
      <c r="A308" s="9" t="s">
        <v>21</v>
      </c>
      <c r="B308" s="3" t="s">
        <v>22</v>
      </c>
      <c r="C308" s="45" t="s">
        <v>61</v>
      </c>
      <c r="D308" s="15" t="s">
        <v>23</v>
      </c>
      <c r="E308" s="15" t="s">
        <v>291</v>
      </c>
      <c r="F308" s="15" t="s">
        <v>113</v>
      </c>
      <c r="G308" s="44" t="b">
        <v>1</v>
      </c>
      <c r="H308" s="15"/>
      <c r="I308" s="43">
        <v>2018</v>
      </c>
      <c r="J308" s="15" t="s">
        <v>292</v>
      </c>
      <c r="K308" s="15" t="s">
        <v>43</v>
      </c>
      <c r="L308" s="15" t="s">
        <v>89</v>
      </c>
      <c r="M308" s="15" t="s">
        <v>293</v>
      </c>
      <c r="N308" s="15"/>
      <c r="O308" s="15"/>
      <c r="P308" s="15"/>
      <c r="Q308" s="15"/>
      <c r="R308" s="43">
        <v>530218495</v>
      </c>
      <c r="S308" s="44" t="b">
        <v>1</v>
      </c>
      <c r="T308" s="15" t="s">
        <v>294</v>
      </c>
      <c r="U308" s="6" t="str">
        <f t="array" ref="U308">INDEX(org_to_crp!$B$2:$B$455, MATCH(F308, org_to_crp!$A$2:$A$455))</f>
        <v>J9000</v>
      </c>
    </row>
    <row r="309" spans="1:21" ht="13" hidden="1" x14ac:dyDescent="0.15">
      <c r="A309" s="9" t="s">
        <v>21</v>
      </c>
      <c r="B309" s="3" t="s">
        <v>22</v>
      </c>
      <c r="C309" s="45" t="s">
        <v>61</v>
      </c>
      <c r="D309" s="3" t="s">
        <v>23</v>
      </c>
      <c r="E309" s="3" t="s">
        <v>295</v>
      </c>
      <c r="F309" s="3" t="s">
        <v>113</v>
      </c>
      <c r="G309" s="4" t="b">
        <v>1</v>
      </c>
      <c r="H309" s="3"/>
      <c r="I309" s="5">
        <v>2018</v>
      </c>
      <c r="J309" s="3" t="s">
        <v>296</v>
      </c>
      <c r="K309" s="3" t="s">
        <v>43</v>
      </c>
      <c r="L309" s="3" t="s">
        <v>297</v>
      </c>
      <c r="M309" s="3" t="s">
        <v>298</v>
      </c>
      <c r="N309" s="3"/>
      <c r="O309" s="3"/>
      <c r="P309" s="3"/>
      <c r="Q309" s="15"/>
      <c r="R309" s="43">
        <v>530218495</v>
      </c>
      <c r="S309" s="44" t="b">
        <v>0</v>
      </c>
      <c r="T309" s="15" t="s">
        <v>299</v>
      </c>
      <c r="U309" s="6" t="str">
        <f t="array" ref="U309">INDEX(org_to_crp!$B$2:$B$455, MATCH(F309, org_to_crp!$A$2:$A$455))</f>
        <v>J9000</v>
      </c>
    </row>
    <row r="310" spans="1:21" ht="13" hidden="1" x14ac:dyDescent="0.15">
      <c r="A310" s="9" t="s">
        <v>21</v>
      </c>
      <c r="B310" s="3" t="s">
        <v>22</v>
      </c>
      <c r="C310" s="45" t="s">
        <v>65</v>
      </c>
      <c r="D310" s="3" t="s">
        <v>23</v>
      </c>
      <c r="E310" s="3" t="s">
        <v>300</v>
      </c>
      <c r="F310" s="3" t="s">
        <v>113</v>
      </c>
      <c r="G310" s="4" t="b">
        <v>1</v>
      </c>
      <c r="H310" s="3"/>
      <c r="I310" s="5">
        <v>2018</v>
      </c>
      <c r="J310" s="3" t="s">
        <v>75</v>
      </c>
      <c r="K310" s="3" t="s">
        <v>27</v>
      </c>
      <c r="L310" s="3" t="s">
        <v>301</v>
      </c>
      <c r="M310" s="3" t="s">
        <v>302</v>
      </c>
      <c r="N310" s="3" t="s">
        <v>46</v>
      </c>
      <c r="O310" s="3"/>
      <c r="P310" s="3"/>
      <c r="Q310" s="15"/>
      <c r="R310" s="43">
        <v>530218495</v>
      </c>
      <c r="S310" s="44" t="b">
        <v>1</v>
      </c>
      <c r="T310" s="15" t="s">
        <v>303</v>
      </c>
      <c r="U310" s="6" t="str">
        <f t="array" ref="U310">INDEX(org_to_crp!$B$2:$B$455, MATCH(F310, org_to_crp!$A$2:$A$455))</f>
        <v>J9000</v>
      </c>
    </row>
    <row r="311" spans="1:21" ht="13" hidden="1" x14ac:dyDescent="0.15">
      <c r="A311" s="9" t="s">
        <v>21</v>
      </c>
      <c r="B311" s="15" t="s">
        <v>22</v>
      </c>
      <c r="C311" s="8" t="s">
        <v>65</v>
      </c>
      <c r="D311" s="3" t="s">
        <v>23</v>
      </c>
      <c r="E311" s="3" t="s">
        <v>310</v>
      </c>
      <c r="F311" s="3" t="s">
        <v>113</v>
      </c>
      <c r="G311" s="4" t="b">
        <v>1</v>
      </c>
      <c r="H311" s="3"/>
      <c r="I311" s="5">
        <v>2018</v>
      </c>
      <c r="J311" s="3" t="s">
        <v>93</v>
      </c>
      <c r="K311" s="3" t="s">
        <v>27</v>
      </c>
      <c r="L311" s="15" t="s">
        <v>44</v>
      </c>
      <c r="M311" s="15" t="s">
        <v>311</v>
      </c>
      <c r="N311" s="15" t="s">
        <v>147</v>
      </c>
      <c r="O311" s="15"/>
      <c r="P311" s="15"/>
      <c r="Q311" s="15"/>
      <c r="R311" s="43">
        <v>530218495</v>
      </c>
      <c r="S311" s="44" t="b">
        <v>1</v>
      </c>
      <c r="T311" s="15" t="s">
        <v>305</v>
      </c>
      <c r="U311" s="6" t="str">
        <f t="array" ref="U311">INDEX(org_to_crp!$B$2:$B$455, MATCH(F311, org_to_crp!$A$2:$A$455))</f>
        <v>J9000</v>
      </c>
    </row>
    <row r="312" spans="1:21" ht="13" hidden="1" x14ac:dyDescent="0.15">
      <c r="A312" s="9" t="s">
        <v>21</v>
      </c>
      <c r="B312" s="15" t="s">
        <v>22</v>
      </c>
      <c r="C312" s="8" t="s">
        <v>65</v>
      </c>
      <c r="D312" s="3" t="s">
        <v>23</v>
      </c>
      <c r="E312" s="15" t="s">
        <v>320</v>
      </c>
      <c r="F312" s="15" t="s">
        <v>113</v>
      </c>
      <c r="G312" s="44" t="b">
        <v>1</v>
      </c>
      <c r="H312" s="15"/>
      <c r="I312" s="43">
        <v>2018</v>
      </c>
      <c r="J312" s="15" t="s">
        <v>75</v>
      </c>
      <c r="K312" s="15" t="s">
        <v>27</v>
      </c>
      <c r="L312" s="15" t="s">
        <v>321</v>
      </c>
      <c r="M312" s="15" t="s">
        <v>322</v>
      </c>
      <c r="N312" s="15" t="s">
        <v>323</v>
      </c>
      <c r="O312" s="15"/>
      <c r="P312" s="15"/>
      <c r="Q312" s="15"/>
      <c r="R312" s="43">
        <v>530218495</v>
      </c>
      <c r="S312" s="44" t="b">
        <v>1</v>
      </c>
      <c r="T312" s="15" t="s">
        <v>314</v>
      </c>
      <c r="U312" s="6" t="str">
        <f t="array" ref="U312">INDEX(org_to_crp!$B$2:$B$455, MATCH(F312, org_to_crp!$A$2:$A$455))</f>
        <v>J9000</v>
      </c>
    </row>
    <row r="313" spans="1:21" ht="13" hidden="1" x14ac:dyDescent="0.15">
      <c r="A313" s="9" t="s">
        <v>21</v>
      </c>
      <c r="B313" s="15" t="s">
        <v>22</v>
      </c>
      <c r="C313" s="8" t="s">
        <v>65</v>
      </c>
      <c r="D313" s="3" t="s">
        <v>23</v>
      </c>
      <c r="E313" s="15" t="s">
        <v>326</v>
      </c>
      <c r="F313" s="15" t="s">
        <v>113</v>
      </c>
      <c r="G313" s="44" t="b">
        <v>1</v>
      </c>
      <c r="H313" s="15"/>
      <c r="I313" s="43">
        <v>2018</v>
      </c>
      <c r="J313" s="15" t="s">
        <v>75</v>
      </c>
      <c r="K313" s="15" t="s">
        <v>27</v>
      </c>
      <c r="L313" s="15" t="s">
        <v>327</v>
      </c>
      <c r="M313" s="15" t="s">
        <v>328</v>
      </c>
      <c r="N313" s="15" t="s">
        <v>46</v>
      </c>
      <c r="O313" s="15"/>
      <c r="P313" s="15"/>
      <c r="Q313" s="15"/>
      <c r="R313" s="43">
        <v>530218495</v>
      </c>
      <c r="S313" s="44" t="b">
        <v>0</v>
      </c>
      <c r="T313" s="15" t="s">
        <v>329</v>
      </c>
      <c r="U313" s="6" t="str">
        <f t="array" ref="U313">INDEX(org_to_crp!$B$2:$B$455, MATCH(F313, org_to_crp!$A$2:$A$455))</f>
        <v>J9000</v>
      </c>
    </row>
    <row r="314" spans="1:21" ht="13" hidden="1" x14ac:dyDescent="0.15">
      <c r="A314" s="9" t="s">
        <v>21</v>
      </c>
      <c r="B314" s="3" t="s">
        <v>22</v>
      </c>
      <c r="C314" s="8" t="s">
        <v>65</v>
      </c>
      <c r="D314" s="3" t="s">
        <v>23</v>
      </c>
      <c r="E314" s="3" t="s">
        <v>333</v>
      </c>
      <c r="F314" s="3" t="s">
        <v>113</v>
      </c>
      <c r="G314" s="4" t="b">
        <v>1</v>
      </c>
      <c r="H314" s="3"/>
      <c r="I314" s="5">
        <v>2018</v>
      </c>
      <c r="J314" s="3" t="s">
        <v>75</v>
      </c>
      <c r="K314" s="3" t="s">
        <v>27</v>
      </c>
      <c r="L314" s="3" t="s">
        <v>334</v>
      </c>
      <c r="M314" s="3" t="s">
        <v>335</v>
      </c>
      <c r="N314" s="3" t="s">
        <v>239</v>
      </c>
      <c r="O314" s="3" t="s">
        <v>336</v>
      </c>
      <c r="P314" s="3"/>
      <c r="Q314" s="3"/>
      <c r="R314" s="5">
        <v>530218495</v>
      </c>
      <c r="S314" s="44" t="b">
        <v>1</v>
      </c>
      <c r="T314" s="15" t="s">
        <v>337</v>
      </c>
      <c r="U314" s="6" t="str">
        <f t="array" ref="U314">INDEX(org_to_crp!$B$2:$B$455, MATCH(F314, org_to_crp!$A$2:$A$455))</f>
        <v>J9000</v>
      </c>
    </row>
    <row r="315" spans="1:21" ht="13" hidden="1" x14ac:dyDescent="0.15">
      <c r="A315" s="9" t="s">
        <v>21</v>
      </c>
      <c r="B315" s="3" t="s">
        <v>22</v>
      </c>
      <c r="C315" s="8" t="s">
        <v>65</v>
      </c>
      <c r="D315" s="3" t="s">
        <v>23</v>
      </c>
      <c r="E315" s="3" t="s">
        <v>338</v>
      </c>
      <c r="F315" s="3" t="s">
        <v>113</v>
      </c>
      <c r="G315" s="4" t="b">
        <v>1</v>
      </c>
      <c r="H315" s="3"/>
      <c r="I315" s="5">
        <v>2018</v>
      </c>
      <c r="J315" s="3" t="s">
        <v>75</v>
      </c>
      <c r="K315" s="3" t="s">
        <v>27</v>
      </c>
      <c r="L315" s="3" t="s">
        <v>94</v>
      </c>
      <c r="M315" s="3" t="s">
        <v>339</v>
      </c>
      <c r="N315" s="3" t="s">
        <v>340</v>
      </c>
      <c r="O315" s="3"/>
      <c r="P315" s="3"/>
      <c r="Q315" s="3"/>
      <c r="R315" s="5">
        <v>530218495</v>
      </c>
      <c r="S315" s="44" t="b">
        <v>1</v>
      </c>
      <c r="T315" s="15" t="s">
        <v>341</v>
      </c>
      <c r="U315" s="6" t="str">
        <f t="array" ref="U315">INDEX(org_to_crp!$B$2:$B$455, MATCH(F315, org_to_crp!$A$2:$A$455))</f>
        <v>J9000</v>
      </c>
    </row>
    <row r="316" spans="1:21" ht="13" hidden="1" x14ac:dyDescent="0.15">
      <c r="A316" s="9" t="s">
        <v>21</v>
      </c>
      <c r="B316" s="3" t="s">
        <v>22</v>
      </c>
      <c r="C316" s="8" t="s">
        <v>65</v>
      </c>
      <c r="D316" s="3" t="s">
        <v>23</v>
      </c>
      <c r="E316" s="3" t="s">
        <v>346</v>
      </c>
      <c r="F316" s="3" t="s">
        <v>113</v>
      </c>
      <c r="G316" s="4" t="b">
        <v>1</v>
      </c>
      <c r="H316" s="3"/>
      <c r="I316" s="5">
        <v>2018</v>
      </c>
      <c r="J316" s="3" t="s">
        <v>75</v>
      </c>
      <c r="K316" s="3" t="s">
        <v>27</v>
      </c>
      <c r="L316" s="3" t="s">
        <v>347</v>
      </c>
      <c r="M316" s="3" t="s">
        <v>348</v>
      </c>
      <c r="N316" s="3"/>
      <c r="O316" s="3"/>
      <c r="P316" s="3"/>
      <c r="Q316" s="3"/>
      <c r="R316" s="5">
        <v>530218495</v>
      </c>
      <c r="S316" s="44" t="b">
        <v>1</v>
      </c>
      <c r="T316" s="15" t="s">
        <v>349</v>
      </c>
      <c r="U316" s="6" t="str">
        <f t="array" ref="U316">INDEX(org_to_crp!$B$2:$B$455, MATCH(F316, org_to_crp!$A$2:$A$455))</f>
        <v>J9000</v>
      </c>
    </row>
    <row r="317" spans="1:21" ht="13" x14ac:dyDescent="0.15">
      <c r="A317" s="7" t="s">
        <v>21</v>
      </c>
      <c r="B317" s="3" t="s">
        <v>79</v>
      </c>
      <c r="C317" s="8" t="s">
        <v>65</v>
      </c>
      <c r="D317" s="3" t="s">
        <v>23</v>
      </c>
      <c r="E317" s="3" t="s">
        <v>346</v>
      </c>
      <c r="F317" s="3" t="s">
        <v>353</v>
      </c>
      <c r="G317" s="4" t="b">
        <v>0</v>
      </c>
      <c r="H317" s="3"/>
      <c r="I317" s="5">
        <v>2018</v>
      </c>
      <c r="J317" s="3" t="s">
        <v>137</v>
      </c>
      <c r="K317" s="3" t="s">
        <v>72</v>
      </c>
      <c r="L317" s="3" t="s">
        <v>347</v>
      </c>
      <c r="M317" s="3" t="s">
        <v>348</v>
      </c>
      <c r="N317" s="3"/>
      <c r="O317" s="3"/>
      <c r="P317" s="3"/>
      <c r="Q317" s="3"/>
      <c r="R317" s="5"/>
      <c r="S317" s="4" t="b">
        <v>1</v>
      </c>
      <c r="T317" s="15" t="s">
        <v>349</v>
      </c>
      <c r="U317" s="6" t="str">
        <f t="array" ref="U317">INDEX(org_to_crp!$B$2:$B$455, MATCH(F317, org_to_crp!$A$2:$A$455))</f>
        <v>J9000</v>
      </c>
    </row>
    <row r="318" spans="1:21" ht="13" hidden="1" x14ac:dyDescent="0.15">
      <c r="A318" s="9" t="s">
        <v>21</v>
      </c>
      <c r="B318" s="3" t="s">
        <v>22</v>
      </c>
      <c r="C318" s="8" t="s">
        <v>65</v>
      </c>
      <c r="D318" s="3" t="s">
        <v>23</v>
      </c>
      <c r="E318" s="3" t="s">
        <v>354</v>
      </c>
      <c r="F318" s="3" t="s">
        <v>113</v>
      </c>
      <c r="G318" s="4" t="b">
        <v>1</v>
      </c>
      <c r="H318" s="3"/>
      <c r="I318" s="5">
        <v>2018</v>
      </c>
      <c r="J318" s="3" t="s">
        <v>75</v>
      </c>
      <c r="K318" s="3" t="s">
        <v>27</v>
      </c>
      <c r="L318" s="3" t="s">
        <v>355</v>
      </c>
      <c r="M318" s="3" t="s">
        <v>356</v>
      </c>
      <c r="N318" s="3" t="s">
        <v>357</v>
      </c>
      <c r="O318" s="3"/>
      <c r="P318" s="3"/>
      <c r="Q318" s="3" t="s">
        <v>358</v>
      </c>
      <c r="R318" s="5">
        <v>530218495</v>
      </c>
      <c r="S318" s="4" t="b">
        <v>1</v>
      </c>
      <c r="T318" s="15" t="s">
        <v>359</v>
      </c>
      <c r="U318" s="6" t="str">
        <f t="array" ref="U318">INDEX(org_to_crp!$B$2:$B$455, MATCH(F318, org_to_crp!$A$2:$A$455))</f>
        <v>J9000</v>
      </c>
    </row>
    <row r="319" spans="1:21" ht="13" hidden="1" x14ac:dyDescent="0.15">
      <c r="A319" s="9" t="s">
        <v>21</v>
      </c>
      <c r="B319" s="3" t="s">
        <v>22</v>
      </c>
      <c r="C319" s="8" t="s">
        <v>65</v>
      </c>
      <c r="D319" s="3" t="s">
        <v>23</v>
      </c>
      <c r="E319" s="3" t="s">
        <v>354</v>
      </c>
      <c r="F319" s="3" t="s">
        <v>360</v>
      </c>
      <c r="G319" s="4" t="b">
        <v>1</v>
      </c>
      <c r="H319" s="3"/>
      <c r="I319" s="5">
        <v>2018</v>
      </c>
      <c r="J319" s="3" t="s">
        <v>75</v>
      </c>
      <c r="K319" s="3" t="s">
        <v>27</v>
      </c>
      <c r="L319" s="3" t="s">
        <v>355</v>
      </c>
      <c r="M319" s="3" t="s">
        <v>356</v>
      </c>
      <c r="N319" s="3" t="s">
        <v>357</v>
      </c>
      <c r="O319" s="3"/>
      <c r="P319" s="3"/>
      <c r="Q319" s="3" t="s">
        <v>358</v>
      </c>
      <c r="R319" s="5">
        <v>132912529</v>
      </c>
      <c r="S319" s="4" t="b">
        <v>1</v>
      </c>
      <c r="T319" s="15" t="s">
        <v>361</v>
      </c>
      <c r="U319" s="6" t="str">
        <f t="array" ref="U319">INDEX(org_to_crp!$B$2:$B$455, MATCH(F319, org_to_crp!$A$2:$A$455))</f>
        <v>J9000</v>
      </c>
    </row>
    <row r="320" spans="1:21" ht="13" x14ac:dyDescent="0.15">
      <c r="A320" s="9" t="s">
        <v>21</v>
      </c>
      <c r="B320" s="3" t="s">
        <v>22</v>
      </c>
      <c r="C320" s="8" t="s">
        <v>65</v>
      </c>
      <c r="D320" s="3" t="s">
        <v>23</v>
      </c>
      <c r="E320" s="3" t="s">
        <v>354</v>
      </c>
      <c r="F320" s="3" t="s">
        <v>362</v>
      </c>
      <c r="G320" s="4" t="b">
        <v>0</v>
      </c>
      <c r="H320" s="3"/>
      <c r="I320" s="5">
        <v>2018</v>
      </c>
      <c r="J320" s="3" t="s">
        <v>75</v>
      </c>
      <c r="K320" s="3" t="s">
        <v>363</v>
      </c>
      <c r="L320" s="3" t="s">
        <v>355</v>
      </c>
      <c r="M320" s="3" t="s">
        <v>356</v>
      </c>
      <c r="N320" s="3" t="s">
        <v>357</v>
      </c>
      <c r="O320" s="3"/>
      <c r="P320" s="3"/>
      <c r="Q320" s="3" t="s">
        <v>358</v>
      </c>
      <c r="R320" s="5">
        <v>132912529</v>
      </c>
      <c r="S320" s="44" t="b">
        <v>1</v>
      </c>
      <c r="T320" s="15" t="s">
        <v>361</v>
      </c>
      <c r="U320" s="6" t="str">
        <f t="array" ref="U320">INDEX(org_to_crp!$B$2:$B$455, MATCH(F320, org_to_crp!$A$2:$A$455))</f>
        <v>J9000</v>
      </c>
    </row>
    <row r="321" spans="1:35" ht="13" hidden="1" x14ac:dyDescent="0.15">
      <c r="A321" s="9" t="s">
        <v>21</v>
      </c>
      <c r="B321" s="3" t="s">
        <v>22</v>
      </c>
      <c r="C321" s="8" t="s">
        <v>65</v>
      </c>
      <c r="D321" s="3" t="s">
        <v>23</v>
      </c>
      <c r="E321" s="3" t="s">
        <v>370</v>
      </c>
      <c r="F321" s="3" t="s">
        <v>371</v>
      </c>
      <c r="G321" s="4" t="b">
        <v>1</v>
      </c>
      <c r="H321" s="3"/>
      <c r="I321" s="5">
        <v>2018</v>
      </c>
      <c r="J321" s="3" t="s">
        <v>372</v>
      </c>
      <c r="K321" s="3" t="s">
        <v>34</v>
      </c>
      <c r="L321" s="3" t="s">
        <v>373</v>
      </c>
      <c r="M321" s="3" t="s">
        <v>374</v>
      </c>
      <c r="N321" s="3" t="s">
        <v>375</v>
      </c>
      <c r="O321" s="3"/>
      <c r="P321" s="3"/>
      <c r="Q321" s="3" t="s">
        <v>100</v>
      </c>
      <c r="R321" s="5">
        <v>521351785</v>
      </c>
      <c r="S321" s="4" t="b">
        <v>1</v>
      </c>
      <c r="T321" s="15" t="s">
        <v>376</v>
      </c>
      <c r="U321" s="6" t="str">
        <f t="array" ref="U321">INDEX(org_to_crp!$B$2:$B$455, MATCH(F321, org_to_crp!$A$2:$A$455))</f>
        <v>J9000</v>
      </c>
    </row>
    <row r="322" spans="1:35" ht="13" hidden="1" x14ac:dyDescent="0.15">
      <c r="A322" s="9" t="s">
        <v>21</v>
      </c>
      <c r="B322" s="3" t="s">
        <v>22</v>
      </c>
      <c r="C322" s="3" t="s">
        <v>79</v>
      </c>
      <c r="D322" s="3" t="s">
        <v>23</v>
      </c>
      <c r="E322" s="3" t="s">
        <v>377</v>
      </c>
      <c r="F322" s="3" t="s">
        <v>371</v>
      </c>
      <c r="G322" s="4" t="b">
        <v>1</v>
      </c>
      <c r="H322" s="3"/>
      <c r="I322" s="5">
        <v>2018</v>
      </c>
      <c r="J322" s="3" t="s">
        <v>378</v>
      </c>
      <c r="K322" s="3" t="s">
        <v>43</v>
      </c>
      <c r="L322" s="3" t="s">
        <v>379</v>
      </c>
      <c r="M322" s="3" t="s">
        <v>380</v>
      </c>
      <c r="N322" s="3"/>
      <c r="O322" s="3"/>
      <c r="P322" s="3"/>
      <c r="Q322" s="3"/>
      <c r="R322" s="5">
        <v>521351785</v>
      </c>
      <c r="S322" s="44" t="b">
        <v>0</v>
      </c>
      <c r="T322" s="15" t="s">
        <v>381</v>
      </c>
      <c r="U322" s="6" t="str">
        <f t="array" ref="U322">INDEX(org_to_crp!$B$2:$B$455, MATCH(F322, org_to_crp!$A$2:$A$455))</f>
        <v>J9000</v>
      </c>
    </row>
    <row r="323" spans="1:35" ht="13" hidden="1" x14ac:dyDescent="0.15">
      <c r="A323" s="9" t="s">
        <v>21</v>
      </c>
      <c r="B323" s="3" t="s">
        <v>22</v>
      </c>
      <c r="C323" s="8" t="s">
        <v>65</v>
      </c>
      <c r="D323" s="3" t="s">
        <v>23</v>
      </c>
      <c r="E323" s="3" t="s">
        <v>382</v>
      </c>
      <c r="F323" s="3" t="s">
        <v>371</v>
      </c>
      <c r="G323" s="4" t="b">
        <v>1</v>
      </c>
      <c r="H323" s="3"/>
      <c r="I323" s="5">
        <v>2018</v>
      </c>
      <c r="J323" s="15" t="s">
        <v>383</v>
      </c>
      <c r="K323" s="3" t="s">
        <v>43</v>
      </c>
      <c r="L323" s="3" t="s">
        <v>384</v>
      </c>
      <c r="M323" s="3" t="s">
        <v>385</v>
      </c>
      <c r="N323" s="15"/>
      <c r="O323" s="3"/>
      <c r="P323" s="3"/>
      <c r="Q323" s="3"/>
      <c r="R323" s="5">
        <v>521351785</v>
      </c>
      <c r="S323" s="4" t="b">
        <v>0</v>
      </c>
      <c r="T323" s="15" t="s">
        <v>386</v>
      </c>
      <c r="U323" s="6" t="str">
        <f t="array" ref="U323">INDEX(org_to_crp!$B$2:$B$455, MATCH(F323, org_to_crp!$A$2:$A$455))</f>
        <v>J9000</v>
      </c>
    </row>
    <row r="324" spans="1:35" ht="13" hidden="1" x14ac:dyDescent="0.15">
      <c r="A324" s="9" t="s">
        <v>21</v>
      </c>
      <c r="B324" s="3" t="s">
        <v>22</v>
      </c>
      <c r="C324" s="3" t="s">
        <v>79</v>
      </c>
      <c r="D324" s="3" t="s">
        <v>23</v>
      </c>
      <c r="E324" s="3" t="s">
        <v>387</v>
      </c>
      <c r="F324" s="3" t="s">
        <v>371</v>
      </c>
      <c r="G324" s="4" t="b">
        <v>1</v>
      </c>
      <c r="H324" s="3"/>
      <c r="I324" s="43">
        <v>2018</v>
      </c>
      <c r="J324" s="15" t="s">
        <v>93</v>
      </c>
      <c r="K324" s="3" t="s">
        <v>27</v>
      </c>
      <c r="L324" s="3" t="s">
        <v>264</v>
      </c>
      <c r="M324" s="15" t="s">
        <v>388</v>
      </c>
      <c r="N324" s="15" t="s">
        <v>156</v>
      </c>
      <c r="O324" s="3"/>
      <c r="P324" s="3"/>
      <c r="Q324" s="3"/>
      <c r="R324" s="5">
        <v>521351785</v>
      </c>
      <c r="S324" s="4" t="b">
        <v>0</v>
      </c>
      <c r="T324" s="15" t="s">
        <v>389</v>
      </c>
      <c r="U324" s="6" t="str">
        <f t="array" ref="U324">INDEX(org_to_crp!$B$2:$B$455, MATCH(F324, org_to_crp!$A$2:$A$455))</f>
        <v>J9000</v>
      </c>
    </row>
    <row r="325" spans="1:35" ht="13" hidden="1" x14ac:dyDescent="0.15">
      <c r="A325" s="9" t="s">
        <v>21</v>
      </c>
      <c r="B325" s="3" t="s">
        <v>22</v>
      </c>
      <c r="C325" s="8" t="s">
        <v>65</v>
      </c>
      <c r="D325" s="3" t="s">
        <v>23</v>
      </c>
      <c r="E325" s="3" t="s">
        <v>392</v>
      </c>
      <c r="F325" s="3" t="s">
        <v>371</v>
      </c>
      <c r="G325" s="4" t="b">
        <v>1</v>
      </c>
      <c r="H325" s="3"/>
      <c r="I325" s="5">
        <v>2018</v>
      </c>
      <c r="J325" s="3" t="s">
        <v>81</v>
      </c>
      <c r="K325" s="3" t="s">
        <v>27</v>
      </c>
      <c r="L325" s="3" t="s">
        <v>393</v>
      </c>
      <c r="M325" s="3" t="s">
        <v>394</v>
      </c>
      <c r="N325" s="3"/>
      <c r="O325" s="3"/>
      <c r="P325" s="3"/>
      <c r="Q325" s="3"/>
      <c r="R325" s="5">
        <v>521351785</v>
      </c>
      <c r="S325" s="4" t="b">
        <v>0</v>
      </c>
      <c r="T325" s="15" t="s">
        <v>395</v>
      </c>
      <c r="U325" s="6" t="str">
        <f t="array" ref="U325">INDEX(org_to_crp!$B$2:$B$455, MATCH(F325, org_to_crp!$A$2:$A$455))</f>
        <v>J9000</v>
      </c>
    </row>
    <row r="326" spans="1:35" ht="13" x14ac:dyDescent="0.15">
      <c r="A326" s="9" t="s">
        <v>21</v>
      </c>
      <c r="B326" s="8" t="s">
        <v>65</v>
      </c>
      <c r="C326" s="8" t="s">
        <v>61</v>
      </c>
      <c r="D326" s="3" t="s">
        <v>23</v>
      </c>
      <c r="E326" s="3" t="s">
        <v>392</v>
      </c>
      <c r="F326" s="3" t="s">
        <v>396</v>
      </c>
      <c r="G326" s="4" t="b">
        <v>0</v>
      </c>
      <c r="H326" s="3"/>
      <c r="I326" s="5">
        <v>2018</v>
      </c>
      <c r="J326" s="3" t="s">
        <v>397</v>
      </c>
      <c r="K326" s="3" t="s">
        <v>43</v>
      </c>
      <c r="L326" s="3" t="s">
        <v>392</v>
      </c>
      <c r="M326" s="3"/>
      <c r="N326" s="3"/>
      <c r="O326" s="3"/>
      <c r="P326" s="3"/>
      <c r="Q326" s="3"/>
      <c r="R326" s="5"/>
      <c r="S326" s="4"/>
      <c r="T326" s="15" t="s">
        <v>395</v>
      </c>
      <c r="U326" s="6" t="str">
        <f t="array" ref="U326">INDEX(org_to_crp!$B$2:$B$455, MATCH(F326, org_to_crp!$A$2:$A$455))</f>
        <v>J9000</v>
      </c>
    </row>
    <row r="327" spans="1:35" ht="13" hidden="1" x14ac:dyDescent="0.15">
      <c r="A327" s="9" t="s">
        <v>21</v>
      </c>
      <c r="B327" s="3" t="s">
        <v>22</v>
      </c>
      <c r="C327" s="3" t="s">
        <v>79</v>
      </c>
      <c r="D327" s="3" t="s">
        <v>23</v>
      </c>
      <c r="E327" s="3" t="s">
        <v>398</v>
      </c>
      <c r="F327" s="3" t="s">
        <v>371</v>
      </c>
      <c r="G327" s="4" t="b">
        <v>1</v>
      </c>
      <c r="H327" s="3"/>
      <c r="I327" s="5">
        <v>2018</v>
      </c>
      <c r="J327" s="3" t="s">
        <v>81</v>
      </c>
      <c r="K327" s="3" t="s">
        <v>27</v>
      </c>
      <c r="L327" s="3" t="s">
        <v>285</v>
      </c>
      <c r="M327" s="3" t="s">
        <v>399</v>
      </c>
      <c r="N327" s="3" t="s">
        <v>323</v>
      </c>
      <c r="O327" s="3"/>
      <c r="P327" s="3"/>
      <c r="Q327" s="3"/>
      <c r="R327" s="5">
        <v>521351785</v>
      </c>
      <c r="S327" s="4" t="b">
        <v>0</v>
      </c>
      <c r="T327" s="15" t="s">
        <v>400</v>
      </c>
      <c r="U327" s="6" t="str">
        <f t="array" ref="U327">INDEX(org_to_crp!$B$2:$B$455, MATCH(F327, org_to_crp!$A$2:$A$455))</f>
        <v>J9000</v>
      </c>
    </row>
    <row r="328" spans="1:35" ht="13" hidden="1" x14ac:dyDescent="0.15">
      <c r="A328" s="9" t="s">
        <v>21</v>
      </c>
      <c r="B328" s="3" t="s">
        <v>22</v>
      </c>
      <c r="C328" s="8" t="s">
        <v>65</v>
      </c>
      <c r="D328" s="3" t="s">
        <v>23</v>
      </c>
      <c r="E328" s="3" t="s">
        <v>402</v>
      </c>
      <c r="F328" s="3" t="s">
        <v>371</v>
      </c>
      <c r="G328" s="4" t="b">
        <v>1</v>
      </c>
      <c r="H328" s="3"/>
      <c r="I328" s="5">
        <v>2018</v>
      </c>
      <c r="J328" s="3" t="s">
        <v>81</v>
      </c>
      <c r="K328" s="3" t="s">
        <v>27</v>
      </c>
      <c r="L328" s="3" t="s">
        <v>403</v>
      </c>
      <c r="M328" s="3" t="s">
        <v>404</v>
      </c>
      <c r="N328" s="3"/>
      <c r="O328" s="3"/>
      <c r="P328" s="15"/>
      <c r="Q328" s="3"/>
      <c r="R328" s="5">
        <v>521351785</v>
      </c>
      <c r="S328" s="4" t="b">
        <v>1</v>
      </c>
      <c r="T328" s="15" t="s">
        <v>405</v>
      </c>
      <c r="U328" s="6" t="str">
        <f t="array" ref="U328">INDEX(org_to_crp!$B$2:$B$455, MATCH(F328, org_to_crp!$A$2:$A$455))</f>
        <v>J9000</v>
      </c>
    </row>
    <row r="329" spans="1:35" ht="13" hidden="1" x14ac:dyDescent="0.15">
      <c r="A329" s="9" t="s">
        <v>21</v>
      </c>
      <c r="B329" s="15" t="s">
        <v>22</v>
      </c>
      <c r="C329" s="8" t="s">
        <v>61</v>
      </c>
      <c r="D329" s="3" t="s">
        <v>23</v>
      </c>
      <c r="E329" s="3" t="s">
        <v>410</v>
      </c>
      <c r="F329" s="3" t="s">
        <v>371</v>
      </c>
      <c r="G329" s="4" t="b">
        <v>1</v>
      </c>
      <c r="H329" s="3"/>
      <c r="I329" s="5">
        <v>2018</v>
      </c>
      <c r="J329" s="3" t="s">
        <v>81</v>
      </c>
      <c r="K329" s="3" t="s">
        <v>27</v>
      </c>
      <c r="L329" s="3" t="s">
        <v>411</v>
      </c>
      <c r="M329" s="3" t="s">
        <v>412</v>
      </c>
      <c r="N329" s="3" t="s">
        <v>413</v>
      </c>
      <c r="O329" s="3"/>
      <c r="P329" s="3"/>
      <c r="Q329" s="3"/>
      <c r="R329" s="5">
        <v>521351785</v>
      </c>
      <c r="S329" s="4" t="b">
        <v>0</v>
      </c>
      <c r="T329" s="15" t="s">
        <v>414</v>
      </c>
      <c r="U329" s="6" t="str">
        <f t="array" ref="U329">INDEX(org_to_crp!$B$2:$B$455, MATCH(F329, org_to_crp!$A$2:$A$455))</f>
        <v>J9000</v>
      </c>
    </row>
    <row r="330" spans="1:35" ht="13" hidden="1" x14ac:dyDescent="0.15">
      <c r="A330" s="9" t="s">
        <v>21</v>
      </c>
      <c r="B330" s="3" t="s">
        <v>22</v>
      </c>
      <c r="C330" s="8" t="s">
        <v>65</v>
      </c>
      <c r="D330" s="3" t="s">
        <v>23</v>
      </c>
      <c r="E330" s="3" t="s">
        <v>416</v>
      </c>
      <c r="F330" s="3" t="s">
        <v>371</v>
      </c>
      <c r="G330" s="4" t="b">
        <v>1</v>
      </c>
      <c r="H330" s="3"/>
      <c r="I330" s="5">
        <v>2018</v>
      </c>
      <c r="J330" s="3" t="s">
        <v>81</v>
      </c>
      <c r="K330" s="3" t="s">
        <v>27</v>
      </c>
      <c r="L330" s="3" t="s">
        <v>417</v>
      </c>
      <c r="M330" s="3" t="s">
        <v>418</v>
      </c>
      <c r="N330" s="3" t="s">
        <v>419</v>
      </c>
      <c r="O330" s="3"/>
      <c r="P330" s="3"/>
      <c r="Q330" s="3"/>
      <c r="R330" s="5">
        <v>521351785</v>
      </c>
      <c r="S330" s="4" t="b">
        <v>1</v>
      </c>
      <c r="T330" s="15" t="s">
        <v>420</v>
      </c>
      <c r="U330" s="6" t="str">
        <f t="array" ref="U330">INDEX(org_to_crp!$B$2:$B$455, MATCH(F330, org_to_crp!$A$2:$A$455))</f>
        <v>J9000</v>
      </c>
    </row>
    <row r="331" spans="1:35" ht="13" hidden="1" x14ac:dyDescent="0.15">
      <c r="A331" s="9" t="s">
        <v>21</v>
      </c>
      <c r="B331" s="3" t="s">
        <v>22</v>
      </c>
      <c r="C331" s="8" t="s">
        <v>65</v>
      </c>
      <c r="D331" s="3" t="s">
        <v>23</v>
      </c>
      <c r="E331" s="3" t="s">
        <v>423</v>
      </c>
      <c r="F331" s="3" t="s">
        <v>371</v>
      </c>
      <c r="G331" s="4" t="b">
        <v>1</v>
      </c>
      <c r="H331" s="3"/>
      <c r="I331" s="5">
        <v>2018</v>
      </c>
      <c r="J331" s="3" t="s">
        <v>81</v>
      </c>
      <c r="K331" s="3" t="s">
        <v>27</v>
      </c>
      <c r="L331" s="3" t="s">
        <v>334</v>
      </c>
      <c r="M331" s="3" t="s">
        <v>424</v>
      </c>
      <c r="N331" s="3"/>
      <c r="O331" s="3"/>
      <c r="P331" s="3"/>
      <c r="Q331" s="3"/>
      <c r="R331" s="5">
        <v>521351785</v>
      </c>
      <c r="S331" s="4" t="b">
        <v>0</v>
      </c>
      <c r="T331" s="15" t="s">
        <v>425</v>
      </c>
      <c r="U331" s="6" t="str">
        <f t="array" ref="U331">INDEX(org_to_crp!$B$2:$B$455, MATCH(F331, org_to_crp!$A$2:$A$455))</f>
        <v>J9000</v>
      </c>
    </row>
    <row r="332" spans="1:35" ht="13" hidden="1" x14ac:dyDescent="0.15">
      <c r="A332" s="9" t="s">
        <v>21</v>
      </c>
      <c r="B332" s="3" t="s">
        <v>22</v>
      </c>
      <c r="C332" s="8" t="s">
        <v>61</v>
      </c>
      <c r="D332" s="3" t="s">
        <v>23</v>
      </c>
      <c r="E332" s="3" t="s">
        <v>428</v>
      </c>
      <c r="F332" s="3" t="s">
        <v>360</v>
      </c>
      <c r="G332" s="4" t="b">
        <v>1</v>
      </c>
      <c r="H332" s="3"/>
      <c r="I332" s="5">
        <v>2018</v>
      </c>
      <c r="J332" s="3" t="s">
        <v>112</v>
      </c>
      <c r="K332" s="3" t="s">
        <v>27</v>
      </c>
      <c r="L332" s="3" t="s">
        <v>429</v>
      </c>
      <c r="M332" s="3" t="s">
        <v>430</v>
      </c>
      <c r="N332" s="3"/>
      <c r="O332" s="3"/>
      <c r="P332" s="3"/>
      <c r="Q332" s="3"/>
      <c r="R332" s="5">
        <v>132912529</v>
      </c>
      <c r="S332" s="4" t="b">
        <v>1</v>
      </c>
      <c r="T332" s="15" t="s">
        <v>431</v>
      </c>
      <c r="U332" s="6" t="str">
        <f t="array" ref="U332">INDEX(org_to_crp!$B$2:$B$455, MATCH(F332, org_to_crp!$A$2:$A$455))</f>
        <v>J9000</v>
      </c>
      <c r="X332" s="51"/>
      <c r="AB332" s="51"/>
      <c r="AG332" s="51"/>
      <c r="AH332" s="51"/>
    </row>
    <row r="333" spans="1:35" ht="13" x14ac:dyDescent="0.15">
      <c r="A333" s="9" t="s">
        <v>21</v>
      </c>
      <c r="B333" s="3" t="s">
        <v>79</v>
      </c>
      <c r="C333" s="8" t="s">
        <v>65</v>
      </c>
      <c r="D333" s="3" t="s">
        <v>23</v>
      </c>
      <c r="E333" s="3" t="s">
        <v>428</v>
      </c>
      <c r="F333" s="3" t="s">
        <v>432</v>
      </c>
      <c r="G333" s="4" t="b">
        <v>0</v>
      </c>
      <c r="H333" s="3"/>
      <c r="I333" s="5">
        <v>2018</v>
      </c>
      <c r="J333" s="3" t="s">
        <v>137</v>
      </c>
      <c r="K333" s="3" t="s">
        <v>27</v>
      </c>
      <c r="L333" s="3" t="s">
        <v>429</v>
      </c>
      <c r="M333" s="3" t="s">
        <v>430</v>
      </c>
      <c r="N333" s="3"/>
      <c r="O333" s="3"/>
      <c r="P333" s="3"/>
      <c r="Q333" s="3"/>
      <c r="R333" s="5"/>
      <c r="S333" s="4" t="b">
        <v>1</v>
      </c>
      <c r="T333" s="15" t="s">
        <v>431</v>
      </c>
      <c r="U333" s="6" t="str">
        <f t="array" ref="U333">INDEX(org_to_crp!$B$2:$B$455, MATCH(F333, org_to_crp!$A$2:$A$455))</f>
        <v>J9000</v>
      </c>
      <c r="W333" s="51"/>
      <c r="X333" s="51"/>
      <c r="AA333" s="51"/>
      <c r="AB333" s="51"/>
      <c r="AH333" s="51"/>
      <c r="AI333" s="51"/>
    </row>
    <row r="334" spans="1:35" ht="13" x14ac:dyDescent="0.15">
      <c r="A334" s="9" t="s">
        <v>21</v>
      </c>
      <c r="B334" s="3" t="s">
        <v>79</v>
      </c>
      <c r="C334" s="8" t="s">
        <v>65</v>
      </c>
      <c r="D334" s="3" t="s">
        <v>23</v>
      </c>
      <c r="E334" s="3" t="s">
        <v>428</v>
      </c>
      <c r="F334" s="3" t="s">
        <v>433</v>
      </c>
      <c r="G334" s="4" t="b">
        <v>0</v>
      </c>
      <c r="H334" s="3"/>
      <c r="I334" s="5">
        <v>2018</v>
      </c>
      <c r="J334" s="3" t="s">
        <v>81</v>
      </c>
      <c r="K334" s="3" t="s">
        <v>27</v>
      </c>
      <c r="L334" s="3" t="s">
        <v>429</v>
      </c>
      <c r="M334" s="3" t="s">
        <v>430</v>
      </c>
      <c r="N334" s="3"/>
      <c r="O334" s="3"/>
      <c r="P334" s="3"/>
      <c r="Q334" s="3"/>
      <c r="R334" s="5"/>
      <c r="S334" s="4" t="b">
        <v>1</v>
      </c>
      <c r="T334" s="15" t="s">
        <v>431</v>
      </c>
      <c r="U334" s="6" t="str">
        <f t="array" ref="U334">INDEX(org_to_crp!$B$2:$B$455, MATCH(F334, org_to_crp!$A$2:$A$455))</f>
        <v>J9000</v>
      </c>
      <c r="AH334" s="51"/>
      <c r="AI334" s="51"/>
    </row>
    <row r="335" spans="1:35" ht="13" x14ac:dyDescent="0.15">
      <c r="A335" s="9" t="s">
        <v>21</v>
      </c>
      <c r="B335" s="3" t="s">
        <v>79</v>
      </c>
      <c r="C335" s="8" t="s">
        <v>65</v>
      </c>
      <c r="D335" s="3" t="s">
        <v>23</v>
      </c>
      <c r="E335" s="3" t="s">
        <v>428</v>
      </c>
      <c r="F335" s="3" t="s">
        <v>434</v>
      </c>
      <c r="G335" s="4" t="b">
        <v>0</v>
      </c>
      <c r="H335" s="3"/>
      <c r="I335" s="5">
        <v>2018</v>
      </c>
      <c r="J335" s="3" t="s">
        <v>150</v>
      </c>
      <c r="K335" s="3" t="s">
        <v>27</v>
      </c>
      <c r="L335" s="3" t="s">
        <v>429</v>
      </c>
      <c r="M335" s="3" t="s">
        <v>430</v>
      </c>
      <c r="N335" s="3"/>
      <c r="O335" s="3"/>
      <c r="P335" s="3"/>
      <c r="Q335" s="3"/>
      <c r="R335" s="5"/>
      <c r="S335" s="4" t="b">
        <v>1</v>
      </c>
      <c r="T335" s="15" t="s">
        <v>431</v>
      </c>
      <c r="U335" s="6" t="str">
        <f t="array" ref="U335">INDEX(org_to_crp!$B$2:$B$455, MATCH(F335, org_to_crp!$A$2:$A$455))</f>
        <v>J9000</v>
      </c>
      <c r="AH335" s="51"/>
      <c r="AI335" s="51"/>
    </row>
    <row r="336" spans="1:35" ht="13" hidden="1" x14ac:dyDescent="0.15">
      <c r="A336" s="9" t="s">
        <v>21</v>
      </c>
      <c r="B336" s="3" t="s">
        <v>22</v>
      </c>
      <c r="C336" s="8" t="s">
        <v>61</v>
      </c>
      <c r="D336" s="3" t="s">
        <v>23</v>
      </c>
      <c r="E336" s="3" t="s">
        <v>435</v>
      </c>
      <c r="F336" s="3" t="s">
        <v>360</v>
      </c>
      <c r="G336" s="4" t="b">
        <v>1</v>
      </c>
      <c r="H336" s="3"/>
      <c r="I336" s="5">
        <v>2018</v>
      </c>
      <c r="J336" s="15" t="s">
        <v>161</v>
      </c>
      <c r="K336" s="3" t="s">
        <v>43</v>
      </c>
      <c r="L336" s="3" t="s">
        <v>436</v>
      </c>
      <c r="M336" s="3" t="s">
        <v>437</v>
      </c>
      <c r="N336" s="3"/>
      <c r="O336" s="3"/>
      <c r="P336" s="3"/>
      <c r="Q336" s="3"/>
      <c r="R336" s="5">
        <v>132912529</v>
      </c>
      <c r="S336" s="4" t="b">
        <v>1</v>
      </c>
      <c r="T336" s="15" t="s">
        <v>438</v>
      </c>
      <c r="U336" s="6" t="str">
        <f t="array" ref="U336">INDEX(org_to_crp!$B$2:$B$455, MATCH(F336, org_to_crp!$A$2:$A$455))</f>
        <v>J9000</v>
      </c>
      <c r="AH336" s="51"/>
      <c r="AI336" s="51"/>
    </row>
    <row r="337" spans="1:36" ht="13" x14ac:dyDescent="0.15">
      <c r="A337" s="9" t="s">
        <v>21</v>
      </c>
      <c r="B337" s="8" t="s">
        <v>61</v>
      </c>
      <c r="C337" s="3"/>
      <c r="D337" s="3" t="s">
        <v>23</v>
      </c>
      <c r="E337" s="3" t="s">
        <v>435</v>
      </c>
      <c r="F337" s="3" t="s">
        <v>432</v>
      </c>
      <c r="G337" s="4" t="b">
        <v>0</v>
      </c>
      <c r="H337" s="3"/>
      <c r="I337" s="43">
        <v>2018</v>
      </c>
      <c r="J337" s="15" t="s">
        <v>137</v>
      </c>
      <c r="K337" s="3" t="s">
        <v>27</v>
      </c>
      <c r="L337" s="3" t="s">
        <v>436</v>
      </c>
      <c r="M337" s="3" t="s">
        <v>437</v>
      </c>
      <c r="N337" s="3"/>
      <c r="O337" s="3"/>
      <c r="P337" s="3"/>
      <c r="Q337" s="3"/>
      <c r="R337" s="5"/>
      <c r="S337" s="4" t="b">
        <v>1</v>
      </c>
      <c r="T337" s="15" t="s">
        <v>438</v>
      </c>
      <c r="U337" s="6" t="str">
        <f t="array" ref="U337">INDEX(org_to_crp!$B$2:$B$455, MATCH(F337, org_to_crp!$A$2:$A$455))</f>
        <v>J9000</v>
      </c>
      <c r="X337" s="51"/>
      <c r="AH337" s="51"/>
      <c r="AI337" s="51"/>
    </row>
    <row r="338" spans="1:36" ht="13" x14ac:dyDescent="0.15">
      <c r="A338" s="9" t="s">
        <v>21</v>
      </c>
      <c r="B338" s="8" t="s">
        <v>61</v>
      </c>
      <c r="C338" s="3"/>
      <c r="D338" s="3" t="s">
        <v>23</v>
      </c>
      <c r="E338" s="3" t="s">
        <v>435</v>
      </c>
      <c r="F338" s="3" t="s">
        <v>439</v>
      </c>
      <c r="G338" s="4" t="b">
        <v>0</v>
      </c>
      <c r="H338" s="3"/>
      <c r="I338" s="5">
        <v>2018</v>
      </c>
      <c r="J338" s="3" t="s">
        <v>137</v>
      </c>
      <c r="K338" s="3" t="s">
        <v>27</v>
      </c>
      <c r="L338" s="3" t="s">
        <v>436</v>
      </c>
      <c r="M338" s="3" t="s">
        <v>437</v>
      </c>
      <c r="N338" s="15"/>
      <c r="O338" s="3"/>
      <c r="P338" s="3"/>
      <c r="Q338" s="3"/>
      <c r="R338" s="5"/>
      <c r="S338" s="4" t="b">
        <v>1</v>
      </c>
      <c r="T338" s="15" t="s">
        <v>438</v>
      </c>
      <c r="U338" s="6" t="str">
        <f t="array" ref="U338">INDEX(org_to_crp!$B$2:$B$455, MATCH(F338, org_to_crp!$A$2:$A$455))</f>
        <v>J9000</v>
      </c>
      <c r="X338" s="51"/>
      <c r="AH338" s="51"/>
      <c r="AI338" s="51"/>
    </row>
    <row r="339" spans="1:36" ht="13" x14ac:dyDescent="0.15">
      <c r="A339" s="9" t="s">
        <v>21</v>
      </c>
      <c r="B339" s="8" t="s">
        <v>61</v>
      </c>
      <c r="C339" s="3" t="s">
        <v>22</v>
      </c>
      <c r="D339" s="3" t="s">
        <v>23</v>
      </c>
      <c r="E339" s="3" t="s">
        <v>435</v>
      </c>
      <c r="F339" s="3" t="s">
        <v>440</v>
      </c>
      <c r="G339" s="4" t="b">
        <v>0</v>
      </c>
      <c r="H339" s="3"/>
      <c r="I339" s="5">
        <v>2018</v>
      </c>
      <c r="J339" s="3" t="s">
        <v>75</v>
      </c>
      <c r="K339" s="3" t="s">
        <v>27</v>
      </c>
      <c r="L339" s="3" t="s">
        <v>436</v>
      </c>
      <c r="M339" s="15" t="s">
        <v>437</v>
      </c>
      <c r="N339" s="15"/>
      <c r="O339" s="3"/>
      <c r="P339" s="3"/>
      <c r="Q339" s="3"/>
      <c r="R339" s="5"/>
      <c r="S339" s="4" t="b">
        <v>1</v>
      </c>
      <c r="T339" s="15" t="s">
        <v>438</v>
      </c>
      <c r="U339" s="6" t="str">
        <f t="array" ref="U339">INDEX(org_to_crp!$B$2:$B$455, MATCH(F339, org_to_crp!$A$2:$A$455))</f>
        <v>J9000</v>
      </c>
      <c r="W339" s="51"/>
      <c r="X339" s="51"/>
      <c r="AB339" s="51"/>
      <c r="AH339" s="51"/>
      <c r="AI339" s="51"/>
    </row>
    <row r="340" spans="1:36" ht="13" hidden="1" x14ac:dyDescent="0.15">
      <c r="A340" s="9" t="s">
        <v>21</v>
      </c>
      <c r="B340" s="3" t="s">
        <v>22</v>
      </c>
      <c r="C340" s="8" t="s">
        <v>61</v>
      </c>
      <c r="D340" s="3" t="s">
        <v>23</v>
      </c>
      <c r="E340" s="3" t="s">
        <v>441</v>
      </c>
      <c r="F340" s="3" t="s">
        <v>360</v>
      </c>
      <c r="G340" s="4" t="b">
        <v>1</v>
      </c>
      <c r="H340" s="3"/>
      <c r="I340" s="5">
        <v>2018</v>
      </c>
      <c r="J340" s="3" t="s">
        <v>442</v>
      </c>
      <c r="K340" s="3"/>
      <c r="L340" s="3" t="s">
        <v>443</v>
      </c>
      <c r="M340" s="3" t="s">
        <v>444</v>
      </c>
      <c r="N340" s="3"/>
      <c r="O340" s="3"/>
      <c r="P340" s="3"/>
      <c r="Q340" s="3"/>
      <c r="R340" s="5">
        <v>132912529</v>
      </c>
      <c r="S340" s="4" t="b">
        <v>1</v>
      </c>
      <c r="T340" s="15" t="s">
        <v>445</v>
      </c>
      <c r="U340" s="6" t="str">
        <f t="array" ref="U340">INDEX(org_to_crp!$B$2:$B$455, MATCH(F340, org_to_crp!$A$2:$A$455))</f>
        <v>J9000</v>
      </c>
      <c r="AB340" s="51"/>
      <c r="AH340" s="51"/>
      <c r="AI340" s="51"/>
    </row>
    <row r="341" spans="1:36" ht="13" x14ac:dyDescent="0.15">
      <c r="A341" s="9" t="s">
        <v>21</v>
      </c>
      <c r="B341" s="8" t="s">
        <v>61</v>
      </c>
      <c r="C341" s="3" t="s">
        <v>79</v>
      </c>
      <c r="D341" s="3" t="s">
        <v>23</v>
      </c>
      <c r="E341" s="3" t="s">
        <v>441</v>
      </c>
      <c r="F341" s="3" t="s">
        <v>446</v>
      </c>
      <c r="G341" s="4" t="b">
        <v>0</v>
      </c>
      <c r="H341" s="3"/>
      <c r="I341" s="5">
        <v>2018</v>
      </c>
      <c r="J341" s="3" t="s">
        <v>447</v>
      </c>
      <c r="K341" s="3" t="s">
        <v>72</v>
      </c>
      <c r="L341" s="3" t="s">
        <v>443</v>
      </c>
      <c r="M341" s="3" t="s">
        <v>444</v>
      </c>
      <c r="N341" s="3"/>
      <c r="O341" s="3"/>
      <c r="P341" s="3"/>
      <c r="Q341" s="3"/>
      <c r="R341" s="5"/>
      <c r="S341" s="4" t="b">
        <v>1</v>
      </c>
      <c r="T341" s="15" t="s">
        <v>445</v>
      </c>
      <c r="U341" s="6" t="str">
        <f t="array" ref="U341">INDEX(org_to_crp!$B$2:$B$455, MATCH(F341, org_to_crp!$A$2:$A$455))</f>
        <v>J9000</v>
      </c>
      <c r="AA341" s="51"/>
      <c r="AB341" s="51"/>
      <c r="AH341" s="51"/>
      <c r="AI341" s="51"/>
    </row>
    <row r="342" spans="1:36" ht="13" x14ac:dyDescent="0.15">
      <c r="A342" s="9" t="s">
        <v>21</v>
      </c>
      <c r="B342" s="15" t="s">
        <v>79</v>
      </c>
      <c r="C342" s="8" t="s">
        <v>65</v>
      </c>
      <c r="D342" s="3" t="s">
        <v>23</v>
      </c>
      <c r="E342" s="3" t="s">
        <v>441</v>
      </c>
      <c r="F342" s="3" t="s">
        <v>448</v>
      </c>
      <c r="G342" s="4" t="b">
        <v>0</v>
      </c>
      <c r="H342" s="3"/>
      <c r="I342" s="5">
        <v>2018</v>
      </c>
      <c r="J342" s="3" t="s">
        <v>81</v>
      </c>
      <c r="K342" s="3" t="s">
        <v>27</v>
      </c>
      <c r="L342" s="3" t="s">
        <v>443</v>
      </c>
      <c r="M342" s="3" t="s">
        <v>444</v>
      </c>
      <c r="N342" s="3"/>
      <c r="O342" s="3"/>
      <c r="P342" s="3"/>
      <c r="Q342" s="3"/>
      <c r="R342" s="5"/>
      <c r="S342" s="4" t="b">
        <v>1</v>
      </c>
      <c r="T342" s="15" t="s">
        <v>445</v>
      </c>
      <c r="U342" s="6" t="str">
        <f t="array" ref="U342">INDEX(org_to_crp!$B$2:$B$455, MATCH(F342, org_to_crp!$A$2:$A$455))</f>
        <v>J9000</v>
      </c>
      <c r="AH342" s="51"/>
      <c r="AI342" s="51"/>
    </row>
    <row r="343" spans="1:36" ht="13" hidden="1" x14ac:dyDescent="0.15">
      <c r="A343" s="9" t="s">
        <v>21</v>
      </c>
      <c r="B343" s="3" t="s">
        <v>22</v>
      </c>
      <c r="C343" s="8" t="s">
        <v>65</v>
      </c>
      <c r="D343" s="3" t="s">
        <v>23</v>
      </c>
      <c r="E343" s="3" t="s">
        <v>449</v>
      </c>
      <c r="F343" s="3" t="s">
        <v>360</v>
      </c>
      <c r="G343" s="4" t="b">
        <v>1</v>
      </c>
      <c r="H343" s="3"/>
      <c r="I343" s="5">
        <v>2018</v>
      </c>
      <c r="J343" s="3" t="s">
        <v>450</v>
      </c>
      <c r="K343" s="3" t="s">
        <v>43</v>
      </c>
      <c r="L343" s="3" t="s">
        <v>188</v>
      </c>
      <c r="M343" s="3" t="s">
        <v>451</v>
      </c>
      <c r="N343" s="3"/>
      <c r="O343" s="3"/>
      <c r="P343" s="3"/>
      <c r="Q343" s="3"/>
      <c r="R343" s="5">
        <v>132912529</v>
      </c>
      <c r="S343" s="4" t="b">
        <v>0</v>
      </c>
      <c r="T343" s="15" t="s">
        <v>452</v>
      </c>
      <c r="U343" s="6" t="str">
        <f t="array" ref="U343">INDEX(org_to_crp!$B$2:$B$455, MATCH(F343, org_to_crp!$A$2:$A$455))</f>
        <v>J9000</v>
      </c>
      <c r="AH343" s="51"/>
      <c r="AI343" s="51"/>
    </row>
    <row r="344" spans="1:36" ht="13" hidden="1" x14ac:dyDescent="0.15">
      <c r="A344" s="9" t="s">
        <v>21</v>
      </c>
      <c r="B344" s="15" t="s">
        <v>22</v>
      </c>
      <c r="C344" s="3" t="s">
        <v>79</v>
      </c>
      <c r="D344" s="3" t="s">
        <v>23</v>
      </c>
      <c r="E344" s="3" t="s">
        <v>453</v>
      </c>
      <c r="F344" s="3" t="s">
        <v>360</v>
      </c>
      <c r="G344" s="4" t="b">
        <v>1</v>
      </c>
      <c r="H344" s="3"/>
      <c r="I344" s="5">
        <v>2018</v>
      </c>
      <c r="J344" s="3" t="s">
        <v>454</v>
      </c>
      <c r="K344" s="3" t="s">
        <v>43</v>
      </c>
      <c r="L344" s="3" t="s">
        <v>285</v>
      </c>
      <c r="M344" s="3" t="s">
        <v>455</v>
      </c>
      <c r="N344" s="3"/>
      <c r="O344" s="3"/>
      <c r="P344" s="3"/>
      <c r="Q344" s="3"/>
      <c r="R344" s="5">
        <v>132912529</v>
      </c>
      <c r="S344" s="4" t="b">
        <v>0</v>
      </c>
      <c r="T344" s="15" t="s">
        <v>456</v>
      </c>
      <c r="U344" s="6" t="str">
        <f t="array" ref="U344">INDEX(org_to_crp!$B$2:$B$455, MATCH(F344, org_to_crp!$A$2:$A$455))</f>
        <v>J9000</v>
      </c>
      <c r="AH344" s="51"/>
      <c r="AI344" s="51"/>
    </row>
    <row r="345" spans="1:36" ht="13" hidden="1" x14ac:dyDescent="0.15">
      <c r="A345" s="9" t="s">
        <v>21</v>
      </c>
      <c r="B345" s="3" t="s">
        <v>22</v>
      </c>
      <c r="C345" s="8" t="s">
        <v>61</v>
      </c>
      <c r="D345" s="3" t="s">
        <v>23</v>
      </c>
      <c r="E345" s="3" t="s">
        <v>457</v>
      </c>
      <c r="F345" s="3" t="s">
        <v>360</v>
      </c>
      <c r="G345" s="4" t="b">
        <v>1</v>
      </c>
      <c r="H345" s="3"/>
      <c r="I345" s="5">
        <v>2018</v>
      </c>
      <c r="J345" s="3" t="s">
        <v>458</v>
      </c>
      <c r="K345" s="3" t="s">
        <v>43</v>
      </c>
      <c r="L345" s="3" t="s">
        <v>459</v>
      </c>
      <c r="M345" s="3" t="s">
        <v>460</v>
      </c>
      <c r="N345" s="3"/>
      <c r="O345" s="3"/>
      <c r="P345" s="3"/>
      <c r="Q345" s="3"/>
      <c r="R345" s="5">
        <v>132912529</v>
      </c>
      <c r="S345" s="4" t="b">
        <v>1</v>
      </c>
      <c r="T345" s="15" t="s">
        <v>461</v>
      </c>
      <c r="U345" s="6" t="str">
        <f t="array" ref="U345">INDEX(org_to_crp!$B$2:$B$455, MATCH(F345, org_to_crp!$A$2:$A$455))</f>
        <v>J9000</v>
      </c>
      <c r="AH345" s="51"/>
      <c r="AI345" s="51"/>
    </row>
    <row r="346" spans="1:36" ht="13" hidden="1" x14ac:dyDescent="0.15">
      <c r="A346" s="9" t="s">
        <v>21</v>
      </c>
      <c r="B346" s="3" t="s">
        <v>22</v>
      </c>
      <c r="C346" s="8" t="s">
        <v>65</v>
      </c>
      <c r="D346" s="3" t="s">
        <v>23</v>
      </c>
      <c r="E346" s="3" t="s">
        <v>462</v>
      </c>
      <c r="F346" s="3" t="s">
        <v>360</v>
      </c>
      <c r="G346" s="4" t="b">
        <v>1</v>
      </c>
      <c r="H346" s="3"/>
      <c r="I346" s="5">
        <v>2018</v>
      </c>
      <c r="J346" s="3" t="s">
        <v>93</v>
      </c>
      <c r="K346" s="3" t="s">
        <v>27</v>
      </c>
      <c r="L346" s="3" t="s">
        <v>463</v>
      </c>
      <c r="M346" s="3" t="s">
        <v>464</v>
      </c>
      <c r="N346" s="3" t="s">
        <v>0</v>
      </c>
      <c r="O346" s="3"/>
      <c r="P346" s="3"/>
      <c r="Q346" s="3"/>
      <c r="R346" s="5">
        <v>132912529</v>
      </c>
      <c r="S346" s="4" t="b">
        <v>1</v>
      </c>
      <c r="T346" s="15" t="s">
        <v>465</v>
      </c>
      <c r="U346" s="6" t="str">
        <f t="array" ref="U346">INDEX(org_to_crp!$B$2:$B$455, MATCH(F346, org_to_crp!$A$2:$A$455))</f>
        <v>J9000</v>
      </c>
      <c r="AH346" s="51"/>
      <c r="AI346" s="51"/>
    </row>
    <row r="347" spans="1:36" ht="13" hidden="1" x14ac:dyDescent="0.15">
      <c r="A347" s="9" t="s">
        <v>21</v>
      </c>
      <c r="B347" s="3" t="s">
        <v>22</v>
      </c>
      <c r="C347" s="8" t="s">
        <v>65</v>
      </c>
      <c r="D347" s="3" t="s">
        <v>23</v>
      </c>
      <c r="E347" s="3" t="s">
        <v>472</v>
      </c>
      <c r="F347" s="3" t="s">
        <v>360</v>
      </c>
      <c r="G347" s="4" t="b">
        <v>1</v>
      </c>
      <c r="H347" s="3"/>
      <c r="I347" s="5">
        <v>2018</v>
      </c>
      <c r="J347" s="3" t="s">
        <v>473</v>
      </c>
      <c r="K347" s="3" t="s">
        <v>27</v>
      </c>
      <c r="L347" s="3" t="s">
        <v>285</v>
      </c>
      <c r="M347" s="3" t="s">
        <v>474</v>
      </c>
      <c r="N347" s="3" t="s">
        <v>77</v>
      </c>
      <c r="O347" s="3"/>
      <c r="P347" s="15"/>
      <c r="Q347" s="3"/>
      <c r="R347" s="5">
        <v>132912529</v>
      </c>
      <c r="S347" s="4" t="b">
        <v>0</v>
      </c>
      <c r="T347" s="15" t="s">
        <v>475</v>
      </c>
      <c r="U347" s="6" t="str">
        <f t="array" ref="U347">INDEX(org_to_crp!$B$2:$B$455, MATCH(F347, org_to_crp!$A$2:$A$455))</f>
        <v>J9000</v>
      </c>
      <c r="AH347" s="51"/>
      <c r="AI347" s="51"/>
    </row>
    <row r="348" spans="1:36" ht="13" hidden="1" x14ac:dyDescent="0.15">
      <c r="A348" s="9" t="s">
        <v>21</v>
      </c>
      <c r="B348" s="3" t="s">
        <v>22</v>
      </c>
      <c r="C348" s="8" t="s">
        <v>65</v>
      </c>
      <c r="D348" s="3" t="s">
        <v>23</v>
      </c>
      <c r="E348" s="3" t="s">
        <v>476</v>
      </c>
      <c r="F348" s="3" t="s">
        <v>360</v>
      </c>
      <c r="G348" s="4" t="b">
        <v>1</v>
      </c>
      <c r="H348" s="3"/>
      <c r="I348" s="5">
        <v>2018</v>
      </c>
      <c r="J348" s="3" t="s">
        <v>75</v>
      </c>
      <c r="K348" s="3" t="s">
        <v>27</v>
      </c>
      <c r="L348" s="3" t="s">
        <v>477</v>
      </c>
      <c r="M348" s="3" t="s">
        <v>478</v>
      </c>
      <c r="N348" s="3"/>
      <c r="O348" s="3"/>
      <c r="P348" s="3"/>
      <c r="Q348" s="3"/>
      <c r="R348" s="5">
        <v>132912529</v>
      </c>
      <c r="S348" s="4" t="b">
        <v>0</v>
      </c>
      <c r="T348" s="15" t="s">
        <v>479</v>
      </c>
      <c r="U348" s="6" t="str">
        <f t="array" ref="U348">INDEX(org_to_crp!$B$2:$B$455, MATCH(F348, org_to_crp!$A$2:$A$455))</f>
        <v>J9000</v>
      </c>
      <c r="AH348" s="51"/>
      <c r="AI348" s="51"/>
    </row>
    <row r="349" spans="1:36" ht="13" hidden="1" x14ac:dyDescent="0.15">
      <c r="A349" s="11" t="s">
        <v>480</v>
      </c>
      <c r="B349" s="11" t="s">
        <v>22</v>
      </c>
      <c r="C349" s="12" t="s">
        <v>481</v>
      </c>
      <c r="D349" s="11" t="s">
        <v>23</v>
      </c>
      <c r="E349" s="11" t="s">
        <v>482</v>
      </c>
      <c r="F349" s="11" t="s">
        <v>483</v>
      </c>
      <c r="G349" s="13" t="b">
        <v>1</v>
      </c>
      <c r="H349" s="13"/>
      <c r="I349" s="14">
        <v>2018</v>
      </c>
      <c r="J349" s="11" t="s">
        <v>484</v>
      </c>
      <c r="K349" s="11" t="s">
        <v>27</v>
      </c>
      <c r="L349" s="11" t="s">
        <v>156</v>
      </c>
      <c r="M349" s="11" t="s">
        <v>485</v>
      </c>
      <c r="N349" s="11" t="s">
        <v>486</v>
      </c>
      <c r="O349" s="11"/>
      <c r="P349" s="11"/>
      <c r="Q349" s="11"/>
      <c r="R349" s="14">
        <v>760149778</v>
      </c>
      <c r="S349" s="13" t="b">
        <v>1</v>
      </c>
      <c r="T349" s="16" t="s">
        <v>487</v>
      </c>
      <c r="U349" s="6" t="str">
        <f t="array" ref="U349">INDEX(org_to_crp!$B$2:$B$455, MATCH(F349, org_to_crp!$A$2:$A$455))</f>
        <v>J9000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15"/>
      <c r="AI349" s="15"/>
      <c r="AJ349" s="3"/>
    </row>
    <row r="350" spans="1:36" ht="13" hidden="1" x14ac:dyDescent="0.15">
      <c r="A350" s="11" t="s">
        <v>480</v>
      </c>
      <c r="B350" s="11" t="s">
        <v>22</v>
      </c>
      <c r="C350" s="12" t="s">
        <v>488</v>
      </c>
      <c r="D350" s="11" t="s">
        <v>23</v>
      </c>
      <c r="E350" s="11" t="s">
        <v>482</v>
      </c>
      <c r="F350" s="11" t="s">
        <v>489</v>
      </c>
      <c r="G350" s="13" t="b">
        <v>1</v>
      </c>
      <c r="H350" s="13"/>
      <c r="I350" s="14">
        <v>2018</v>
      </c>
      <c r="J350" s="11" t="s">
        <v>484</v>
      </c>
      <c r="K350" s="11" t="s">
        <v>27</v>
      </c>
      <c r="L350" s="11" t="s">
        <v>156</v>
      </c>
      <c r="M350" s="11" t="s">
        <v>485</v>
      </c>
      <c r="N350" s="11" t="s">
        <v>486</v>
      </c>
      <c r="O350" s="11"/>
      <c r="P350" s="11"/>
      <c r="Q350" s="11"/>
      <c r="R350" s="14">
        <v>262731617</v>
      </c>
      <c r="S350" s="13" t="b">
        <v>1</v>
      </c>
      <c r="T350" s="11" t="s">
        <v>487</v>
      </c>
      <c r="U350" s="6" t="str">
        <f t="array" ref="U350">INDEX(org_to_crp!$B$2:$B$455, MATCH(F350, org_to_crp!$A$2:$A$455))</f>
        <v>J9000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ht="13" hidden="1" x14ac:dyDescent="0.15">
      <c r="A351" s="17" t="s">
        <v>480</v>
      </c>
      <c r="B351" s="17" t="s">
        <v>22</v>
      </c>
      <c r="C351" s="18" t="s">
        <v>481</v>
      </c>
      <c r="D351" s="17" t="s">
        <v>23</v>
      </c>
      <c r="E351" s="17" t="s">
        <v>490</v>
      </c>
      <c r="F351" s="17" t="s">
        <v>483</v>
      </c>
      <c r="G351" s="19" t="b">
        <v>1</v>
      </c>
      <c r="H351" s="19"/>
      <c r="I351" s="20">
        <v>2018</v>
      </c>
      <c r="J351" s="17" t="s">
        <v>491</v>
      </c>
      <c r="K351" s="17" t="s">
        <v>43</v>
      </c>
      <c r="L351" s="17" t="s">
        <v>492</v>
      </c>
      <c r="M351" s="17" t="s">
        <v>493</v>
      </c>
      <c r="N351" s="17"/>
      <c r="O351" s="17"/>
      <c r="P351" s="17"/>
      <c r="Q351" s="17" t="s">
        <v>100</v>
      </c>
      <c r="R351" s="20">
        <v>760149778</v>
      </c>
      <c r="S351" s="19" t="b">
        <v>1</v>
      </c>
      <c r="T351" s="17" t="s">
        <v>494</v>
      </c>
      <c r="U351" s="6" t="str">
        <f t="array" ref="U351">INDEX(org_to_crp!$B$2:$B$455, MATCH(F351, org_to_crp!$A$2:$A$455))</f>
        <v>J9000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ht="13" hidden="1" x14ac:dyDescent="0.15">
      <c r="A352" s="3"/>
      <c r="B352" s="48" t="s">
        <v>495</v>
      </c>
      <c r="C352" s="3"/>
      <c r="D352" s="3" t="s">
        <v>23</v>
      </c>
      <c r="E352" s="3" t="s">
        <v>496</v>
      </c>
      <c r="F352" s="3" t="s">
        <v>216</v>
      </c>
      <c r="G352" s="4" t="b">
        <v>1</v>
      </c>
      <c r="H352" s="4"/>
      <c r="I352" s="5">
        <v>2018</v>
      </c>
      <c r="J352" s="3" t="s">
        <v>497</v>
      </c>
      <c r="K352" s="3" t="s">
        <v>72</v>
      </c>
      <c r="L352" s="3" t="s">
        <v>492</v>
      </c>
      <c r="M352" s="3" t="s">
        <v>493</v>
      </c>
      <c r="N352" s="3" t="s">
        <v>375</v>
      </c>
      <c r="O352" s="3"/>
      <c r="P352" s="3"/>
      <c r="Q352" s="3" t="s">
        <v>100</v>
      </c>
      <c r="R352" s="3"/>
      <c r="S352" s="4" t="b">
        <v>1</v>
      </c>
      <c r="T352" s="3" t="s">
        <v>494</v>
      </c>
      <c r="U352" s="6" t="str">
        <f t="array" ref="U352">INDEX(org_to_crp!$B$2:$B$455, MATCH(F352, org_to_crp!$A$2:$A$455))</f>
        <v>J9000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ht="13" hidden="1" x14ac:dyDescent="0.15">
      <c r="A353" s="11" t="s">
        <v>480</v>
      </c>
      <c r="B353" s="11" t="s">
        <v>22</v>
      </c>
      <c r="C353" s="12" t="s">
        <v>481</v>
      </c>
      <c r="D353" s="11" t="s">
        <v>23</v>
      </c>
      <c r="E353" s="11" t="s">
        <v>498</v>
      </c>
      <c r="F353" s="11" t="s">
        <v>483</v>
      </c>
      <c r="G353" s="13" t="b">
        <v>1</v>
      </c>
      <c r="H353" s="13"/>
      <c r="I353" s="14">
        <v>2018</v>
      </c>
      <c r="J353" s="11" t="s">
        <v>499</v>
      </c>
      <c r="K353" s="11" t="s">
        <v>43</v>
      </c>
      <c r="L353" s="11" t="s">
        <v>500</v>
      </c>
      <c r="M353" s="11" t="s">
        <v>501</v>
      </c>
      <c r="N353" s="11"/>
      <c r="O353" s="11"/>
      <c r="P353" s="11"/>
      <c r="Q353" s="11"/>
      <c r="R353" s="14">
        <v>760149778</v>
      </c>
      <c r="S353" s="13" t="b">
        <v>1</v>
      </c>
      <c r="T353" s="11" t="s">
        <v>502</v>
      </c>
      <c r="U353" s="6" t="str">
        <f t="array" ref="U353">INDEX(org_to_crp!$B$2:$B$455, MATCH(F353, org_to_crp!$A$2:$A$455))</f>
        <v>J9000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ht="13" hidden="1" x14ac:dyDescent="0.15">
      <c r="A354" s="11" t="s">
        <v>480</v>
      </c>
      <c r="B354" s="11" t="s">
        <v>306</v>
      </c>
      <c r="C354" s="12" t="s">
        <v>488</v>
      </c>
      <c r="D354" s="11" t="s">
        <v>23</v>
      </c>
      <c r="E354" s="11" t="s">
        <v>498</v>
      </c>
      <c r="F354" s="11" t="s">
        <v>489</v>
      </c>
      <c r="G354" s="13" t="b">
        <v>1</v>
      </c>
      <c r="H354" s="13"/>
      <c r="I354" s="14">
        <v>2018</v>
      </c>
      <c r="J354" s="11" t="s">
        <v>499</v>
      </c>
      <c r="K354" s="11" t="s">
        <v>43</v>
      </c>
      <c r="L354" s="11" t="s">
        <v>500</v>
      </c>
      <c r="M354" s="11" t="s">
        <v>501</v>
      </c>
      <c r="N354" s="11"/>
      <c r="O354" s="11"/>
      <c r="P354" s="11"/>
      <c r="Q354" s="11"/>
      <c r="R354" s="11">
        <v>262731617</v>
      </c>
      <c r="S354" s="13" t="b">
        <v>1</v>
      </c>
      <c r="T354" s="11" t="s">
        <v>502</v>
      </c>
      <c r="U354" s="6" t="str">
        <f t="array" ref="U354">INDEX(org_to_crp!$B$2:$B$455, MATCH(F354, org_to_crp!$A$2:$A$455))</f>
        <v>J9000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ht="13" hidden="1" x14ac:dyDescent="0.15">
      <c r="A355" s="17" t="s">
        <v>480</v>
      </c>
      <c r="B355" s="17" t="s">
        <v>22</v>
      </c>
      <c r="C355" s="18" t="s">
        <v>481</v>
      </c>
      <c r="D355" s="17" t="s">
        <v>23</v>
      </c>
      <c r="E355" s="23" t="s">
        <v>503</v>
      </c>
      <c r="F355" s="23" t="s">
        <v>483</v>
      </c>
      <c r="G355" s="24" t="b">
        <v>1</v>
      </c>
      <c r="H355" s="24"/>
      <c r="I355" s="25">
        <v>2018</v>
      </c>
      <c r="J355" s="23" t="s">
        <v>504</v>
      </c>
      <c r="K355" s="23" t="s">
        <v>27</v>
      </c>
      <c r="L355" s="23" t="s">
        <v>505</v>
      </c>
      <c r="M355" s="23" t="s">
        <v>506</v>
      </c>
      <c r="N355" s="23"/>
      <c r="O355" s="23"/>
      <c r="P355" s="23"/>
      <c r="Q355" s="23"/>
      <c r="R355" s="25">
        <v>760149778</v>
      </c>
      <c r="S355" s="24" t="b">
        <v>1</v>
      </c>
      <c r="T355" s="17" t="s">
        <v>507</v>
      </c>
      <c r="U355" s="6" t="str">
        <f t="array" ref="U355">INDEX(org_to_crp!$B$2:$B$455, MATCH(F355, org_to_crp!$A$2:$A$455))</f>
        <v>J9000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ht="13" hidden="1" x14ac:dyDescent="0.15">
      <c r="A356" s="11" t="s">
        <v>480</v>
      </c>
      <c r="B356" s="11" t="s">
        <v>22</v>
      </c>
      <c r="C356" s="12" t="s">
        <v>508</v>
      </c>
      <c r="D356" s="11" t="s">
        <v>23</v>
      </c>
      <c r="E356" s="23" t="s">
        <v>503</v>
      </c>
      <c r="F356" s="23" t="s">
        <v>509</v>
      </c>
      <c r="G356" s="24" t="b">
        <v>1</v>
      </c>
      <c r="H356" s="24"/>
      <c r="I356" s="25">
        <v>2018</v>
      </c>
      <c r="J356" s="23" t="s">
        <v>26</v>
      </c>
      <c r="K356" s="23" t="s">
        <v>27</v>
      </c>
      <c r="L356" s="23" t="s">
        <v>505</v>
      </c>
      <c r="M356" s="23" t="s">
        <v>506</v>
      </c>
      <c r="N356" s="23"/>
      <c r="O356" s="23"/>
      <c r="P356" s="23"/>
      <c r="Q356" s="23"/>
      <c r="R356" s="25">
        <v>237432162</v>
      </c>
      <c r="S356" s="24" t="b">
        <v>1</v>
      </c>
      <c r="T356" s="17" t="s">
        <v>507</v>
      </c>
      <c r="U356" s="6" t="str">
        <f t="array" ref="U356">INDEX(org_to_crp!$B$2:$B$455, MATCH(F356, org_to_crp!$A$2:$A$455))</f>
        <v>J9000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ht="13" hidden="1" x14ac:dyDescent="0.15">
      <c r="A357" s="17" t="s">
        <v>480</v>
      </c>
      <c r="B357" s="17" t="s">
        <v>22</v>
      </c>
      <c r="C357" s="18" t="s">
        <v>481</v>
      </c>
      <c r="D357" s="17" t="s">
        <v>23</v>
      </c>
      <c r="E357" s="17" t="s">
        <v>519</v>
      </c>
      <c r="F357" s="17" t="s">
        <v>483</v>
      </c>
      <c r="G357" s="19" t="b">
        <v>1</v>
      </c>
      <c r="H357" s="19"/>
      <c r="I357" s="20">
        <v>2018</v>
      </c>
      <c r="J357" s="17" t="s">
        <v>520</v>
      </c>
      <c r="K357" s="17" t="s">
        <v>27</v>
      </c>
      <c r="L357" s="17" t="s">
        <v>521</v>
      </c>
      <c r="M357" s="17" t="s">
        <v>522</v>
      </c>
      <c r="N357" s="17"/>
      <c r="O357" s="17"/>
      <c r="P357" s="17"/>
      <c r="Q357" s="17"/>
      <c r="R357" s="20">
        <v>760149778</v>
      </c>
      <c r="S357" s="19" t="b">
        <v>1</v>
      </c>
      <c r="T357" s="17" t="s">
        <v>523</v>
      </c>
      <c r="U357" s="6" t="str">
        <f t="array" ref="U357">INDEX(org_to_crp!$B$2:$B$455, MATCH(F357, org_to_crp!$A$2:$A$455))</f>
        <v>J9000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ht="13" hidden="1" x14ac:dyDescent="0.15">
      <c r="A358" s="17" t="s">
        <v>480</v>
      </c>
      <c r="B358" s="17" t="s">
        <v>22</v>
      </c>
      <c r="C358" s="18" t="s">
        <v>529</v>
      </c>
      <c r="D358" s="17" t="s">
        <v>23</v>
      </c>
      <c r="E358" s="17" t="s">
        <v>530</v>
      </c>
      <c r="F358" s="17" t="s">
        <v>531</v>
      </c>
      <c r="G358" s="19" t="b">
        <v>1</v>
      </c>
      <c r="H358" s="19"/>
      <c r="I358" s="20">
        <v>2018</v>
      </c>
      <c r="J358" s="17" t="s">
        <v>532</v>
      </c>
      <c r="K358" s="17" t="s">
        <v>43</v>
      </c>
      <c r="L358" s="17" t="s">
        <v>533</v>
      </c>
      <c r="M358" s="17" t="s">
        <v>534</v>
      </c>
      <c r="N358" s="17"/>
      <c r="O358" s="17"/>
      <c r="P358" s="17"/>
      <c r="Q358" s="17"/>
      <c r="R358" s="20">
        <v>753148958</v>
      </c>
      <c r="S358" s="19" t="b">
        <v>0</v>
      </c>
      <c r="T358" s="17" t="s">
        <v>535</v>
      </c>
      <c r="U358" s="6" t="str">
        <f t="array" ref="U358">INDEX(org_to_crp!$B$2:$B$455, MATCH(F358, org_to_crp!$A$2:$A$455))</f>
        <v>J9000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ht="13" hidden="1" x14ac:dyDescent="0.15">
      <c r="A359" s="11" t="s">
        <v>480</v>
      </c>
      <c r="B359" s="11" t="s">
        <v>22</v>
      </c>
      <c r="C359" s="12" t="s">
        <v>529</v>
      </c>
      <c r="D359" s="11" t="s">
        <v>23</v>
      </c>
      <c r="E359" s="11" t="s">
        <v>536</v>
      </c>
      <c r="F359" s="11" t="s">
        <v>531</v>
      </c>
      <c r="G359" s="13" t="b">
        <v>1</v>
      </c>
      <c r="H359" s="13"/>
      <c r="I359" s="14">
        <v>2018</v>
      </c>
      <c r="J359" s="11" t="s">
        <v>537</v>
      </c>
      <c r="K359" s="11" t="s">
        <v>43</v>
      </c>
      <c r="L359" s="11" t="s">
        <v>538</v>
      </c>
      <c r="M359" s="11" t="s">
        <v>539</v>
      </c>
      <c r="N359" s="11"/>
      <c r="O359" s="11"/>
      <c r="P359" s="11"/>
      <c r="Q359" s="11"/>
      <c r="R359" s="14">
        <v>753148958</v>
      </c>
      <c r="S359" s="13" t="b">
        <v>0</v>
      </c>
      <c r="T359" s="11" t="s">
        <v>540</v>
      </c>
      <c r="U359" s="6" t="str">
        <f t="array" ref="U359">INDEX(org_to_crp!$B$2:$B$455, MATCH(F359, org_to_crp!$A$2:$A$455))</f>
        <v>J9000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ht="13" hidden="1" x14ac:dyDescent="0.15">
      <c r="A360" s="17" t="s">
        <v>480</v>
      </c>
      <c r="B360" s="17" t="s">
        <v>22</v>
      </c>
      <c r="C360" s="17" t="s">
        <v>61</v>
      </c>
      <c r="D360" s="17" t="s">
        <v>23</v>
      </c>
      <c r="E360" s="17" t="s">
        <v>541</v>
      </c>
      <c r="F360" s="17" t="s">
        <v>531</v>
      </c>
      <c r="G360" s="19" t="b">
        <v>1</v>
      </c>
      <c r="H360" s="19"/>
      <c r="I360" s="20">
        <v>2018</v>
      </c>
      <c r="J360" s="17" t="s">
        <v>542</v>
      </c>
      <c r="K360" s="17" t="s">
        <v>543</v>
      </c>
      <c r="L360" s="17" t="s">
        <v>544</v>
      </c>
      <c r="M360" s="17" t="s">
        <v>545</v>
      </c>
      <c r="N360" s="17"/>
      <c r="O360" s="17"/>
      <c r="P360" s="17"/>
      <c r="Q360" s="17"/>
      <c r="R360" s="20">
        <v>753148958</v>
      </c>
      <c r="S360" s="19" t="b">
        <v>1</v>
      </c>
      <c r="T360" s="17" t="s">
        <v>546</v>
      </c>
      <c r="U360" s="6" t="str">
        <f t="array" ref="U360">INDEX(org_to_crp!$B$2:$B$455, MATCH(F360, org_to_crp!$A$2:$A$455))</f>
        <v>J9000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ht="13" hidden="1" x14ac:dyDescent="0.15">
      <c r="A361" s="17" t="s">
        <v>480</v>
      </c>
      <c r="B361" s="17" t="s">
        <v>22</v>
      </c>
      <c r="C361" s="18" t="s">
        <v>552</v>
      </c>
      <c r="D361" s="17" t="s">
        <v>23</v>
      </c>
      <c r="E361" s="17" t="s">
        <v>553</v>
      </c>
      <c r="F361" s="41" t="s">
        <v>531</v>
      </c>
      <c r="G361" s="19" t="b">
        <v>1</v>
      </c>
      <c r="H361" s="19"/>
      <c r="I361" s="20">
        <v>2018</v>
      </c>
      <c r="J361" s="41" t="s">
        <v>554</v>
      </c>
      <c r="K361" s="17" t="s">
        <v>43</v>
      </c>
      <c r="L361" s="17" t="s">
        <v>555</v>
      </c>
      <c r="M361" s="17" t="s">
        <v>556</v>
      </c>
      <c r="N361" s="17"/>
      <c r="O361" s="17"/>
      <c r="P361" s="17"/>
      <c r="Q361" s="17"/>
      <c r="R361" s="20">
        <v>753148958</v>
      </c>
      <c r="S361" s="19" t="b">
        <v>0</v>
      </c>
      <c r="T361" s="17" t="s">
        <v>557</v>
      </c>
      <c r="U361" s="6" t="str">
        <f t="array" ref="U361">INDEX(org_to_crp!$B$2:$B$455, MATCH(F361, org_to_crp!$A$2:$A$455))</f>
        <v>J9000</v>
      </c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3" hidden="1" x14ac:dyDescent="0.15">
      <c r="A362" s="17" t="s">
        <v>480</v>
      </c>
      <c r="B362" s="17" t="s">
        <v>22</v>
      </c>
      <c r="C362" s="18" t="s">
        <v>529</v>
      </c>
      <c r="D362" s="17" t="s">
        <v>23</v>
      </c>
      <c r="E362" s="17" t="s">
        <v>558</v>
      </c>
      <c r="F362" s="17" t="s">
        <v>531</v>
      </c>
      <c r="G362" s="19" t="b">
        <v>1</v>
      </c>
      <c r="H362" s="19"/>
      <c r="I362" s="20">
        <v>2018</v>
      </c>
      <c r="J362" s="17" t="s">
        <v>26</v>
      </c>
      <c r="K362" s="17" t="s">
        <v>27</v>
      </c>
      <c r="L362" s="17" t="s">
        <v>559</v>
      </c>
      <c r="M362" s="17" t="s">
        <v>560</v>
      </c>
      <c r="N362" s="17"/>
      <c r="O362" s="17"/>
      <c r="P362" s="17"/>
      <c r="Q362" s="17"/>
      <c r="R362" s="20">
        <v>753148958</v>
      </c>
      <c r="S362" s="19" t="b">
        <v>1</v>
      </c>
      <c r="T362" s="17" t="s">
        <v>561</v>
      </c>
      <c r="U362" s="6" t="str">
        <f t="array" ref="U362">INDEX(org_to_crp!$B$2:$B$455, MATCH(F362, org_to_crp!$A$2:$A$455))</f>
        <v>J9000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ht="13" x14ac:dyDescent="0.15">
      <c r="A363" s="17" t="s">
        <v>480</v>
      </c>
      <c r="B363" s="17" t="s">
        <v>306</v>
      </c>
      <c r="C363" s="17" t="s">
        <v>524</v>
      </c>
      <c r="D363" s="17" t="s">
        <v>23</v>
      </c>
      <c r="E363" s="17" t="s">
        <v>562</v>
      </c>
      <c r="F363" s="17" t="s">
        <v>567</v>
      </c>
      <c r="G363" s="19" t="b">
        <v>0</v>
      </c>
      <c r="H363" s="19"/>
      <c r="I363" s="20">
        <v>2018</v>
      </c>
      <c r="J363" s="29" t="s">
        <v>504</v>
      </c>
      <c r="K363" s="29" t="s">
        <v>27</v>
      </c>
      <c r="L363" s="17" t="s">
        <v>559</v>
      </c>
      <c r="M363" s="41" t="s">
        <v>560</v>
      </c>
      <c r="N363" s="17" t="s">
        <v>565</v>
      </c>
      <c r="O363" s="17"/>
      <c r="P363" s="17" t="s">
        <v>566</v>
      </c>
      <c r="Q363" s="17"/>
      <c r="R363" s="20">
        <v>453732750</v>
      </c>
      <c r="S363" s="19" t="b">
        <v>1</v>
      </c>
      <c r="T363" s="17" t="s">
        <v>561</v>
      </c>
      <c r="U363" s="6" t="str">
        <f t="array" ref="U363">INDEX(org_to_crp!$B$2:$B$455, MATCH(F363, org_to_crp!$A$2:$A$455))</f>
        <v>J9000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ht="13" hidden="1" x14ac:dyDescent="0.15">
      <c r="A364" s="11" t="s">
        <v>480</v>
      </c>
      <c r="B364" s="17" t="s">
        <v>22</v>
      </c>
      <c r="C364" s="18" t="s">
        <v>495</v>
      </c>
      <c r="D364" s="17" t="s">
        <v>23</v>
      </c>
      <c r="E364" s="17" t="s">
        <v>570</v>
      </c>
      <c r="F364" s="17" t="s">
        <v>216</v>
      </c>
      <c r="G364" s="19" t="b">
        <v>1</v>
      </c>
      <c r="H364" s="19"/>
      <c r="I364" s="20">
        <v>2018</v>
      </c>
      <c r="J364" s="41" t="s">
        <v>571</v>
      </c>
      <c r="K364" s="17" t="s">
        <v>43</v>
      </c>
      <c r="L364" s="17" t="s">
        <v>572</v>
      </c>
      <c r="M364" s="41" t="s">
        <v>573</v>
      </c>
      <c r="N364" s="17" t="s">
        <v>46</v>
      </c>
      <c r="O364" s="17"/>
      <c r="P364" s="17"/>
      <c r="Q364" s="17"/>
      <c r="R364" s="20">
        <v>42121305</v>
      </c>
      <c r="S364" s="19" t="b">
        <v>1</v>
      </c>
      <c r="T364" s="17" t="s">
        <v>574</v>
      </c>
      <c r="U364" s="6" t="str">
        <f t="array" ref="U364">INDEX(org_to_crp!$B$2:$B$455, MATCH(F364, org_to_crp!$A$2:$A$455))</f>
        <v>J9000</v>
      </c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ht="13" hidden="1" x14ac:dyDescent="0.15">
      <c r="A365" s="17" t="s">
        <v>480</v>
      </c>
      <c r="B365" s="11" t="s">
        <v>22</v>
      </c>
      <c r="C365" s="12" t="s">
        <v>575</v>
      </c>
      <c r="D365" s="11" t="s">
        <v>23</v>
      </c>
      <c r="E365" s="11" t="s">
        <v>576</v>
      </c>
      <c r="F365" s="11" t="s">
        <v>216</v>
      </c>
      <c r="G365" s="13" t="b">
        <v>1</v>
      </c>
      <c r="H365" s="13"/>
      <c r="I365" s="14">
        <v>2018</v>
      </c>
      <c r="J365" s="11" t="s">
        <v>577</v>
      </c>
      <c r="K365" s="11" t="s">
        <v>27</v>
      </c>
      <c r="L365" s="11" t="s">
        <v>578</v>
      </c>
      <c r="M365" s="11" t="s">
        <v>579</v>
      </c>
      <c r="N365" s="11" t="s">
        <v>46</v>
      </c>
      <c r="O365" s="11"/>
      <c r="P365" s="11"/>
      <c r="Q365" s="11"/>
      <c r="R365" s="14">
        <v>42121305</v>
      </c>
      <c r="S365" s="13" t="b">
        <v>1</v>
      </c>
      <c r="T365" s="11" t="s">
        <v>580</v>
      </c>
      <c r="U365" s="6" t="str">
        <f t="array" ref="U365">INDEX(org_to_crp!$B$2:$B$455, MATCH(F365, org_to_crp!$A$2:$A$455))</f>
        <v>J9000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ht="13" hidden="1" x14ac:dyDescent="0.15">
      <c r="A366" s="17" t="s">
        <v>480</v>
      </c>
      <c r="B366" s="17" t="s">
        <v>22</v>
      </c>
      <c r="C366" s="18" t="s">
        <v>575</v>
      </c>
      <c r="D366" s="17" t="s">
        <v>23</v>
      </c>
      <c r="E366" s="17" t="s">
        <v>584</v>
      </c>
      <c r="F366" s="17" t="s">
        <v>216</v>
      </c>
      <c r="G366" s="19" t="b">
        <v>1</v>
      </c>
      <c r="H366" s="19"/>
      <c r="I366" s="20">
        <v>2018</v>
      </c>
      <c r="J366" s="41" t="s">
        <v>585</v>
      </c>
      <c r="K366" s="17" t="s">
        <v>27</v>
      </c>
      <c r="L366" s="17" t="s">
        <v>586</v>
      </c>
      <c r="M366" s="17" t="s">
        <v>587</v>
      </c>
      <c r="N366" s="17" t="s">
        <v>0</v>
      </c>
      <c r="O366" s="17"/>
      <c r="P366" s="17"/>
      <c r="Q366" s="17"/>
      <c r="R366" s="20">
        <v>42121305</v>
      </c>
      <c r="S366" s="19" t="b">
        <v>1</v>
      </c>
      <c r="T366" s="17" t="s">
        <v>588</v>
      </c>
      <c r="U366" s="6" t="str">
        <f t="array" ref="U366">INDEX(org_to_crp!$B$2:$B$455, MATCH(F366, org_to_crp!$A$2:$A$455))</f>
        <v>J9000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ht="13" hidden="1" x14ac:dyDescent="0.15">
      <c r="A367" s="11" t="s">
        <v>480</v>
      </c>
      <c r="B367" s="11" t="s">
        <v>22</v>
      </c>
      <c r="C367" s="12" t="s">
        <v>575</v>
      </c>
      <c r="D367" s="11" t="s">
        <v>23</v>
      </c>
      <c r="E367" s="11" t="s">
        <v>596</v>
      </c>
      <c r="F367" s="11" t="s">
        <v>216</v>
      </c>
      <c r="G367" s="13" t="b">
        <v>1</v>
      </c>
      <c r="H367" s="13"/>
      <c r="I367" s="14">
        <v>2018</v>
      </c>
      <c r="J367" s="42" t="s">
        <v>585</v>
      </c>
      <c r="K367" s="11" t="s">
        <v>27</v>
      </c>
      <c r="L367" s="11" t="s">
        <v>597</v>
      </c>
      <c r="M367" s="11" t="s">
        <v>598</v>
      </c>
      <c r="N367" s="11" t="s">
        <v>340</v>
      </c>
      <c r="O367" s="11"/>
      <c r="P367" s="11"/>
      <c r="Q367" s="11"/>
      <c r="R367" s="14">
        <v>42121305</v>
      </c>
      <c r="S367" s="13" t="b">
        <v>0</v>
      </c>
      <c r="T367" s="11" t="s">
        <v>599</v>
      </c>
      <c r="U367" s="6" t="str">
        <f t="array" ref="U367">INDEX(org_to_crp!$B$2:$B$455, MATCH(F367, org_to_crp!$A$2:$A$455))</f>
        <v>J9000</v>
      </c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ht="13" hidden="1" x14ac:dyDescent="0.15">
      <c r="A368" s="17" t="s">
        <v>480</v>
      </c>
      <c r="B368" s="17" t="s">
        <v>22</v>
      </c>
      <c r="C368" s="18" t="s">
        <v>575</v>
      </c>
      <c r="D368" s="17" t="s">
        <v>23</v>
      </c>
      <c r="E368" s="17" t="s">
        <v>600</v>
      </c>
      <c r="F368" s="17" t="s">
        <v>216</v>
      </c>
      <c r="G368" s="19" t="b">
        <v>1</v>
      </c>
      <c r="H368" s="19"/>
      <c r="I368" s="20">
        <v>2018</v>
      </c>
      <c r="J368" s="41" t="s">
        <v>585</v>
      </c>
      <c r="K368" s="17" t="s">
        <v>27</v>
      </c>
      <c r="L368" s="17" t="s">
        <v>601</v>
      </c>
      <c r="M368" s="17" t="s">
        <v>602</v>
      </c>
      <c r="N368" s="17" t="s">
        <v>239</v>
      </c>
      <c r="O368" s="17"/>
      <c r="P368" s="17"/>
      <c r="Q368" s="17"/>
      <c r="R368" s="20">
        <v>42121305</v>
      </c>
      <c r="S368" s="19" t="b">
        <v>0</v>
      </c>
      <c r="T368" s="17" t="s">
        <v>603</v>
      </c>
      <c r="U368" s="6" t="str">
        <f t="array" ref="U368">INDEX(org_to_crp!$B$2:$B$455, MATCH(F368, org_to_crp!$A$2:$A$455))</f>
        <v>J9000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ht="13" hidden="1" x14ac:dyDescent="0.15">
      <c r="A369" s="11" t="s">
        <v>480</v>
      </c>
      <c r="B369" s="11" t="s">
        <v>22</v>
      </c>
      <c r="C369" s="12" t="s">
        <v>575</v>
      </c>
      <c r="D369" s="11" t="s">
        <v>23</v>
      </c>
      <c r="E369" s="11" t="s">
        <v>604</v>
      </c>
      <c r="F369" s="11" t="s">
        <v>216</v>
      </c>
      <c r="G369" s="13" t="b">
        <v>1</v>
      </c>
      <c r="H369" s="13"/>
      <c r="I369" s="14">
        <v>2018</v>
      </c>
      <c r="J369" s="11" t="s">
        <v>585</v>
      </c>
      <c r="K369" s="11" t="s">
        <v>27</v>
      </c>
      <c r="L369" s="11" t="s">
        <v>605</v>
      </c>
      <c r="M369" s="11" t="s">
        <v>606</v>
      </c>
      <c r="N369" s="11" t="s">
        <v>147</v>
      </c>
      <c r="O369" s="11"/>
      <c r="P369" s="11"/>
      <c r="Q369" s="11"/>
      <c r="R369" s="14">
        <v>42121305</v>
      </c>
      <c r="S369" s="13" t="b">
        <v>1</v>
      </c>
      <c r="T369" s="11" t="s">
        <v>607</v>
      </c>
      <c r="U369" s="6" t="str">
        <f t="array" ref="U369">INDEX(org_to_crp!$B$2:$B$455, MATCH(F369, org_to_crp!$A$2:$A$455))</f>
        <v>J9000</v>
      </c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ht="13" hidden="1" x14ac:dyDescent="0.15">
      <c r="A370" s="17" t="s">
        <v>480</v>
      </c>
      <c r="B370" s="17" t="s">
        <v>22</v>
      </c>
      <c r="C370" s="18" t="s">
        <v>611</v>
      </c>
      <c r="D370" s="17" t="s">
        <v>23</v>
      </c>
      <c r="E370" s="17" t="s">
        <v>612</v>
      </c>
      <c r="F370" s="41" t="s">
        <v>216</v>
      </c>
      <c r="G370" s="19" t="b">
        <v>1</v>
      </c>
      <c r="H370" s="19"/>
      <c r="I370" s="20">
        <v>2018</v>
      </c>
      <c r="J370" s="41" t="s">
        <v>585</v>
      </c>
      <c r="K370" s="17" t="s">
        <v>27</v>
      </c>
      <c r="L370" s="17" t="s">
        <v>492</v>
      </c>
      <c r="M370" s="17" t="s">
        <v>613</v>
      </c>
      <c r="N370" s="17" t="s">
        <v>77</v>
      </c>
      <c r="O370" s="17"/>
      <c r="P370" s="17"/>
      <c r="Q370" s="17"/>
      <c r="R370" s="20">
        <v>42121305</v>
      </c>
      <c r="S370" s="19" t="b">
        <v>0</v>
      </c>
      <c r="T370" s="17" t="s">
        <v>614</v>
      </c>
      <c r="U370" s="6" t="str">
        <f t="array" ref="U370">INDEX(org_to_crp!$B$2:$B$455, MATCH(F370, org_to_crp!$A$2:$A$455))</f>
        <v>J9000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ht="13" hidden="1" x14ac:dyDescent="0.15">
      <c r="A371" s="11" t="s">
        <v>480</v>
      </c>
      <c r="B371" s="11" t="s">
        <v>22</v>
      </c>
      <c r="C371" s="12" t="s">
        <v>575</v>
      </c>
      <c r="D371" s="11" t="s">
        <v>23</v>
      </c>
      <c r="E371" s="11" t="s">
        <v>615</v>
      </c>
      <c r="F371" s="11" t="s">
        <v>216</v>
      </c>
      <c r="G371" s="13" t="b">
        <v>1</v>
      </c>
      <c r="H371" s="13"/>
      <c r="I371" s="14">
        <v>2018</v>
      </c>
      <c r="J371" s="11" t="s">
        <v>585</v>
      </c>
      <c r="K371" s="17" t="s">
        <v>27</v>
      </c>
      <c r="L371" s="11" t="s">
        <v>616</v>
      </c>
      <c r="M371" s="11" t="s">
        <v>617</v>
      </c>
      <c r="N371" s="11" t="s">
        <v>618</v>
      </c>
      <c r="O371" s="11"/>
      <c r="P371" s="11"/>
      <c r="Q371" s="11"/>
      <c r="R371" s="14">
        <v>42121305</v>
      </c>
      <c r="S371" s="13" t="b">
        <v>0</v>
      </c>
      <c r="T371" s="11" t="s">
        <v>619</v>
      </c>
      <c r="U371" s="6" t="str">
        <f t="array" ref="U371">INDEX(org_to_crp!$B$2:$B$455, MATCH(F371, org_to_crp!$A$2:$A$455))</f>
        <v>J9000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ht="13" hidden="1" x14ac:dyDescent="0.15">
      <c r="A372" s="17" t="s">
        <v>480</v>
      </c>
      <c r="B372" s="17" t="s">
        <v>22</v>
      </c>
      <c r="C372" s="18" t="s">
        <v>611</v>
      </c>
      <c r="D372" s="17" t="s">
        <v>23</v>
      </c>
      <c r="E372" s="17" t="s">
        <v>620</v>
      </c>
      <c r="F372" s="17" t="s">
        <v>216</v>
      </c>
      <c r="G372" s="19" t="b">
        <v>1</v>
      </c>
      <c r="H372" s="19"/>
      <c r="I372" s="20">
        <v>2018</v>
      </c>
      <c r="J372" s="17" t="s">
        <v>585</v>
      </c>
      <c r="K372" s="17" t="s">
        <v>27</v>
      </c>
      <c r="L372" s="17" t="s">
        <v>621</v>
      </c>
      <c r="M372" s="17" t="s">
        <v>622</v>
      </c>
      <c r="N372" s="17" t="s">
        <v>340</v>
      </c>
      <c r="O372" s="17"/>
      <c r="P372" s="17"/>
      <c r="Q372" s="17"/>
      <c r="R372" s="20">
        <v>42121305</v>
      </c>
      <c r="S372" s="19" t="b">
        <v>0</v>
      </c>
      <c r="T372" s="17" t="s">
        <v>623</v>
      </c>
      <c r="U372" s="6" t="str">
        <f t="array" ref="U372">INDEX(org_to_crp!$B$2:$B$455, MATCH(F372, org_to_crp!$A$2:$A$455))</f>
        <v>J9000</v>
      </c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ht="13" hidden="1" x14ac:dyDescent="0.15">
      <c r="A373" s="11" t="s">
        <v>480</v>
      </c>
      <c r="B373" s="11" t="s">
        <v>22</v>
      </c>
      <c r="C373" s="12" t="s">
        <v>611</v>
      </c>
      <c r="D373" s="11" t="s">
        <v>23</v>
      </c>
      <c r="E373" s="11" t="s">
        <v>624</v>
      </c>
      <c r="F373" s="11" t="s">
        <v>216</v>
      </c>
      <c r="G373" s="13" t="b">
        <v>1</v>
      </c>
      <c r="H373" s="13"/>
      <c r="I373" s="14">
        <v>2018</v>
      </c>
      <c r="J373" s="42" t="s">
        <v>585</v>
      </c>
      <c r="K373" s="17" t="s">
        <v>27</v>
      </c>
      <c r="L373" s="11" t="s">
        <v>586</v>
      </c>
      <c r="M373" s="11" t="s">
        <v>625</v>
      </c>
      <c r="N373" s="11" t="s">
        <v>264</v>
      </c>
      <c r="O373" s="11"/>
      <c r="P373" s="11"/>
      <c r="Q373" s="11"/>
      <c r="R373" s="14">
        <v>42121305</v>
      </c>
      <c r="S373" s="13" t="b">
        <v>0</v>
      </c>
      <c r="T373" s="11" t="s">
        <v>626</v>
      </c>
      <c r="U373" s="6" t="str">
        <f t="array" ref="U373">INDEX(org_to_crp!$B$2:$B$455, MATCH(F373, org_to_crp!$A$2:$A$455))</f>
        <v>J9000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ht="13" hidden="1" x14ac:dyDescent="0.15">
      <c r="A374" s="17" t="s">
        <v>480</v>
      </c>
      <c r="B374" s="17" t="s">
        <v>22</v>
      </c>
      <c r="C374" s="18" t="s">
        <v>575</v>
      </c>
      <c r="D374" s="17" t="s">
        <v>23</v>
      </c>
      <c r="E374" s="17" t="s">
        <v>627</v>
      </c>
      <c r="F374" s="17" t="s">
        <v>216</v>
      </c>
      <c r="G374" s="19" t="b">
        <v>1</v>
      </c>
      <c r="H374" s="19"/>
      <c r="I374" s="20">
        <v>2018</v>
      </c>
      <c r="J374" s="41" t="s">
        <v>585</v>
      </c>
      <c r="K374" s="17" t="s">
        <v>27</v>
      </c>
      <c r="L374" s="17" t="s">
        <v>628</v>
      </c>
      <c r="M374" s="17" t="s">
        <v>629</v>
      </c>
      <c r="N374" s="17" t="s">
        <v>264</v>
      </c>
      <c r="O374" s="17"/>
      <c r="P374" s="17"/>
      <c r="Q374" s="17"/>
      <c r="R374" s="20">
        <v>42121305</v>
      </c>
      <c r="S374" s="19" t="b">
        <v>0</v>
      </c>
      <c r="T374" s="17" t="s">
        <v>630</v>
      </c>
      <c r="U374" s="6" t="str">
        <f t="array" ref="U374">INDEX(org_to_crp!$B$2:$B$455, MATCH(F374, org_to_crp!$A$2:$A$455))</f>
        <v>J9000</v>
      </c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ht="13" hidden="1" x14ac:dyDescent="0.15">
      <c r="A375" s="11" t="s">
        <v>480</v>
      </c>
      <c r="B375" s="11" t="s">
        <v>22</v>
      </c>
      <c r="C375" s="12" t="s">
        <v>575</v>
      </c>
      <c r="D375" s="11" t="s">
        <v>23</v>
      </c>
      <c r="E375" s="11" t="s">
        <v>631</v>
      </c>
      <c r="F375" s="11" t="s">
        <v>216</v>
      </c>
      <c r="G375" s="13" t="b">
        <v>1</v>
      </c>
      <c r="H375" s="13"/>
      <c r="I375" s="14">
        <v>2018</v>
      </c>
      <c r="J375" s="11" t="s">
        <v>585</v>
      </c>
      <c r="K375" s="17" t="s">
        <v>27</v>
      </c>
      <c r="L375" s="11" t="s">
        <v>632</v>
      </c>
      <c r="M375" s="11" t="s">
        <v>633</v>
      </c>
      <c r="N375" s="11" t="s">
        <v>375</v>
      </c>
      <c r="O375" s="11"/>
      <c r="P375" s="11"/>
      <c r="Q375" s="11"/>
      <c r="R375" s="14">
        <v>42121305</v>
      </c>
      <c r="S375" s="13" t="b">
        <v>0</v>
      </c>
      <c r="T375" s="11" t="s">
        <v>634</v>
      </c>
      <c r="U375" s="6" t="str">
        <f t="array" ref="U375">INDEX(org_to_crp!$B$2:$B$455, MATCH(F375, org_to_crp!$A$2:$A$455))</f>
        <v>J9000</v>
      </c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ht="13" hidden="1" x14ac:dyDescent="0.15">
      <c r="A376" s="17" t="s">
        <v>480</v>
      </c>
      <c r="B376" s="17" t="s">
        <v>22</v>
      </c>
      <c r="C376" s="18" t="s">
        <v>635</v>
      </c>
      <c r="D376" s="17" t="s">
        <v>23</v>
      </c>
      <c r="E376" s="17" t="s">
        <v>636</v>
      </c>
      <c r="F376" s="17" t="s">
        <v>216</v>
      </c>
      <c r="G376" s="19" t="b">
        <v>1</v>
      </c>
      <c r="H376" s="19"/>
      <c r="I376" s="20">
        <v>2018</v>
      </c>
      <c r="J376" s="41" t="s">
        <v>637</v>
      </c>
      <c r="K376" s="17" t="s">
        <v>27</v>
      </c>
      <c r="L376" s="17" t="s">
        <v>89</v>
      </c>
      <c r="M376" s="17" t="s">
        <v>638</v>
      </c>
      <c r="N376" s="17" t="s">
        <v>184</v>
      </c>
      <c r="O376" s="17"/>
      <c r="P376" s="17"/>
      <c r="Q376" s="17"/>
      <c r="R376" s="20">
        <v>42121305</v>
      </c>
      <c r="S376" s="19" t="b">
        <v>1</v>
      </c>
      <c r="T376" s="17" t="s">
        <v>639</v>
      </c>
      <c r="U376" s="6" t="str">
        <f t="array" ref="U376">INDEX(org_to_crp!$B$2:$B$455, MATCH(F376, org_to_crp!$A$2:$A$455))</f>
        <v>J9000</v>
      </c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ht="13" hidden="1" x14ac:dyDescent="0.15">
      <c r="A377" s="17" t="s">
        <v>480</v>
      </c>
      <c r="B377" s="11" t="s">
        <v>22</v>
      </c>
      <c r="C377" s="12" t="s">
        <v>642</v>
      </c>
      <c r="D377" s="11" t="s">
        <v>23</v>
      </c>
      <c r="E377" s="23" t="s">
        <v>643</v>
      </c>
      <c r="F377" s="23" t="s">
        <v>171</v>
      </c>
      <c r="G377" s="24" t="b">
        <v>1</v>
      </c>
      <c r="H377" s="24"/>
      <c r="I377" s="25">
        <v>2018</v>
      </c>
      <c r="J377" s="23" t="s">
        <v>520</v>
      </c>
      <c r="K377" s="17" t="s">
        <v>27</v>
      </c>
      <c r="L377" s="23" t="s">
        <v>644</v>
      </c>
      <c r="M377" s="23" t="s">
        <v>645</v>
      </c>
      <c r="N377" s="23"/>
      <c r="O377" s="23"/>
      <c r="P377" s="23"/>
      <c r="Q377" s="23"/>
      <c r="R377" s="25">
        <v>473722575</v>
      </c>
      <c r="S377" s="24" t="b">
        <v>1</v>
      </c>
      <c r="T377" s="11" t="s">
        <v>646</v>
      </c>
      <c r="U377" s="6" t="str">
        <f t="array" ref="U377">INDEX(org_to_crp!$B$2:$B$455, MATCH(F377, org_to_crp!$A$2:$A$455))</f>
        <v>J9000</v>
      </c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ht="13" x14ac:dyDescent="0.15">
      <c r="A378" s="17" t="s">
        <v>480</v>
      </c>
      <c r="B378" s="17" t="s">
        <v>22</v>
      </c>
      <c r="C378" s="18" t="s">
        <v>650</v>
      </c>
      <c r="D378" s="3" t="s">
        <v>23</v>
      </c>
      <c r="E378" s="23" t="s">
        <v>651</v>
      </c>
      <c r="F378" s="23" t="s">
        <v>652</v>
      </c>
      <c r="G378" s="24" t="b">
        <v>0</v>
      </c>
      <c r="H378" s="24"/>
      <c r="I378" s="25">
        <v>2018</v>
      </c>
      <c r="J378" s="23" t="s">
        <v>653</v>
      </c>
      <c r="K378" s="23" t="s">
        <v>72</v>
      </c>
      <c r="L378" s="23" t="s">
        <v>644</v>
      </c>
      <c r="M378" s="23" t="s">
        <v>645</v>
      </c>
      <c r="N378" s="23" t="s">
        <v>375</v>
      </c>
      <c r="O378" s="23"/>
      <c r="P378" s="23"/>
      <c r="Q378" s="23"/>
      <c r="R378" s="25">
        <v>112741490</v>
      </c>
      <c r="S378" s="24" t="b">
        <v>1</v>
      </c>
      <c r="T378" s="17" t="s">
        <v>646</v>
      </c>
      <c r="U378" s="6" t="str">
        <f t="array" ref="U378">INDEX(org_to_crp!$B$2:$B$455, MATCH(F378, org_to_crp!$A$2:$A$455))</f>
        <v>J9000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ht="13" hidden="1" x14ac:dyDescent="0.15">
      <c r="A379" s="17" t="s">
        <v>480</v>
      </c>
      <c r="B379" s="8" t="s">
        <v>647</v>
      </c>
      <c r="C379" s="18" t="s">
        <v>654</v>
      </c>
      <c r="D379" s="17" t="s">
        <v>23</v>
      </c>
      <c r="E379" s="23" t="s">
        <v>643</v>
      </c>
      <c r="F379" s="23" t="s">
        <v>655</v>
      </c>
      <c r="G379" s="24" t="b">
        <v>1</v>
      </c>
      <c r="H379" s="24"/>
      <c r="I379" s="25">
        <v>2018</v>
      </c>
      <c r="J379" s="52" t="s">
        <v>656</v>
      </c>
      <c r="K379" s="23" t="s">
        <v>72</v>
      </c>
      <c r="L379" s="23" t="s">
        <v>644</v>
      </c>
      <c r="M379" s="23" t="s">
        <v>645</v>
      </c>
      <c r="N379" s="23"/>
      <c r="O379" s="23"/>
      <c r="P379" s="23"/>
      <c r="Q379" s="23"/>
      <c r="R379" s="25">
        <v>363309812</v>
      </c>
      <c r="S379" s="24" t="b">
        <v>1</v>
      </c>
      <c r="T379" s="17" t="s">
        <v>646</v>
      </c>
      <c r="U379" s="6" t="str">
        <f t="array" ref="U379">INDEX(org_to_crp!$B$2:$B$455, MATCH(F379, org_to_crp!$A$2:$A$455))</f>
        <v>J9000</v>
      </c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ht="13" hidden="1" x14ac:dyDescent="0.15">
      <c r="A380" s="17" t="s">
        <v>480</v>
      </c>
      <c r="B380" s="11" t="s">
        <v>22</v>
      </c>
      <c r="C380" s="12" t="s">
        <v>659</v>
      </c>
      <c r="D380" s="11" t="s">
        <v>23</v>
      </c>
      <c r="E380" s="11" t="s">
        <v>660</v>
      </c>
      <c r="F380" s="11" t="s">
        <v>661</v>
      </c>
      <c r="G380" s="13" t="b">
        <v>1</v>
      </c>
      <c r="H380" s="13"/>
      <c r="I380" s="14">
        <v>2018</v>
      </c>
      <c r="J380" s="11" t="s">
        <v>484</v>
      </c>
      <c r="K380" s="11" t="s">
        <v>27</v>
      </c>
      <c r="L380" s="11" t="s">
        <v>662</v>
      </c>
      <c r="M380" s="11" t="s">
        <v>521</v>
      </c>
      <c r="N380" s="11" t="s">
        <v>663</v>
      </c>
      <c r="O380" s="11"/>
      <c r="P380" s="11"/>
      <c r="Q380" s="11"/>
      <c r="R380" s="14">
        <v>411275875</v>
      </c>
      <c r="S380" s="13" t="b">
        <v>1</v>
      </c>
      <c r="T380" s="11" t="s">
        <v>664</v>
      </c>
      <c r="U380" s="6" t="str">
        <f t="array" ref="U380">INDEX(org_to_crp!$B$2:$B$455, MATCH(F380, org_to_crp!$A$2:$A$455))</f>
        <v>J9000</v>
      </c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ht="13" x14ac:dyDescent="0.15">
      <c r="A381" s="17" t="s">
        <v>480</v>
      </c>
      <c r="B381" s="42" t="s">
        <v>61</v>
      </c>
      <c r="C381" s="12" t="s">
        <v>665</v>
      </c>
      <c r="D381" s="11" t="s">
        <v>23</v>
      </c>
      <c r="E381" s="11" t="s">
        <v>660</v>
      </c>
      <c r="F381" s="11" t="s">
        <v>666</v>
      </c>
      <c r="G381" s="13" t="b">
        <v>0</v>
      </c>
      <c r="H381" s="13"/>
      <c r="I381" s="14">
        <v>2018</v>
      </c>
      <c r="J381" s="11" t="s">
        <v>667</v>
      </c>
      <c r="K381" s="11" t="s">
        <v>34</v>
      </c>
      <c r="L381" s="11" t="s">
        <v>662</v>
      </c>
      <c r="M381" s="11" t="s">
        <v>521</v>
      </c>
      <c r="N381" s="11" t="s">
        <v>663</v>
      </c>
      <c r="O381" s="11"/>
      <c r="P381" s="11" t="s">
        <v>668</v>
      </c>
      <c r="Q381" s="11"/>
      <c r="R381" s="14">
        <v>131837418</v>
      </c>
      <c r="S381" s="13" t="b">
        <v>1</v>
      </c>
      <c r="T381" s="11" t="s">
        <v>664</v>
      </c>
      <c r="U381" s="6" t="str">
        <f t="array" ref="U381">INDEX(org_to_crp!$B$2:$B$455, MATCH(F381, org_to_crp!$A$2:$A$455))</f>
        <v>J9000</v>
      </c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ht="13" hidden="1" x14ac:dyDescent="0.15">
      <c r="A382" s="17" t="s">
        <v>480</v>
      </c>
      <c r="B382" s="17" t="s">
        <v>22</v>
      </c>
      <c r="C382" s="18" t="s">
        <v>669</v>
      </c>
      <c r="D382" s="17" t="s">
        <v>23</v>
      </c>
      <c r="E382" s="17" t="s">
        <v>670</v>
      </c>
      <c r="F382" s="17" t="s">
        <v>661</v>
      </c>
      <c r="G382" s="19" t="b">
        <v>1</v>
      </c>
      <c r="H382" s="19"/>
      <c r="I382" s="20">
        <v>2018</v>
      </c>
      <c r="J382" s="17" t="s">
        <v>671</v>
      </c>
      <c r="K382" s="17" t="s">
        <v>43</v>
      </c>
      <c r="L382" s="17" t="s">
        <v>672</v>
      </c>
      <c r="M382" s="17" t="s">
        <v>419</v>
      </c>
      <c r="N382" s="17"/>
      <c r="O382" s="17"/>
      <c r="P382" s="17"/>
      <c r="Q382" s="17"/>
      <c r="R382" s="20">
        <v>411275875</v>
      </c>
      <c r="S382" s="19" t="b">
        <v>1</v>
      </c>
      <c r="T382" s="17" t="s">
        <v>673</v>
      </c>
      <c r="U382" s="6" t="str">
        <f t="array" ref="U382">INDEX(org_to_crp!$B$2:$B$455, MATCH(F382, org_to_crp!$A$2:$A$455))</f>
        <v>J9000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ht="13" x14ac:dyDescent="0.15">
      <c r="A383" s="17" t="s">
        <v>480</v>
      </c>
      <c r="B383" s="17" t="s">
        <v>524</v>
      </c>
      <c r="C383" s="53" t="s">
        <v>674</v>
      </c>
      <c r="D383" s="17" t="s">
        <v>23</v>
      </c>
      <c r="E383" s="17" t="s">
        <v>675</v>
      </c>
      <c r="F383" s="17" t="s">
        <v>676</v>
      </c>
      <c r="G383" s="19" t="b">
        <v>0</v>
      </c>
      <c r="H383" s="19"/>
      <c r="I383" s="20">
        <v>2018</v>
      </c>
      <c r="J383" s="17" t="s">
        <v>473</v>
      </c>
      <c r="K383" s="17" t="s">
        <v>27</v>
      </c>
      <c r="L383" s="17" t="s">
        <v>672</v>
      </c>
      <c r="M383" s="17" t="s">
        <v>419</v>
      </c>
      <c r="N383" s="17" t="s">
        <v>184</v>
      </c>
      <c r="O383" s="17"/>
      <c r="P383" s="17" t="s">
        <v>677</v>
      </c>
      <c r="Q383" s="17"/>
      <c r="R383" s="20">
        <v>521398742</v>
      </c>
      <c r="S383" s="19" t="b">
        <v>1</v>
      </c>
      <c r="T383" s="17" t="s">
        <v>673</v>
      </c>
      <c r="U383" s="6" t="str">
        <f t="array" ref="U383">INDEX(org_to_crp!$B$2:$B$455, MATCH(F383, org_to_crp!$A$2:$A$455))</f>
        <v>J9000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ht="13" hidden="1" x14ac:dyDescent="0.15">
      <c r="A384" s="17" t="s">
        <v>480</v>
      </c>
      <c r="B384" s="11" t="s">
        <v>22</v>
      </c>
      <c r="C384" s="54" t="s">
        <v>680</v>
      </c>
      <c r="D384" s="11" t="s">
        <v>23</v>
      </c>
      <c r="E384" s="23" t="s">
        <v>681</v>
      </c>
      <c r="F384" s="52" t="s">
        <v>661</v>
      </c>
      <c r="G384" s="24" t="b">
        <v>1</v>
      </c>
      <c r="H384" s="24"/>
      <c r="I384" s="25">
        <v>2018</v>
      </c>
      <c r="J384" s="23" t="s">
        <v>585</v>
      </c>
      <c r="K384" s="23" t="s">
        <v>27</v>
      </c>
      <c r="L384" s="23" t="s">
        <v>682</v>
      </c>
      <c r="M384" s="23" t="s">
        <v>683</v>
      </c>
      <c r="N384" s="23" t="s">
        <v>77</v>
      </c>
      <c r="O384" s="23"/>
      <c r="P384" s="23"/>
      <c r="Q384" s="23"/>
      <c r="R384" s="25">
        <v>411275875</v>
      </c>
      <c r="S384" s="24" t="b">
        <v>1</v>
      </c>
      <c r="T384" s="11" t="s">
        <v>684</v>
      </c>
      <c r="U384" s="6" t="str">
        <f t="array" ref="U384">INDEX(org_to_crp!$B$2:$B$455, MATCH(F384, org_to_crp!$A$2:$A$455))</f>
        <v>J9000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ht="13" hidden="1" x14ac:dyDescent="0.15">
      <c r="A385" s="17" t="s">
        <v>480</v>
      </c>
      <c r="B385" s="17" t="s">
        <v>524</v>
      </c>
      <c r="C385" s="12" t="s">
        <v>699</v>
      </c>
      <c r="D385" s="11" t="s">
        <v>23</v>
      </c>
      <c r="E385" s="23" t="s">
        <v>700</v>
      </c>
      <c r="F385" s="23" t="s">
        <v>701</v>
      </c>
      <c r="G385" s="24" t="b">
        <v>1</v>
      </c>
      <c r="H385" s="24"/>
      <c r="I385" s="25">
        <v>2018</v>
      </c>
      <c r="J385" s="23" t="s">
        <v>698</v>
      </c>
      <c r="K385" s="23" t="s">
        <v>27</v>
      </c>
      <c r="L385" s="23" t="s">
        <v>682</v>
      </c>
      <c r="M385" s="23" t="s">
        <v>683</v>
      </c>
      <c r="N385" s="23" t="s">
        <v>77</v>
      </c>
      <c r="O385" s="23"/>
      <c r="P385" s="23" t="s">
        <v>677</v>
      </c>
      <c r="Q385" s="23" t="s">
        <v>100</v>
      </c>
      <c r="R385" s="25">
        <v>262176691</v>
      </c>
      <c r="S385" s="24" t="b">
        <v>1</v>
      </c>
      <c r="T385" s="11" t="s">
        <v>684</v>
      </c>
      <c r="U385" s="6" t="str">
        <f t="array" ref="U385">INDEX(org_to_crp!$B$2:$B$455, MATCH(F385, org_to_crp!$A$2:$A$455))</f>
        <v>J9000</v>
      </c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ht="13" hidden="1" x14ac:dyDescent="0.15">
      <c r="A386" s="17" t="s">
        <v>480</v>
      </c>
      <c r="B386" s="17" t="s">
        <v>22</v>
      </c>
      <c r="C386" s="53" t="s">
        <v>659</v>
      </c>
      <c r="D386" s="17" t="s">
        <v>23</v>
      </c>
      <c r="E386" s="17" t="s">
        <v>707</v>
      </c>
      <c r="F386" s="17" t="s">
        <v>661</v>
      </c>
      <c r="G386" s="19" t="b">
        <v>1</v>
      </c>
      <c r="H386" s="19"/>
      <c r="I386" s="20">
        <v>2018</v>
      </c>
      <c r="J386" s="17" t="s">
        <v>708</v>
      </c>
      <c r="K386" s="17" t="s">
        <v>43</v>
      </c>
      <c r="L386" s="17" t="s">
        <v>521</v>
      </c>
      <c r="M386" s="17" t="s">
        <v>709</v>
      </c>
      <c r="N386" s="17"/>
      <c r="O386" s="17"/>
      <c r="P386" s="17"/>
      <c r="Q386" s="17"/>
      <c r="R386" s="20">
        <v>411275875</v>
      </c>
      <c r="S386" s="19" t="b">
        <v>1</v>
      </c>
      <c r="T386" s="17" t="s">
        <v>710</v>
      </c>
      <c r="U386" s="6" t="str">
        <f t="array" ref="U386">INDEX(org_to_crp!$B$2:$B$455, MATCH(F386, org_to_crp!$A$2:$A$455))</f>
        <v>J9000</v>
      </c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ht="13" x14ac:dyDescent="0.15">
      <c r="A387" s="17" t="s">
        <v>480</v>
      </c>
      <c r="B387" s="17" t="s">
        <v>524</v>
      </c>
      <c r="C387" s="18" t="s">
        <v>711</v>
      </c>
      <c r="D387" s="17" t="s">
        <v>23</v>
      </c>
      <c r="E387" s="17" t="s">
        <v>712</v>
      </c>
      <c r="F387" s="17" t="s">
        <v>713</v>
      </c>
      <c r="G387" s="19" t="b">
        <v>0</v>
      </c>
      <c r="H387" s="19"/>
      <c r="I387" s="20">
        <v>2018</v>
      </c>
      <c r="J387" s="17" t="s">
        <v>653</v>
      </c>
      <c r="K387" s="17" t="s">
        <v>72</v>
      </c>
      <c r="L387" s="17" t="s">
        <v>521</v>
      </c>
      <c r="M387" s="17" t="s">
        <v>709</v>
      </c>
      <c r="N387" s="17" t="s">
        <v>714</v>
      </c>
      <c r="O387" s="17"/>
      <c r="P387" s="17" t="s">
        <v>677</v>
      </c>
      <c r="Q387" s="17"/>
      <c r="R387" s="20" t="s">
        <v>715</v>
      </c>
      <c r="S387" s="19" t="b">
        <v>1</v>
      </c>
      <c r="T387" s="17" t="s">
        <v>710</v>
      </c>
      <c r="U387" s="6" t="str">
        <f t="array" ref="U387">INDEX(org_to_crp!$B$2:$B$455, MATCH(F387, org_to_crp!$A$2:$A$455))</f>
        <v>J9000</v>
      </c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ht="13" hidden="1" x14ac:dyDescent="0.15">
      <c r="A388" s="17" t="s">
        <v>480</v>
      </c>
      <c r="B388" s="11" t="s">
        <v>22</v>
      </c>
      <c r="C388" s="54" t="s">
        <v>659</v>
      </c>
      <c r="D388" s="11" t="s">
        <v>23</v>
      </c>
      <c r="E388" s="11" t="s">
        <v>719</v>
      </c>
      <c r="F388" s="11" t="s">
        <v>661</v>
      </c>
      <c r="G388" s="13" t="b">
        <v>1</v>
      </c>
      <c r="H388" s="13"/>
      <c r="I388" s="14">
        <v>2018</v>
      </c>
      <c r="J388" s="11" t="s">
        <v>720</v>
      </c>
      <c r="K388" s="11" t="s">
        <v>43</v>
      </c>
      <c r="L388" s="11" t="s">
        <v>492</v>
      </c>
      <c r="M388" s="11" t="s">
        <v>721</v>
      </c>
      <c r="N388" s="11"/>
      <c r="O388" s="11"/>
      <c r="P388" s="11"/>
      <c r="Q388" s="11"/>
      <c r="R388" s="14">
        <v>411275875</v>
      </c>
      <c r="S388" s="13" t="b">
        <v>1</v>
      </c>
      <c r="T388" s="11" t="s">
        <v>722</v>
      </c>
      <c r="U388" s="6" t="str">
        <f t="array" ref="U388">INDEX(org_to_crp!$B$2:$B$455, MATCH(F388, org_to_crp!$A$2:$A$455))</f>
        <v>J9000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ht="13" hidden="1" x14ac:dyDescent="0.15">
      <c r="A389" s="17" t="s">
        <v>480</v>
      </c>
      <c r="B389" s="17" t="s">
        <v>22</v>
      </c>
      <c r="C389" s="17" t="s">
        <v>61</v>
      </c>
      <c r="D389" s="11" t="s">
        <v>23</v>
      </c>
      <c r="E389" s="17" t="s">
        <v>728</v>
      </c>
      <c r="F389" s="17" t="s">
        <v>661</v>
      </c>
      <c r="G389" s="19" t="b">
        <v>1</v>
      </c>
      <c r="H389" s="19"/>
      <c r="I389" s="20">
        <v>2018</v>
      </c>
      <c r="J389" s="17" t="s">
        <v>729</v>
      </c>
      <c r="K389" s="17" t="s">
        <v>43</v>
      </c>
      <c r="L389" s="17" t="s">
        <v>730</v>
      </c>
      <c r="M389" s="17" t="s">
        <v>731</v>
      </c>
      <c r="N389" s="17"/>
      <c r="O389" s="17"/>
      <c r="P389" s="17"/>
      <c r="Q389" s="17"/>
      <c r="R389" s="20">
        <v>411275875</v>
      </c>
      <c r="S389" s="19" t="b">
        <v>0</v>
      </c>
      <c r="T389" s="17" t="s">
        <v>732</v>
      </c>
      <c r="U389" s="6" t="str">
        <f t="array" ref="U389">INDEX(org_to_crp!$B$2:$B$455, MATCH(F389, org_to_crp!$A$2:$A$455))</f>
        <v>J9000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ht="13" hidden="1" x14ac:dyDescent="0.15">
      <c r="A390" s="11" t="s">
        <v>480</v>
      </c>
      <c r="B390" s="11" t="s">
        <v>22</v>
      </c>
      <c r="C390" s="12" t="s">
        <v>733</v>
      </c>
      <c r="D390" s="11" t="s">
        <v>23</v>
      </c>
      <c r="E390" s="11" t="s">
        <v>734</v>
      </c>
      <c r="F390" s="11" t="s">
        <v>735</v>
      </c>
      <c r="G390" s="13" t="b">
        <v>1</v>
      </c>
      <c r="H390" s="13"/>
      <c r="I390" s="14">
        <v>2018</v>
      </c>
      <c r="J390" s="11" t="s">
        <v>736</v>
      </c>
      <c r="K390" s="11" t="s">
        <v>34</v>
      </c>
      <c r="L390" s="11" t="s">
        <v>145</v>
      </c>
      <c r="M390" s="11" t="s">
        <v>737</v>
      </c>
      <c r="N390" s="11" t="s">
        <v>184</v>
      </c>
      <c r="O390" s="11"/>
      <c r="P390" s="11"/>
      <c r="Q390" s="11"/>
      <c r="R390" s="14">
        <v>131945157</v>
      </c>
      <c r="S390" s="13" t="b">
        <v>1</v>
      </c>
      <c r="T390" s="11" t="s">
        <v>738</v>
      </c>
      <c r="U390" s="6" t="str">
        <f t="array" ref="U390">INDEX(org_to_crp!$B$2:$B$455, MATCH(F390, org_to_crp!$A$2:$A$455))</f>
        <v>J9000</v>
      </c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ht="13" hidden="1" x14ac:dyDescent="0.15">
      <c r="A391" s="11" t="s">
        <v>480</v>
      </c>
      <c r="B391" s="17" t="s">
        <v>22</v>
      </c>
      <c r="C391" s="18" t="s">
        <v>745</v>
      </c>
      <c r="D391" s="17" t="s">
        <v>23</v>
      </c>
      <c r="E391" s="17" t="s">
        <v>746</v>
      </c>
      <c r="F391" s="17" t="s">
        <v>735</v>
      </c>
      <c r="G391" s="19" t="b">
        <v>1</v>
      </c>
      <c r="H391" s="19"/>
      <c r="I391" s="20">
        <v>2018</v>
      </c>
      <c r="J391" s="41" t="s">
        <v>747</v>
      </c>
      <c r="K391" s="17" t="s">
        <v>43</v>
      </c>
      <c r="L391" s="17" t="s">
        <v>89</v>
      </c>
      <c r="M391" s="17" t="s">
        <v>748</v>
      </c>
      <c r="N391" s="17" t="s">
        <v>158</v>
      </c>
      <c r="O391" s="17"/>
      <c r="P391" s="17"/>
      <c r="Q391" s="17"/>
      <c r="R391" s="20">
        <v>131945157</v>
      </c>
      <c r="S391" s="19" t="b">
        <v>1</v>
      </c>
      <c r="T391" s="17" t="s">
        <v>749</v>
      </c>
      <c r="U391" s="6" t="str">
        <f t="array" ref="U391">INDEX(org_to_crp!$B$2:$B$455, MATCH(F391, org_to_crp!$A$2:$A$455))</f>
        <v>J9000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ht="13" hidden="1" x14ac:dyDescent="0.15">
      <c r="A392" s="11" t="s">
        <v>480</v>
      </c>
      <c r="B392" s="11" t="s">
        <v>22</v>
      </c>
      <c r="C392" s="12" t="s">
        <v>745</v>
      </c>
      <c r="D392" s="11" t="s">
        <v>23</v>
      </c>
      <c r="E392" s="11" t="s">
        <v>752</v>
      </c>
      <c r="F392" s="11" t="s">
        <v>735</v>
      </c>
      <c r="G392" s="13" t="b">
        <v>1</v>
      </c>
      <c r="H392" s="13"/>
      <c r="I392" s="14">
        <v>2018</v>
      </c>
      <c r="J392" s="42" t="s">
        <v>569</v>
      </c>
      <c r="K392" s="11" t="s">
        <v>43</v>
      </c>
      <c r="L392" s="11" t="s">
        <v>753</v>
      </c>
      <c r="M392" s="11" t="s">
        <v>754</v>
      </c>
      <c r="N392" s="11"/>
      <c r="O392" s="11"/>
      <c r="P392" s="11"/>
      <c r="Q392" s="11"/>
      <c r="R392" s="14">
        <v>131945157</v>
      </c>
      <c r="S392" s="13" t="b">
        <v>0</v>
      </c>
      <c r="T392" s="11" t="s">
        <v>755</v>
      </c>
      <c r="U392" s="6" t="str">
        <f t="array" ref="U392">INDEX(org_to_crp!$B$2:$B$455, MATCH(F392, org_to_crp!$A$2:$A$455))</f>
        <v>J9000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ht="13" hidden="1" x14ac:dyDescent="0.15">
      <c r="A393" s="11" t="s">
        <v>480</v>
      </c>
      <c r="B393" s="17" t="s">
        <v>22</v>
      </c>
      <c r="C393" s="18" t="s">
        <v>745</v>
      </c>
      <c r="D393" s="17" t="s">
        <v>23</v>
      </c>
      <c r="E393" s="17" t="s">
        <v>756</v>
      </c>
      <c r="F393" s="17" t="s">
        <v>735</v>
      </c>
      <c r="G393" s="19" t="b">
        <v>1</v>
      </c>
      <c r="H393" s="19"/>
      <c r="I393" s="20">
        <v>2018</v>
      </c>
      <c r="J393" s="17" t="s">
        <v>757</v>
      </c>
      <c r="K393" s="17" t="s">
        <v>43</v>
      </c>
      <c r="L393" s="17" t="s">
        <v>44</v>
      </c>
      <c r="M393" s="17" t="s">
        <v>758</v>
      </c>
      <c r="N393" s="17"/>
      <c r="O393" s="17"/>
      <c r="P393" s="17"/>
      <c r="Q393" s="17"/>
      <c r="R393" s="20">
        <v>131945157</v>
      </c>
      <c r="S393" s="19" t="b">
        <v>0</v>
      </c>
      <c r="T393" s="17" t="s">
        <v>759</v>
      </c>
      <c r="U393" s="6" t="str">
        <f t="array" ref="U393">INDEX(org_to_crp!$B$2:$B$455, MATCH(F393, org_to_crp!$A$2:$A$455))</f>
        <v>J9000</v>
      </c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ht="13" hidden="1" x14ac:dyDescent="0.15">
      <c r="A394" s="11" t="s">
        <v>480</v>
      </c>
      <c r="B394" s="11" t="s">
        <v>22</v>
      </c>
      <c r="C394" s="12" t="s">
        <v>61</v>
      </c>
      <c r="D394" s="11" t="s">
        <v>23</v>
      </c>
      <c r="E394" s="11" t="s">
        <v>760</v>
      </c>
      <c r="F394" s="11" t="s">
        <v>735</v>
      </c>
      <c r="G394" s="13" t="b">
        <v>1</v>
      </c>
      <c r="H394" s="13"/>
      <c r="I394" s="14">
        <v>2018</v>
      </c>
      <c r="J394" s="11" t="s">
        <v>761</v>
      </c>
      <c r="K394" s="11" t="s">
        <v>279</v>
      </c>
      <c r="L394" s="11" t="s">
        <v>184</v>
      </c>
      <c r="M394" s="11" t="s">
        <v>762</v>
      </c>
      <c r="N394" s="11" t="s">
        <v>763</v>
      </c>
      <c r="O394" s="11"/>
      <c r="P394" s="11"/>
      <c r="Q394" s="11"/>
      <c r="R394" s="14">
        <v>131945157</v>
      </c>
      <c r="S394" s="13" t="b">
        <v>0</v>
      </c>
      <c r="T394" s="11" t="s">
        <v>764</v>
      </c>
      <c r="U394" s="6" t="str">
        <f t="array" ref="U394">INDEX(org_to_crp!$B$2:$B$455, MATCH(F394, org_to_crp!$A$2:$A$455))</f>
        <v>J9000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ht="13" hidden="1" x14ac:dyDescent="0.15">
      <c r="A395" s="11" t="s">
        <v>480</v>
      </c>
      <c r="B395" s="17" t="s">
        <v>22</v>
      </c>
      <c r="C395" s="18" t="s">
        <v>745</v>
      </c>
      <c r="D395" s="17" t="s">
        <v>23</v>
      </c>
      <c r="E395" s="17" t="s">
        <v>765</v>
      </c>
      <c r="F395" s="17" t="s">
        <v>735</v>
      </c>
      <c r="G395" s="19" t="b">
        <v>1</v>
      </c>
      <c r="H395" s="19"/>
      <c r="I395" s="20">
        <v>2018</v>
      </c>
      <c r="J395" s="17" t="s">
        <v>766</v>
      </c>
      <c r="K395" s="17" t="s">
        <v>43</v>
      </c>
      <c r="L395" s="17" t="s">
        <v>767</v>
      </c>
      <c r="M395" s="17" t="s">
        <v>768</v>
      </c>
      <c r="N395" s="17"/>
      <c r="O395" s="17"/>
      <c r="P395" s="17"/>
      <c r="Q395" s="17"/>
      <c r="R395" s="20">
        <v>131945157</v>
      </c>
      <c r="S395" s="19" t="b">
        <v>0</v>
      </c>
      <c r="T395" s="17" t="s">
        <v>769</v>
      </c>
      <c r="U395" s="6" t="str">
        <f t="array" ref="U395">INDEX(org_to_crp!$B$2:$B$455, MATCH(F395, org_to_crp!$A$2:$A$455))</f>
        <v>J9000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ht="13" hidden="1" x14ac:dyDescent="0.15">
      <c r="A396" s="11" t="s">
        <v>480</v>
      </c>
      <c r="B396" s="11" t="s">
        <v>22</v>
      </c>
      <c r="C396" s="12" t="s">
        <v>745</v>
      </c>
      <c r="D396" s="11" t="s">
        <v>23</v>
      </c>
      <c r="E396" s="11" t="s">
        <v>770</v>
      </c>
      <c r="F396" s="11" t="s">
        <v>735</v>
      </c>
      <c r="G396" s="13" t="b">
        <v>1</v>
      </c>
      <c r="H396" s="13"/>
      <c r="I396" s="14">
        <v>2018</v>
      </c>
      <c r="J396" s="11" t="s">
        <v>771</v>
      </c>
      <c r="K396" s="11" t="s">
        <v>43</v>
      </c>
      <c r="L396" s="11" t="s">
        <v>772</v>
      </c>
      <c r="M396" s="11" t="s">
        <v>773</v>
      </c>
      <c r="N396" s="11"/>
      <c r="O396" s="11"/>
      <c r="P396" s="11"/>
      <c r="Q396" s="11"/>
      <c r="R396" s="14">
        <v>131945157</v>
      </c>
      <c r="S396" s="13" t="b">
        <v>0</v>
      </c>
      <c r="T396" s="11" t="s">
        <v>774</v>
      </c>
      <c r="U396" s="6" t="str">
        <f t="array" ref="U396">INDEX(org_to_crp!$B$2:$B$455, MATCH(F396, org_to_crp!$A$2:$A$455))</f>
        <v>J9000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ht="13" hidden="1" x14ac:dyDescent="0.15">
      <c r="A397" s="11" t="s">
        <v>480</v>
      </c>
      <c r="B397" s="17" t="s">
        <v>22</v>
      </c>
      <c r="C397" s="18" t="s">
        <v>745</v>
      </c>
      <c r="D397" s="17" t="s">
        <v>23</v>
      </c>
      <c r="E397" s="17" t="s">
        <v>775</v>
      </c>
      <c r="F397" s="17" t="s">
        <v>735</v>
      </c>
      <c r="G397" s="19" t="b">
        <v>1</v>
      </c>
      <c r="H397" s="19"/>
      <c r="I397" s="20">
        <v>2018</v>
      </c>
      <c r="J397" s="41" t="s">
        <v>776</v>
      </c>
      <c r="K397" s="17" t="s">
        <v>43</v>
      </c>
      <c r="L397" s="17" t="s">
        <v>777</v>
      </c>
      <c r="M397" s="17" t="s">
        <v>778</v>
      </c>
      <c r="N397" s="17"/>
      <c r="O397" s="17"/>
      <c r="P397" s="17"/>
      <c r="Q397" s="17"/>
      <c r="R397" s="20">
        <v>131945157</v>
      </c>
      <c r="S397" s="19" t="b">
        <v>0</v>
      </c>
      <c r="T397" s="17" t="s">
        <v>779</v>
      </c>
      <c r="U397" s="6" t="str">
        <f t="array" ref="U397">INDEX(org_to_crp!$B$2:$B$455, MATCH(F397, org_to_crp!$A$2:$A$455))</f>
        <v>J9000</v>
      </c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ht="13" hidden="1" x14ac:dyDescent="0.15">
      <c r="A398" s="11" t="s">
        <v>480</v>
      </c>
      <c r="B398" s="11" t="s">
        <v>22</v>
      </c>
      <c r="C398" s="12" t="s">
        <v>745</v>
      </c>
      <c r="D398" s="11" t="s">
        <v>23</v>
      </c>
      <c r="E398" s="11" t="s">
        <v>780</v>
      </c>
      <c r="F398" s="11" t="s">
        <v>735</v>
      </c>
      <c r="G398" s="13" t="b">
        <v>1</v>
      </c>
      <c r="H398" s="13"/>
      <c r="I398" s="14">
        <v>2018</v>
      </c>
      <c r="J398" s="11" t="s">
        <v>504</v>
      </c>
      <c r="K398" s="11" t="s">
        <v>27</v>
      </c>
      <c r="L398" s="11" t="s">
        <v>781</v>
      </c>
      <c r="M398" s="11" t="s">
        <v>782</v>
      </c>
      <c r="N398" s="11" t="s">
        <v>783</v>
      </c>
      <c r="O398" s="11"/>
      <c r="P398" s="11"/>
      <c r="Q398" s="11"/>
      <c r="R398" s="14">
        <v>131945157</v>
      </c>
      <c r="S398" s="13" t="b">
        <v>0</v>
      </c>
      <c r="T398" s="11" t="s">
        <v>784</v>
      </c>
      <c r="U398" s="6" t="str">
        <f t="array" ref="U398">INDEX(org_to_crp!$B$2:$B$455, MATCH(F398, org_to_crp!$A$2:$A$455))</f>
        <v>J9000</v>
      </c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ht="13" hidden="1" x14ac:dyDescent="0.15">
      <c r="A399" s="11" t="s">
        <v>480</v>
      </c>
      <c r="B399" s="17" t="s">
        <v>22</v>
      </c>
      <c r="C399" s="18" t="s">
        <v>745</v>
      </c>
      <c r="D399" s="17" t="s">
        <v>23</v>
      </c>
      <c r="E399" s="17" t="s">
        <v>785</v>
      </c>
      <c r="F399" s="17" t="s">
        <v>735</v>
      </c>
      <c r="G399" s="19" t="b">
        <v>1</v>
      </c>
      <c r="H399" s="19"/>
      <c r="I399" s="20">
        <v>2018</v>
      </c>
      <c r="J399" s="41" t="s">
        <v>786</v>
      </c>
      <c r="K399" s="17" t="s">
        <v>27</v>
      </c>
      <c r="L399" s="17" t="s">
        <v>787</v>
      </c>
      <c r="M399" s="17" t="s">
        <v>782</v>
      </c>
      <c r="N399" s="17" t="s">
        <v>158</v>
      </c>
      <c r="O399" s="17"/>
      <c r="P399" s="17"/>
      <c r="Q399" s="17"/>
      <c r="R399" s="20">
        <v>131945157</v>
      </c>
      <c r="S399" s="19" t="b">
        <v>1</v>
      </c>
      <c r="T399" s="17" t="s">
        <v>788</v>
      </c>
      <c r="U399" s="6" t="str">
        <f t="array" ref="U399">INDEX(org_to_crp!$B$2:$B$455, MATCH(F399, org_to_crp!$A$2:$A$455))</f>
        <v>J9000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ht="13" hidden="1" x14ac:dyDescent="0.15">
      <c r="A400" s="11" t="s">
        <v>480</v>
      </c>
      <c r="B400" s="11" t="s">
        <v>22</v>
      </c>
      <c r="C400" s="12" t="s">
        <v>794</v>
      </c>
      <c r="D400" s="11" t="s">
        <v>23</v>
      </c>
      <c r="E400" s="11" t="s">
        <v>795</v>
      </c>
      <c r="F400" s="11" t="s">
        <v>735</v>
      </c>
      <c r="G400" s="13" t="b">
        <v>1</v>
      </c>
      <c r="H400" s="13"/>
      <c r="I400" s="14">
        <v>2018</v>
      </c>
      <c r="J400" s="11" t="s">
        <v>796</v>
      </c>
      <c r="K400" s="11" t="s">
        <v>27</v>
      </c>
      <c r="L400" s="11" t="s">
        <v>797</v>
      </c>
      <c r="M400" s="11" t="s">
        <v>798</v>
      </c>
      <c r="N400" s="11"/>
      <c r="O400" s="11"/>
      <c r="P400" s="11"/>
      <c r="Q400" s="11"/>
      <c r="R400" s="14">
        <v>131945157</v>
      </c>
      <c r="S400" s="13" t="b">
        <v>0</v>
      </c>
      <c r="T400" s="11" t="s">
        <v>799</v>
      </c>
      <c r="U400" s="6" t="str">
        <f t="array" ref="U400">INDEX(org_to_crp!$B$2:$B$455, MATCH(F400, org_to_crp!$A$2:$A$455))</f>
        <v>J9000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ht="13" hidden="1" x14ac:dyDescent="0.15">
      <c r="A401" s="11" t="s">
        <v>480</v>
      </c>
      <c r="B401" s="17" t="s">
        <v>22</v>
      </c>
      <c r="C401" s="18" t="s">
        <v>745</v>
      </c>
      <c r="D401" s="17" t="s">
        <v>23</v>
      </c>
      <c r="E401" s="17" t="s">
        <v>800</v>
      </c>
      <c r="F401" s="17" t="s">
        <v>735</v>
      </c>
      <c r="G401" s="19" t="b">
        <v>1</v>
      </c>
      <c r="H401" s="19"/>
      <c r="I401" s="20">
        <v>2018</v>
      </c>
      <c r="J401" s="17" t="s">
        <v>585</v>
      </c>
      <c r="K401" s="17" t="s">
        <v>27</v>
      </c>
      <c r="L401" s="17" t="s">
        <v>156</v>
      </c>
      <c r="M401" s="17" t="s">
        <v>801</v>
      </c>
      <c r="N401" s="17" t="s">
        <v>190</v>
      </c>
      <c r="O401" s="17"/>
      <c r="P401" s="17"/>
      <c r="Q401" s="17"/>
      <c r="R401" s="20">
        <v>131945157</v>
      </c>
      <c r="S401" s="19" t="b">
        <v>1</v>
      </c>
      <c r="T401" s="17" t="s">
        <v>802</v>
      </c>
      <c r="U401" s="6" t="str">
        <f t="array" ref="U401">INDEX(org_to_crp!$B$2:$B$455, MATCH(F401, org_to_crp!$A$2:$A$455))</f>
        <v>J9000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ht="13" hidden="1" x14ac:dyDescent="0.15">
      <c r="A402" s="11" t="s">
        <v>480</v>
      </c>
      <c r="B402" s="11" t="s">
        <v>22</v>
      </c>
      <c r="C402" s="12" t="s">
        <v>61</v>
      </c>
      <c r="D402" s="11" t="s">
        <v>23</v>
      </c>
      <c r="E402" s="11" t="s">
        <v>806</v>
      </c>
      <c r="F402" s="11" t="s">
        <v>735</v>
      </c>
      <c r="G402" s="13" t="b">
        <v>1</v>
      </c>
      <c r="H402" s="13"/>
      <c r="I402" s="14">
        <v>2018</v>
      </c>
      <c r="J402" s="42" t="s">
        <v>585</v>
      </c>
      <c r="K402" s="11" t="s">
        <v>27</v>
      </c>
      <c r="L402" s="11" t="s">
        <v>807</v>
      </c>
      <c r="M402" s="11" t="s">
        <v>808</v>
      </c>
      <c r="N402" s="11" t="s">
        <v>375</v>
      </c>
      <c r="O402" s="11"/>
      <c r="P402" s="11"/>
      <c r="Q402" s="11"/>
      <c r="R402" s="14">
        <v>131945157</v>
      </c>
      <c r="S402" s="13" t="b">
        <v>1</v>
      </c>
      <c r="T402" s="11" t="s">
        <v>809</v>
      </c>
      <c r="U402" s="6" t="str">
        <f t="array" ref="U402">INDEX(org_to_crp!$B$2:$B$455, MATCH(F402, org_to_crp!$A$2:$A$455))</f>
        <v>J9000</v>
      </c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ht="13" hidden="1" x14ac:dyDescent="0.15">
      <c r="A403" s="11" t="s">
        <v>480</v>
      </c>
      <c r="B403" s="17" t="s">
        <v>22</v>
      </c>
      <c r="C403" s="18" t="s">
        <v>813</v>
      </c>
      <c r="D403" s="17" t="s">
        <v>23</v>
      </c>
      <c r="E403" s="17" t="s">
        <v>814</v>
      </c>
      <c r="F403" s="17" t="s">
        <v>735</v>
      </c>
      <c r="G403" s="19" t="b">
        <v>1</v>
      </c>
      <c r="H403" s="19"/>
      <c r="I403" s="20">
        <v>2018</v>
      </c>
      <c r="J403" s="41" t="s">
        <v>585</v>
      </c>
      <c r="K403" s="17" t="s">
        <v>27</v>
      </c>
      <c r="L403" s="17" t="s">
        <v>815</v>
      </c>
      <c r="M403" s="17" t="s">
        <v>816</v>
      </c>
      <c r="N403" s="17" t="s">
        <v>323</v>
      </c>
      <c r="O403" s="17"/>
      <c r="P403" s="17"/>
      <c r="Q403" s="17"/>
      <c r="R403" s="20">
        <v>131945157</v>
      </c>
      <c r="S403" s="19" t="b">
        <v>1</v>
      </c>
      <c r="T403" s="17" t="s">
        <v>817</v>
      </c>
      <c r="U403" s="6" t="str">
        <f t="array" ref="U403">INDEX(org_to_crp!$B$2:$B$455, MATCH(F403, org_to_crp!$A$2:$A$455))</f>
        <v>J9000</v>
      </c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ht="13" hidden="1" x14ac:dyDescent="0.15">
      <c r="A404" s="11" t="s">
        <v>480</v>
      </c>
      <c r="B404" s="11" t="s">
        <v>22</v>
      </c>
      <c r="C404" s="12" t="s">
        <v>821</v>
      </c>
      <c r="D404" s="11" t="s">
        <v>23</v>
      </c>
      <c r="E404" s="11" t="s">
        <v>822</v>
      </c>
      <c r="F404" s="11" t="s">
        <v>735</v>
      </c>
      <c r="G404" s="13" t="b">
        <v>1</v>
      </c>
      <c r="H404" s="13"/>
      <c r="I404" s="14">
        <v>2018</v>
      </c>
      <c r="J404" s="11" t="s">
        <v>585</v>
      </c>
      <c r="K404" s="11" t="s">
        <v>27</v>
      </c>
      <c r="L404" s="11" t="s">
        <v>823</v>
      </c>
      <c r="M404" s="11" t="s">
        <v>824</v>
      </c>
      <c r="N404" s="11"/>
      <c r="O404" s="11"/>
      <c r="P404" s="11"/>
      <c r="Q404" s="11"/>
      <c r="R404" s="14">
        <v>131945157</v>
      </c>
      <c r="S404" s="13" t="b">
        <v>1</v>
      </c>
      <c r="T404" s="11" t="s">
        <v>825</v>
      </c>
      <c r="U404" s="6" t="str">
        <f t="array" ref="U404">INDEX(org_to_crp!$B$2:$B$455, MATCH(F404, org_to_crp!$A$2:$A$455))</f>
        <v>J9000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ht="13" hidden="1" x14ac:dyDescent="0.15">
      <c r="A405" s="3" t="s">
        <v>480</v>
      </c>
      <c r="B405" s="11" t="s">
        <v>22</v>
      </c>
      <c r="C405" s="11" t="s">
        <v>61</v>
      </c>
      <c r="D405" s="11" t="s">
        <v>23</v>
      </c>
      <c r="E405" s="11" t="s">
        <v>828</v>
      </c>
      <c r="F405" s="11" t="s">
        <v>113</v>
      </c>
      <c r="G405" s="13" t="b">
        <v>1</v>
      </c>
      <c r="H405" s="13"/>
      <c r="I405" s="14">
        <v>2018</v>
      </c>
      <c r="J405" s="11" t="s">
        <v>829</v>
      </c>
      <c r="K405" s="11" t="s">
        <v>27</v>
      </c>
      <c r="L405" s="11" t="s">
        <v>89</v>
      </c>
      <c r="M405" s="11" t="s">
        <v>830</v>
      </c>
      <c r="N405" s="11" t="s">
        <v>831</v>
      </c>
      <c r="O405" s="11"/>
      <c r="P405" s="11"/>
      <c r="Q405" s="11"/>
      <c r="R405" s="14">
        <v>530218495</v>
      </c>
      <c r="S405" s="13" t="b">
        <v>1</v>
      </c>
      <c r="T405" s="11" t="s">
        <v>361</v>
      </c>
      <c r="U405" s="6" t="str">
        <f t="array" ref="U405">INDEX(org_to_crp!$B$2:$B$455, MATCH(F405, org_to_crp!$A$2:$A$455))</f>
        <v>J9000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ht="13" hidden="1" x14ac:dyDescent="0.15">
      <c r="A406" s="3" t="s">
        <v>480</v>
      </c>
      <c r="B406" s="17" t="s">
        <v>22</v>
      </c>
      <c r="C406" s="18" t="s">
        <v>842</v>
      </c>
      <c r="D406" s="17" t="s">
        <v>23</v>
      </c>
      <c r="E406" s="17" t="s">
        <v>843</v>
      </c>
      <c r="F406" s="17" t="s">
        <v>113</v>
      </c>
      <c r="G406" s="19" t="b">
        <v>1</v>
      </c>
      <c r="H406" s="19"/>
      <c r="I406" s="20">
        <v>2018</v>
      </c>
      <c r="J406" s="17" t="s">
        <v>844</v>
      </c>
      <c r="K406" s="11" t="s">
        <v>27</v>
      </c>
      <c r="L406" s="17" t="s">
        <v>845</v>
      </c>
      <c r="M406" s="17" t="s">
        <v>846</v>
      </c>
      <c r="N406" s="17"/>
      <c r="O406" s="17"/>
      <c r="P406" s="17"/>
      <c r="Q406" s="17"/>
      <c r="R406" s="20">
        <v>530218495</v>
      </c>
      <c r="S406" s="19" t="b">
        <v>1</v>
      </c>
      <c r="T406" s="17" t="s">
        <v>847</v>
      </c>
      <c r="U406" s="6" t="str">
        <f t="array" ref="U406">INDEX(org_to_crp!$B$2:$B$455, MATCH(F406, org_to_crp!$A$2:$A$455))</f>
        <v>J9000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ht="13" x14ac:dyDescent="0.15">
      <c r="A407" s="3" t="s">
        <v>480</v>
      </c>
      <c r="B407" s="18" t="s">
        <v>860</v>
      </c>
      <c r="C407" s="18" t="s">
        <v>857</v>
      </c>
      <c r="D407" s="17" t="s">
        <v>23</v>
      </c>
      <c r="E407" s="17" t="s">
        <v>843</v>
      </c>
      <c r="F407" s="17" t="s">
        <v>861</v>
      </c>
      <c r="G407" s="19" t="b">
        <v>0</v>
      </c>
      <c r="H407" s="19"/>
      <c r="I407" s="20">
        <v>2018</v>
      </c>
      <c r="J407" s="17" t="s">
        <v>517</v>
      </c>
      <c r="K407" s="17" t="s">
        <v>27</v>
      </c>
      <c r="L407" s="17" t="s">
        <v>845</v>
      </c>
      <c r="M407" s="17" t="s">
        <v>846</v>
      </c>
      <c r="N407" s="17" t="s">
        <v>239</v>
      </c>
      <c r="O407" s="17"/>
      <c r="P407" s="17"/>
      <c r="Q407" s="17"/>
      <c r="R407" s="20">
        <v>362181969</v>
      </c>
      <c r="S407" s="19" t="b">
        <v>1</v>
      </c>
      <c r="T407" s="17" t="s">
        <v>847</v>
      </c>
      <c r="U407" s="6" t="str">
        <f t="array" ref="U407">INDEX(org_to_crp!$B$2:$B$455, MATCH(F407, org_to_crp!$A$2:$A$455))</f>
        <v>J9000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ht="13" hidden="1" x14ac:dyDescent="0.15">
      <c r="A408" s="11" t="s">
        <v>480</v>
      </c>
      <c r="B408" s="11" t="s">
        <v>22</v>
      </c>
      <c r="C408" s="12" t="s">
        <v>867</v>
      </c>
      <c r="D408" s="11" t="s">
        <v>23</v>
      </c>
      <c r="E408" s="11" t="s">
        <v>868</v>
      </c>
      <c r="F408" s="11" t="s">
        <v>869</v>
      </c>
      <c r="G408" s="13" t="b">
        <v>1</v>
      </c>
      <c r="H408" s="13"/>
      <c r="I408" s="14">
        <v>2018</v>
      </c>
      <c r="J408" s="11" t="s">
        <v>796</v>
      </c>
      <c r="K408" s="11" t="s">
        <v>27</v>
      </c>
      <c r="L408" s="11" t="s">
        <v>870</v>
      </c>
      <c r="M408" s="11" t="s">
        <v>871</v>
      </c>
      <c r="N408" s="11"/>
      <c r="O408" s="11"/>
      <c r="P408" s="11"/>
      <c r="Q408" s="11"/>
      <c r="R408" s="14">
        <v>521349353</v>
      </c>
      <c r="S408" s="13" t="b">
        <v>1</v>
      </c>
      <c r="T408" s="11" t="s">
        <v>872</v>
      </c>
      <c r="U408" s="6" t="str">
        <f t="array" ref="U408">INDEX(org_to_crp!$B$2:$B$455, MATCH(F408, org_to_crp!$A$2:$A$455))</f>
        <v>J9000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ht="13" hidden="1" x14ac:dyDescent="0.15">
      <c r="A409" s="11" t="s">
        <v>480</v>
      </c>
      <c r="B409" s="17" t="s">
        <v>22</v>
      </c>
      <c r="C409" s="8" t="s">
        <v>877</v>
      </c>
      <c r="D409" s="17" t="s">
        <v>23</v>
      </c>
      <c r="E409" s="17" t="s">
        <v>878</v>
      </c>
      <c r="F409" s="17" t="s">
        <v>869</v>
      </c>
      <c r="G409" s="19" t="b">
        <v>1</v>
      </c>
      <c r="H409" s="19"/>
      <c r="I409" s="20">
        <v>2018</v>
      </c>
      <c r="J409" s="17" t="s">
        <v>692</v>
      </c>
      <c r="K409" s="17" t="s">
        <v>27</v>
      </c>
      <c r="L409" s="17" t="s">
        <v>156</v>
      </c>
      <c r="M409" s="17" t="s">
        <v>879</v>
      </c>
      <c r="N409" s="17"/>
      <c r="O409" s="17"/>
      <c r="P409" s="17"/>
      <c r="Q409" s="17"/>
      <c r="R409" s="20">
        <v>521349353</v>
      </c>
      <c r="S409" s="19" t="b">
        <v>1</v>
      </c>
      <c r="T409" s="17" t="s">
        <v>880</v>
      </c>
      <c r="U409" s="6" t="str">
        <f t="array" ref="U409">INDEX(org_to_crp!$B$2:$B$455, MATCH(F409, org_to_crp!$A$2:$A$455))</f>
        <v>J9000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ht="13" hidden="1" x14ac:dyDescent="0.15">
      <c r="A410" s="11" t="s">
        <v>480</v>
      </c>
      <c r="B410" s="11" t="s">
        <v>22</v>
      </c>
      <c r="C410" s="11" t="s">
        <v>882</v>
      </c>
      <c r="D410" s="11" t="s">
        <v>23</v>
      </c>
      <c r="E410" s="11" t="s">
        <v>883</v>
      </c>
      <c r="F410" s="11" t="s">
        <v>869</v>
      </c>
      <c r="G410" s="13" t="b">
        <v>1</v>
      </c>
      <c r="H410" s="13"/>
      <c r="I410" s="14">
        <v>2018</v>
      </c>
      <c r="J410" s="11" t="s">
        <v>692</v>
      </c>
      <c r="K410" s="11" t="s">
        <v>27</v>
      </c>
      <c r="L410" s="11" t="s">
        <v>884</v>
      </c>
      <c r="M410" s="11" t="s">
        <v>885</v>
      </c>
      <c r="N410" s="11" t="s">
        <v>46</v>
      </c>
      <c r="O410" s="11"/>
      <c r="P410" s="11"/>
      <c r="Q410" s="11" t="s">
        <v>886</v>
      </c>
      <c r="R410" s="14">
        <v>521349353</v>
      </c>
      <c r="S410" s="13" t="b">
        <v>1</v>
      </c>
      <c r="T410" s="11" t="s">
        <v>887</v>
      </c>
      <c r="U410" s="6" t="str">
        <f t="array" ref="U410">INDEX(org_to_crp!$B$2:$B$455, MATCH(F410, org_to_crp!$A$2:$A$455))</f>
        <v>J9000</v>
      </c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ht="13" hidden="1" x14ac:dyDescent="0.15">
      <c r="A411" s="11" t="s">
        <v>480</v>
      </c>
      <c r="B411" s="17" t="s">
        <v>22</v>
      </c>
      <c r="C411" s="8" t="s">
        <v>877</v>
      </c>
      <c r="D411" s="17" t="s">
        <v>23</v>
      </c>
      <c r="E411" s="17" t="s">
        <v>891</v>
      </c>
      <c r="F411" s="17" t="s">
        <v>869</v>
      </c>
      <c r="G411" s="19" t="b">
        <v>1</v>
      </c>
      <c r="H411" s="19"/>
      <c r="I411" s="20">
        <v>2018</v>
      </c>
      <c r="J411" s="17" t="s">
        <v>692</v>
      </c>
      <c r="K411" s="17" t="s">
        <v>27</v>
      </c>
      <c r="L411" s="17" t="s">
        <v>334</v>
      </c>
      <c r="M411" s="17" t="s">
        <v>892</v>
      </c>
      <c r="N411" s="17" t="s">
        <v>77</v>
      </c>
      <c r="O411" s="17"/>
      <c r="P411" s="17"/>
      <c r="Q411" s="17"/>
      <c r="R411" s="20">
        <v>521349353</v>
      </c>
      <c r="S411" s="19" t="b">
        <v>1</v>
      </c>
      <c r="T411" s="17" t="s">
        <v>893</v>
      </c>
      <c r="U411" s="6" t="str">
        <f t="array" ref="U411">INDEX(org_to_crp!$B$2:$B$455, MATCH(F411, org_to_crp!$A$2:$A$455))</f>
        <v>J9000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ht="13" hidden="1" x14ac:dyDescent="0.15">
      <c r="A412" s="11" t="s">
        <v>480</v>
      </c>
      <c r="B412" s="11" t="s">
        <v>22</v>
      </c>
      <c r="C412" s="8" t="s">
        <v>901</v>
      </c>
      <c r="D412" s="11" t="s">
        <v>23</v>
      </c>
      <c r="E412" s="11" t="s">
        <v>902</v>
      </c>
      <c r="F412" s="11" t="s">
        <v>509</v>
      </c>
      <c r="G412" s="13" t="b">
        <v>1</v>
      </c>
      <c r="H412" s="13"/>
      <c r="I412" s="14">
        <v>2018</v>
      </c>
      <c r="J412" s="11" t="s">
        <v>903</v>
      </c>
      <c r="K412" s="11" t="s">
        <v>34</v>
      </c>
      <c r="L412" s="11" t="s">
        <v>94</v>
      </c>
      <c r="M412" s="11" t="s">
        <v>904</v>
      </c>
      <c r="N412" s="11"/>
      <c r="O412" s="11"/>
      <c r="P412" s="11"/>
      <c r="Q412" s="11"/>
      <c r="R412" s="14">
        <v>237432162</v>
      </c>
      <c r="S412" s="13" t="b">
        <v>1</v>
      </c>
      <c r="T412" s="11" t="s">
        <v>905</v>
      </c>
      <c r="U412" s="6" t="str">
        <f t="array" ref="U412">INDEX(org_to_crp!$B$2:$B$455, MATCH(F412, org_to_crp!$A$2:$A$455))</f>
        <v>J9000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ht="13" x14ac:dyDescent="0.15">
      <c r="A413" s="11" t="s">
        <v>480</v>
      </c>
      <c r="B413" s="48" t="s">
        <v>901</v>
      </c>
      <c r="C413" s="11"/>
      <c r="D413" s="11" t="s">
        <v>23</v>
      </c>
      <c r="E413" s="11" t="s">
        <v>902</v>
      </c>
      <c r="F413" s="11" t="s">
        <v>906</v>
      </c>
      <c r="G413" s="13" t="b">
        <v>0</v>
      </c>
      <c r="H413" s="13"/>
      <c r="I413" s="14">
        <v>2018</v>
      </c>
      <c r="J413" s="42" t="s">
        <v>653</v>
      </c>
      <c r="K413" s="11" t="s">
        <v>72</v>
      </c>
      <c r="L413" s="11" t="s">
        <v>94</v>
      </c>
      <c r="M413" s="11" t="s">
        <v>904</v>
      </c>
      <c r="N413" s="11"/>
      <c r="O413" s="11"/>
      <c r="P413" s="11"/>
      <c r="Q413" s="11"/>
      <c r="R413" s="14">
        <v>566063090</v>
      </c>
      <c r="S413" s="13" t="b">
        <v>1</v>
      </c>
      <c r="T413" s="11" t="s">
        <v>905</v>
      </c>
      <c r="U413" s="6" t="str">
        <f t="array" ref="U413">INDEX(org_to_crp!$B$2:$B$455, MATCH(F413, org_to_crp!$A$2:$A$455))</f>
        <v>J9000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ht="13" x14ac:dyDescent="0.15">
      <c r="A414" s="11" t="s">
        <v>480</v>
      </c>
      <c r="B414" s="47" t="s">
        <v>901</v>
      </c>
      <c r="C414" s="11"/>
      <c r="D414" s="11" t="s">
        <v>23</v>
      </c>
      <c r="E414" s="11" t="s">
        <v>902</v>
      </c>
      <c r="F414" s="11" t="s">
        <v>907</v>
      </c>
      <c r="G414" s="13" t="b">
        <v>0</v>
      </c>
      <c r="H414" s="13"/>
      <c r="I414" s="14">
        <v>2018</v>
      </c>
      <c r="J414" s="11" t="s">
        <v>908</v>
      </c>
      <c r="K414" s="11" t="s">
        <v>27</v>
      </c>
      <c r="L414" s="11" t="s">
        <v>94</v>
      </c>
      <c r="M414" s="11" t="s">
        <v>904</v>
      </c>
      <c r="N414" s="11"/>
      <c r="O414" s="11"/>
      <c r="P414" s="11"/>
      <c r="Q414" s="11"/>
      <c r="R414" s="14">
        <v>135661935</v>
      </c>
      <c r="S414" s="13" t="b">
        <v>1</v>
      </c>
      <c r="T414" s="11" t="s">
        <v>905</v>
      </c>
      <c r="U414" s="6" t="str">
        <f t="array" ref="U414">INDEX(org_to_crp!$B$2:$B$455, MATCH(F414, org_to_crp!$A$2:$A$455))</f>
        <v>J9000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ht="13" hidden="1" x14ac:dyDescent="0.15">
      <c r="A415" s="11" t="s">
        <v>480</v>
      </c>
      <c r="B415" s="17" t="s">
        <v>22</v>
      </c>
      <c r="C415" s="53" t="s">
        <v>909</v>
      </c>
      <c r="D415" s="17" t="s">
        <v>23</v>
      </c>
      <c r="E415" s="17" t="s">
        <v>910</v>
      </c>
      <c r="F415" s="17" t="s">
        <v>509</v>
      </c>
      <c r="G415" s="19" t="b">
        <v>1</v>
      </c>
      <c r="H415" s="19"/>
      <c r="I415" s="20">
        <v>2018</v>
      </c>
      <c r="J415" s="41" t="s">
        <v>161</v>
      </c>
      <c r="K415" s="17" t="s">
        <v>43</v>
      </c>
      <c r="L415" s="17" t="s">
        <v>182</v>
      </c>
      <c r="M415" s="17" t="s">
        <v>911</v>
      </c>
      <c r="N415" s="17"/>
      <c r="O415" s="17"/>
      <c r="P415" s="17"/>
      <c r="Q415" s="17"/>
      <c r="R415" s="20">
        <v>237432162</v>
      </c>
      <c r="S415" s="19" t="b">
        <v>1</v>
      </c>
      <c r="T415" s="17" t="s">
        <v>912</v>
      </c>
      <c r="U415" s="6" t="str">
        <f t="array" ref="U415">INDEX(org_to_crp!$B$2:$B$455, MATCH(F415, org_to_crp!$A$2:$A$455))</f>
        <v>J9000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ht="13" x14ac:dyDescent="0.15">
      <c r="A416" s="11" t="s">
        <v>480</v>
      </c>
      <c r="B416" s="17" t="s">
        <v>524</v>
      </c>
      <c r="C416" s="18" t="s">
        <v>913</v>
      </c>
      <c r="D416" s="17" t="s">
        <v>23</v>
      </c>
      <c r="E416" s="17" t="s">
        <v>910</v>
      </c>
      <c r="F416" s="17" t="s">
        <v>914</v>
      </c>
      <c r="G416" s="19" t="b">
        <v>0</v>
      </c>
      <c r="H416" s="19"/>
      <c r="I416" s="20">
        <v>2018</v>
      </c>
      <c r="J416" s="17" t="s">
        <v>718</v>
      </c>
      <c r="K416" s="17" t="s">
        <v>27</v>
      </c>
      <c r="L416" s="17" t="s">
        <v>182</v>
      </c>
      <c r="M416" s="17" t="s">
        <v>911</v>
      </c>
      <c r="N416" s="17" t="s">
        <v>323</v>
      </c>
      <c r="O416" s="17"/>
      <c r="P416" s="17" t="s">
        <v>566</v>
      </c>
      <c r="Q416" s="17"/>
      <c r="R416" s="20" t="s">
        <v>915</v>
      </c>
      <c r="S416" s="19" t="b">
        <v>1</v>
      </c>
      <c r="T416" s="17" t="s">
        <v>912</v>
      </c>
      <c r="U416" s="6" t="str">
        <f t="array" ref="U416">INDEX(org_to_crp!$B$2:$B$455, MATCH(F416, org_to_crp!$A$2:$A$455))</f>
        <v>J9000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ht="13" hidden="1" x14ac:dyDescent="0.15">
      <c r="A417" s="11" t="s">
        <v>480</v>
      </c>
      <c r="B417" s="11" t="s">
        <v>22</v>
      </c>
      <c r="C417" s="12" t="s">
        <v>61</v>
      </c>
      <c r="D417" s="11" t="s">
        <v>23</v>
      </c>
      <c r="E417" s="11" t="s">
        <v>916</v>
      </c>
      <c r="F417" s="11" t="s">
        <v>509</v>
      </c>
      <c r="G417" s="13" t="b">
        <v>1</v>
      </c>
      <c r="H417" s="13"/>
      <c r="I417" s="14">
        <v>2018</v>
      </c>
      <c r="J417" s="42" t="s">
        <v>917</v>
      </c>
      <c r="K417" s="11" t="s">
        <v>43</v>
      </c>
      <c r="L417" s="11" t="s">
        <v>918</v>
      </c>
      <c r="M417" s="11" t="s">
        <v>919</v>
      </c>
      <c r="N417" s="11"/>
      <c r="O417" s="11"/>
      <c r="P417" s="11"/>
      <c r="Q417" s="11"/>
      <c r="R417" s="14">
        <v>237432162</v>
      </c>
      <c r="S417" s="13" t="b">
        <v>0</v>
      </c>
      <c r="T417" s="11" t="s">
        <v>920</v>
      </c>
      <c r="U417" s="6" t="str">
        <f t="array" ref="U417">INDEX(org_to_crp!$B$2:$B$455, MATCH(F417, org_to_crp!$A$2:$A$455))</f>
        <v>J9000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ht="13" hidden="1" x14ac:dyDescent="0.15">
      <c r="A418" s="11" t="s">
        <v>480</v>
      </c>
      <c r="B418" s="17" t="s">
        <v>22</v>
      </c>
      <c r="C418" s="17"/>
      <c r="D418" s="17" t="s">
        <v>23</v>
      </c>
      <c r="E418" s="17" t="s">
        <v>921</v>
      </c>
      <c r="F418" s="17" t="s">
        <v>509</v>
      </c>
      <c r="G418" s="19" t="b">
        <v>1</v>
      </c>
      <c r="H418" s="19"/>
      <c r="I418" s="20">
        <v>2018</v>
      </c>
      <c r="J418" s="17" t="s">
        <v>49</v>
      </c>
      <c r="K418" s="17" t="s">
        <v>27</v>
      </c>
      <c r="L418" s="17" t="s">
        <v>922</v>
      </c>
      <c r="M418" s="17" t="s">
        <v>923</v>
      </c>
      <c r="N418" s="17"/>
      <c r="O418" s="17"/>
      <c r="P418" s="17"/>
      <c r="Q418" s="17"/>
      <c r="R418" s="20">
        <v>237432162</v>
      </c>
      <c r="S418" s="19" t="b">
        <v>0</v>
      </c>
      <c r="T418" s="17" t="s">
        <v>924</v>
      </c>
      <c r="U418" s="6" t="str">
        <f t="array" ref="U418">INDEX(org_to_crp!$B$2:$B$455, MATCH(F418, org_to_crp!$A$2:$A$455))</f>
        <v>J9000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ht="13" hidden="1" x14ac:dyDescent="0.15">
      <c r="A419" s="11" t="s">
        <v>480</v>
      </c>
      <c r="B419" s="11" t="s">
        <v>22</v>
      </c>
      <c r="C419" s="12" t="s">
        <v>925</v>
      </c>
      <c r="D419" s="11" t="s">
        <v>23</v>
      </c>
      <c r="E419" s="23" t="s">
        <v>926</v>
      </c>
      <c r="F419" s="23" t="s">
        <v>509</v>
      </c>
      <c r="G419" s="24" t="b">
        <v>1</v>
      </c>
      <c r="H419" s="24"/>
      <c r="I419" s="25">
        <v>2018</v>
      </c>
      <c r="J419" s="52" t="s">
        <v>26</v>
      </c>
      <c r="K419" s="23" t="s">
        <v>27</v>
      </c>
      <c r="L419" s="23" t="s">
        <v>182</v>
      </c>
      <c r="M419" s="23" t="s">
        <v>927</v>
      </c>
      <c r="N419" s="23"/>
      <c r="O419" s="23"/>
      <c r="P419" s="23"/>
      <c r="Q419" s="23"/>
      <c r="R419" s="25">
        <v>237432162</v>
      </c>
      <c r="S419" s="24" t="b">
        <v>1</v>
      </c>
      <c r="T419" s="11" t="s">
        <v>928</v>
      </c>
      <c r="U419" s="6" t="str">
        <f t="array" ref="U419">INDEX(org_to_crp!$B$2:$B$455, MATCH(F419, org_to_crp!$A$2:$A$455))</f>
        <v>J9000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ht="13" hidden="1" x14ac:dyDescent="0.15">
      <c r="A420" s="11" t="s">
        <v>480</v>
      </c>
      <c r="B420" s="17" t="s">
        <v>22</v>
      </c>
      <c r="C420" s="18" t="s">
        <v>935</v>
      </c>
      <c r="D420" s="17" t="s">
        <v>23</v>
      </c>
      <c r="E420" s="23" t="s">
        <v>926</v>
      </c>
      <c r="F420" s="23" t="s">
        <v>936</v>
      </c>
      <c r="G420" s="24" t="b">
        <v>1</v>
      </c>
      <c r="H420" s="24"/>
      <c r="I420" s="25">
        <v>2018</v>
      </c>
      <c r="J420" s="23" t="s">
        <v>937</v>
      </c>
      <c r="K420" s="23" t="s">
        <v>27</v>
      </c>
      <c r="L420" s="23" t="s">
        <v>182</v>
      </c>
      <c r="M420" s="23" t="s">
        <v>927</v>
      </c>
      <c r="N420" s="23"/>
      <c r="O420" s="23"/>
      <c r="P420" s="23"/>
      <c r="Q420" s="23"/>
      <c r="R420" s="25">
        <v>382926822</v>
      </c>
      <c r="S420" s="24" t="b">
        <v>1</v>
      </c>
      <c r="T420" s="17" t="s">
        <v>933</v>
      </c>
      <c r="U420" s="6" t="str">
        <f t="array" ref="U420">INDEX(org_to_crp!$B$2:$B$455, MATCH(F420, org_to_crp!$A$2:$A$455))</f>
        <v>J9000</v>
      </c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ht="13" hidden="1" x14ac:dyDescent="0.15">
      <c r="A421" s="11" t="s">
        <v>480</v>
      </c>
      <c r="B421" s="11" t="s">
        <v>22</v>
      </c>
      <c r="C421" s="11" t="s">
        <v>306</v>
      </c>
      <c r="D421" s="3" t="s">
        <v>23</v>
      </c>
      <c r="E421" s="11" t="s">
        <v>940</v>
      </c>
      <c r="F421" s="11" t="s">
        <v>509</v>
      </c>
      <c r="G421" s="13" t="b">
        <v>1</v>
      </c>
      <c r="H421" s="13"/>
      <c r="I421" s="14">
        <v>2018</v>
      </c>
      <c r="J421" s="42" t="s">
        <v>26</v>
      </c>
      <c r="K421" s="11" t="s">
        <v>27</v>
      </c>
      <c r="L421" s="11" t="s">
        <v>941</v>
      </c>
      <c r="M421" s="11" t="s">
        <v>374</v>
      </c>
      <c r="N421" s="11" t="s">
        <v>204</v>
      </c>
      <c r="O421" s="11"/>
      <c r="P421" s="11" t="s">
        <v>566</v>
      </c>
      <c r="Q421" s="11"/>
      <c r="R421" s="14">
        <v>237432162</v>
      </c>
      <c r="S421" s="13" t="b">
        <v>1</v>
      </c>
      <c r="T421" s="11" t="s">
        <v>933</v>
      </c>
      <c r="U421" s="6" t="str">
        <f t="array" ref="U421">INDEX(org_to_crp!$B$2:$B$455, MATCH(F421, org_to_crp!$A$2:$A$455))</f>
        <v>J9000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ht="13" hidden="1" x14ac:dyDescent="0.15">
      <c r="A422" s="11" t="s">
        <v>480</v>
      </c>
      <c r="B422" s="17" t="s">
        <v>22</v>
      </c>
      <c r="C422" s="18" t="s">
        <v>925</v>
      </c>
      <c r="D422" s="17" t="s">
        <v>23</v>
      </c>
      <c r="E422" s="17" t="s">
        <v>945</v>
      </c>
      <c r="F422" s="17" t="s">
        <v>509</v>
      </c>
      <c r="G422" s="19" t="b">
        <v>1</v>
      </c>
      <c r="H422" s="19"/>
      <c r="I422" s="20">
        <v>2018</v>
      </c>
      <c r="J422" s="17" t="s">
        <v>26</v>
      </c>
      <c r="K422" s="17" t="s">
        <v>27</v>
      </c>
      <c r="L422" s="17" t="s">
        <v>373</v>
      </c>
      <c r="M422" s="17" t="s">
        <v>946</v>
      </c>
      <c r="N422" s="17"/>
      <c r="O422" s="17"/>
      <c r="P422" s="17"/>
      <c r="Q422" s="17"/>
      <c r="R422" s="20">
        <v>237432162</v>
      </c>
      <c r="S422" s="19" t="b">
        <v>0</v>
      </c>
      <c r="T422" s="17" t="s">
        <v>947</v>
      </c>
      <c r="U422" s="6" t="str">
        <f t="array" ref="U422">INDEX(org_to_crp!$B$2:$B$455, MATCH(F422, org_to_crp!$A$2:$A$455))</f>
        <v>J9000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ht="13" hidden="1" x14ac:dyDescent="0.15">
      <c r="A423" s="11" t="s">
        <v>480</v>
      </c>
      <c r="B423" s="11" t="s">
        <v>22</v>
      </c>
      <c r="C423" s="11" t="s">
        <v>306</v>
      </c>
      <c r="D423" s="11" t="s">
        <v>23</v>
      </c>
      <c r="E423" s="11" t="s">
        <v>948</v>
      </c>
      <c r="F423" s="11" t="s">
        <v>509</v>
      </c>
      <c r="G423" s="13" t="b">
        <v>1</v>
      </c>
      <c r="H423" s="13"/>
      <c r="I423" s="14">
        <v>2018</v>
      </c>
      <c r="J423" s="11" t="s">
        <v>26</v>
      </c>
      <c r="K423" s="11" t="s">
        <v>27</v>
      </c>
      <c r="L423" s="11" t="s">
        <v>188</v>
      </c>
      <c r="M423" s="16" t="s">
        <v>949</v>
      </c>
      <c r="N423" s="16" t="s">
        <v>323</v>
      </c>
      <c r="O423" s="16"/>
      <c r="P423" s="16"/>
      <c r="Q423" s="16"/>
      <c r="R423" s="27">
        <v>237432162</v>
      </c>
      <c r="S423" s="30" t="b">
        <v>1</v>
      </c>
      <c r="T423" s="11" t="s">
        <v>950</v>
      </c>
      <c r="U423" s="6" t="str">
        <f t="array" ref="U423">INDEX(org_to_crp!$B$2:$B$455, MATCH(F423, org_to_crp!$A$2:$A$455))</f>
        <v>J9000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ht="13" x14ac:dyDescent="0.15">
      <c r="A424" s="11" t="s">
        <v>480</v>
      </c>
      <c r="B424" s="12" t="s">
        <v>61</v>
      </c>
      <c r="C424" s="11"/>
      <c r="D424" s="11" t="s">
        <v>23</v>
      </c>
      <c r="E424" s="11" t="s">
        <v>951</v>
      </c>
      <c r="F424" s="11" t="s">
        <v>952</v>
      </c>
      <c r="G424" s="13" t="b">
        <v>0</v>
      </c>
      <c r="H424" s="13"/>
      <c r="I424" s="14">
        <v>2018</v>
      </c>
      <c r="J424" s="11" t="s">
        <v>504</v>
      </c>
      <c r="K424" s="11" t="s">
        <v>27</v>
      </c>
      <c r="L424" s="11" t="s">
        <v>188</v>
      </c>
      <c r="M424" s="16" t="s">
        <v>949</v>
      </c>
      <c r="N424" s="16"/>
      <c r="O424" s="16"/>
      <c r="P424" s="16"/>
      <c r="Q424" s="16"/>
      <c r="R424" s="27">
        <v>363975580</v>
      </c>
      <c r="S424" s="30" t="b">
        <v>1</v>
      </c>
      <c r="T424" s="11" t="s">
        <v>950</v>
      </c>
      <c r="U424" s="6" t="str">
        <f t="array" ref="U424">INDEX(org_to_crp!$B$2:$B$455, MATCH(F424, org_to_crp!$A$2:$A$455))</f>
        <v>J9000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ht="13" x14ac:dyDescent="0.15">
      <c r="A425" s="11" t="s">
        <v>480</v>
      </c>
      <c r="B425" s="8" t="s">
        <v>61</v>
      </c>
      <c r="C425" s="11"/>
      <c r="D425" s="11" t="s">
        <v>23</v>
      </c>
      <c r="E425" s="11" t="s">
        <v>951</v>
      </c>
      <c r="F425" s="11" t="s">
        <v>953</v>
      </c>
      <c r="G425" s="13" t="b">
        <v>0</v>
      </c>
      <c r="H425" s="13"/>
      <c r="I425" s="14">
        <v>2018</v>
      </c>
      <c r="J425" s="11" t="s">
        <v>504</v>
      </c>
      <c r="K425" s="11" t="s">
        <v>27</v>
      </c>
      <c r="L425" s="11" t="s">
        <v>188</v>
      </c>
      <c r="M425" s="16" t="s">
        <v>949</v>
      </c>
      <c r="N425" s="16"/>
      <c r="O425" s="16"/>
      <c r="P425" s="16"/>
      <c r="Q425" s="16"/>
      <c r="R425" s="27">
        <v>521729739</v>
      </c>
      <c r="S425" s="30" t="b">
        <v>1</v>
      </c>
      <c r="T425" s="11" t="s">
        <v>950</v>
      </c>
      <c r="U425" s="6" t="str">
        <f t="array" ref="U425">INDEX(org_to_crp!$B$2:$B$455, MATCH(F425, org_to_crp!$A$2:$A$455))</f>
        <v>J9000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ht="13" hidden="1" x14ac:dyDescent="0.15">
      <c r="A426" s="11" t="s">
        <v>480</v>
      </c>
      <c r="B426" s="17" t="s">
        <v>22</v>
      </c>
      <c r="C426" s="18" t="s">
        <v>925</v>
      </c>
      <c r="D426" s="17" t="s">
        <v>23</v>
      </c>
      <c r="E426" s="17" t="s">
        <v>954</v>
      </c>
      <c r="F426" s="17" t="s">
        <v>509</v>
      </c>
      <c r="G426" s="19" t="b">
        <v>1</v>
      </c>
      <c r="H426" s="19"/>
      <c r="I426" s="20">
        <v>2018</v>
      </c>
      <c r="J426" s="17" t="s">
        <v>26</v>
      </c>
      <c r="K426" s="17" t="s">
        <v>27</v>
      </c>
      <c r="L426" s="17" t="s">
        <v>521</v>
      </c>
      <c r="M426" s="21" t="s">
        <v>955</v>
      </c>
      <c r="N426" s="21"/>
      <c r="O426" s="21"/>
      <c r="P426" s="21"/>
      <c r="Q426" s="21"/>
      <c r="R426" s="26">
        <v>237432162</v>
      </c>
      <c r="S426" s="28" t="b">
        <v>1</v>
      </c>
      <c r="T426" s="17" t="s">
        <v>956</v>
      </c>
      <c r="U426" s="6" t="str">
        <f t="array" ref="U426">INDEX(org_to_crp!$B$2:$B$455, MATCH(F426, org_to_crp!$A$2:$A$455))</f>
        <v>J9000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ht="13" hidden="1" x14ac:dyDescent="0.15">
      <c r="A427" s="11" t="s">
        <v>480</v>
      </c>
      <c r="B427" s="17" t="s">
        <v>306</v>
      </c>
      <c r="C427" s="18" t="s">
        <v>969</v>
      </c>
      <c r="D427" s="17" t="s">
        <v>23</v>
      </c>
      <c r="E427" s="17" t="s">
        <v>970</v>
      </c>
      <c r="F427" s="17" t="s">
        <v>113</v>
      </c>
      <c r="G427" s="19" t="b">
        <v>1</v>
      </c>
      <c r="H427" s="19"/>
      <c r="I427" s="20">
        <v>2018</v>
      </c>
      <c r="J427" s="17" t="s">
        <v>971</v>
      </c>
      <c r="K427" s="17" t="s">
        <v>72</v>
      </c>
      <c r="L427" s="17" t="s">
        <v>521</v>
      </c>
      <c r="M427" s="21" t="s">
        <v>955</v>
      </c>
      <c r="N427" s="21" t="s">
        <v>46</v>
      </c>
      <c r="O427" s="21"/>
      <c r="P427" s="21"/>
      <c r="Q427" s="21"/>
      <c r="R427" s="26">
        <v>530218495</v>
      </c>
      <c r="S427" s="28" t="b">
        <v>1</v>
      </c>
      <c r="T427" s="17" t="s">
        <v>956</v>
      </c>
      <c r="U427" s="6" t="str">
        <f t="array" ref="U427">INDEX(org_to_crp!$B$2:$B$455, MATCH(F427, org_to_crp!$A$2:$A$455))</f>
        <v>J9000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ht="13" hidden="1" x14ac:dyDescent="0.15">
      <c r="A428" s="11" t="s">
        <v>480</v>
      </c>
      <c r="B428" s="11" t="s">
        <v>22</v>
      </c>
      <c r="C428" s="12" t="s">
        <v>925</v>
      </c>
      <c r="D428" s="11" t="s">
        <v>23</v>
      </c>
      <c r="E428" s="11" t="s">
        <v>974</v>
      </c>
      <c r="F428" s="11" t="s">
        <v>509</v>
      </c>
      <c r="G428" s="13" t="b">
        <v>1</v>
      </c>
      <c r="H428" s="13"/>
      <c r="I428" s="14">
        <v>2018</v>
      </c>
      <c r="J428" s="11" t="s">
        <v>26</v>
      </c>
      <c r="K428" s="11" t="s">
        <v>27</v>
      </c>
      <c r="L428" s="11" t="s">
        <v>521</v>
      </c>
      <c r="M428" s="16" t="s">
        <v>975</v>
      </c>
      <c r="N428" s="16"/>
      <c r="O428" s="16"/>
      <c r="P428" s="16"/>
      <c r="Q428" s="16"/>
      <c r="R428" s="27">
        <v>237432162</v>
      </c>
      <c r="S428" s="30" t="b">
        <v>1</v>
      </c>
      <c r="T428" s="11" t="s">
        <v>976</v>
      </c>
      <c r="U428" s="6" t="str">
        <f t="array" ref="U428">INDEX(org_to_crp!$B$2:$B$455, MATCH(F428, org_to_crp!$A$2:$A$455))</f>
        <v>J9000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ht="13" hidden="1" x14ac:dyDescent="0.15">
      <c r="A429" s="11" t="s">
        <v>480</v>
      </c>
      <c r="B429" s="17" t="s">
        <v>22</v>
      </c>
      <c r="C429" s="17" t="s">
        <v>524</v>
      </c>
      <c r="D429" s="17" t="s">
        <v>23</v>
      </c>
      <c r="E429" s="23" t="s">
        <v>983</v>
      </c>
      <c r="F429" s="23" t="s">
        <v>509</v>
      </c>
      <c r="G429" s="24" t="b">
        <v>1</v>
      </c>
      <c r="H429" s="24"/>
      <c r="I429" s="25">
        <v>2018</v>
      </c>
      <c r="J429" s="23" t="s">
        <v>26</v>
      </c>
      <c r="K429" s="23" t="s">
        <v>27</v>
      </c>
      <c r="L429" s="23" t="s">
        <v>807</v>
      </c>
      <c r="M429" s="32" t="s">
        <v>984</v>
      </c>
      <c r="N429" s="32" t="s">
        <v>323</v>
      </c>
      <c r="O429" s="32"/>
      <c r="P429" s="32" t="s">
        <v>566</v>
      </c>
      <c r="Q429" s="32"/>
      <c r="R429" s="33">
        <v>237432162</v>
      </c>
      <c r="S429" s="34" t="b">
        <v>1</v>
      </c>
      <c r="T429" s="17" t="s">
        <v>985</v>
      </c>
      <c r="U429" s="6" t="str">
        <f t="array" ref="U429">INDEX(org_to_crp!$B$2:$B$455, MATCH(F429, org_to_crp!$A$2:$A$455))</f>
        <v>J9000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ht="13" hidden="1" x14ac:dyDescent="0.15">
      <c r="A430" s="11" t="s">
        <v>480</v>
      </c>
      <c r="B430" s="11" t="s">
        <v>22</v>
      </c>
      <c r="C430" s="12" t="s">
        <v>925</v>
      </c>
      <c r="D430" s="11" t="s">
        <v>23</v>
      </c>
      <c r="E430" s="11" t="s">
        <v>992</v>
      </c>
      <c r="F430" s="11" t="s">
        <v>509</v>
      </c>
      <c r="G430" s="13" t="b">
        <v>1</v>
      </c>
      <c r="H430" s="13"/>
      <c r="I430" s="14">
        <v>2018</v>
      </c>
      <c r="J430" s="11" t="s">
        <v>26</v>
      </c>
      <c r="K430" s="11" t="s">
        <v>27</v>
      </c>
      <c r="L430" s="11" t="s">
        <v>145</v>
      </c>
      <c r="M430" s="11" t="s">
        <v>993</v>
      </c>
      <c r="N430" s="11" t="s">
        <v>994</v>
      </c>
      <c r="O430" s="11"/>
      <c r="P430" s="11"/>
      <c r="Q430" s="11"/>
      <c r="R430" s="14">
        <v>237432162</v>
      </c>
      <c r="S430" s="13" t="b">
        <v>0</v>
      </c>
      <c r="T430" s="11" t="s">
        <v>989</v>
      </c>
      <c r="U430" s="6" t="str">
        <f t="array" ref="U430">INDEX(org_to_crp!$B$2:$B$455, MATCH(F430, org_to_crp!$A$2:$A$455))</f>
        <v>J9000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ht="13" hidden="1" x14ac:dyDescent="0.15">
      <c r="A431" s="11" t="s">
        <v>480</v>
      </c>
      <c r="B431" s="17" t="s">
        <v>22</v>
      </c>
      <c r="C431" s="17" t="s">
        <v>306</v>
      </c>
      <c r="D431" s="17" t="s">
        <v>23</v>
      </c>
      <c r="E431" s="17" t="s">
        <v>995</v>
      </c>
      <c r="F431" s="17" t="s">
        <v>509</v>
      </c>
      <c r="G431" s="19" t="b">
        <v>1</v>
      </c>
      <c r="H431" s="19"/>
      <c r="I431" s="20">
        <v>2018</v>
      </c>
      <c r="J431" s="17" t="s">
        <v>26</v>
      </c>
      <c r="K431" s="17" t="s">
        <v>27</v>
      </c>
      <c r="L431" s="17" t="s">
        <v>753</v>
      </c>
      <c r="M431" s="17" t="s">
        <v>996</v>
      </c>
      <c r="N431" s="17" t="s">
        <v>0</v>
      </c>
      <c r="O431" s="17"/>
      <c r="P431" s="17"/>
      <c r="Q431" s="17"/>
      <c r="R431" s="20">
        <v>237432162</v>
      </c>
      <c r="S431" s="19" t="b">
        <v>0</v>
      </c>
      <c r="T431" s="17" t="s">
        <v>997</v>
      </c>
      <c r="U431" s="6" t="str">
        <f t="array" ref="U431">INDEX(org_to_crp!$B$2:$B$455, MATCH(F431, org_to_crp!$A$2:$A$455))</f>
        <v>J9000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ht="13" hidden="1" x14ac:dyDescent="0.15">
      <c r="A432" s="11" t="s">
        <v>480</v>
      </c>
      <c r="B432" s="11" t="s">
        <v>22</v>
      </c>
      <c r="C432" s="8" t="s">
        <v>925</v>
      </c>
      <c r="D432" s="11" t="s">
        <v>23</v>
      </c>
      <c r="E432" s="11" t="s">
        <v>998</v>
      </c>
      <c r="F432" s="11" t="s">
        <v>509</v>
      </c>
      <c r="G432" s="13" t="b">
        <v>1</v>
      </c>
      <c r="H432" s="13"/>
      <c r="I432" s="14">
        <v>2018</v>
      </c>
      <c r="J432" s="11" t="s">
        <v>26</v>
      </c>
      <c r="K432" s="11" t="s">
        <v>27</v>
      </c>
      <c r="L432" s="11" t="s">
        <v>999</v>
      </c>
      <c r="M432" s="11" t="s">
        <v>1000</v>
      </c>
      <c r="N432" s="11"/>
      <c r="O432" s="11"/>
      <c r="P432" s="11"/>
      <c r="Q432" s="11"/>
      <c r="R432" s="14">
        <v>237432162</v>
      </c>
      <c r="S432" s="13" t="b">
        <v>1</v>
      </c>
      <c r="T432" s="11" t="s">
        <v>1001</v>
      </c>
      <c r="U432" s="6" t="str">
        <f t="array" ref="U432">INDEX(org_to_crp!$B$2:$B$455, MATCH(F432, org_to_crp!$A$2:$A$455))</f>
        <v>J9000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ht="13" x14ac:dyDescent="0.15">
      <c r="A433" s="11" t="s">
        <v>480</v>
      </c>
      <c r="B433" s="11" t="s">
        <v>524</v>
      </c>
      <c r="C433" s="11" t="s">
        <v>1008</v>
      </c>
      <c r="D433" s="11" t="s">
        <v>23</v>
      </c>
      <c r="E433" s="11" t="s">
        <v>998</v>
      </c>
      <c r="F433" s="11" t="s">
        <v>567</v>
      </c>
      <c r="G433" s="13" t="b">
        <v>0</v>
      </c>
      <c r="H433" s="13"/>
      <c r="I433" s="14">
        <v>2018</v>
      </c>
      <c r="J433" s="11" t="s">
        <v>520</v>
      </c>
      <c r="K433" s="11" t="s">
        <v>27</v>
      </c>
      <c r="L433" s="11" t="s">
        <v>999</v>
      </c>
      <c r="M433" s="11" t="s">
        <v>1000</v>
      </c>
      <c r="N433" s="11"/>
      <c r="O433" s="11"/>
      <c r="P433" s="11"/>
      <c r="Q433" s="11"/>
      <c r="R433" s="14">
        <v>453732750</v>
      </c>
      <c r="S433" s="13" t="b">
        <v>1</v>
      </c>
      <c r="T433" s="11" t="s">
        <v>1001</v>
      </c>
      <c r="U433" s="6" t="str">
        <f t="array" ref="U433">INDEX(org_to_crp!$B$2:$B$455, MATCH(F433, org_to_crp!$A$2:$A$455))</f>
        <v>J9000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ht="13" hidden="1" x14ac:dyDescent="0.15">
      <c r="A434" s="11" t="s">
        <v>480</v>
      </c>
      <c r="B434" s="17" t="s">
        <v>22</v>
      </c>
      <c r="C434" s="8" t="s">
        <v>925</v>
      </c>
      <c r="D434" s="17" t="s">
        <v>23</v>
      </c>
      <c r="E434" s="17" t="s">
        <v>1009</v>
      </c>
      <c r="F434" s="17" t="s">
        <v>509</v>
      </c>
      <c r="G434" s="19" t="b">
        <v>1</v>
      </c>
      <c r="H434" s="19"/>
      <c r="I434" s="20">
        <v>2018</v>
      </c>
      <c r="J434" s="17" t="s">
        <v>26</v>
      </c>
      <c r="K434" s="17" t="s">
        <v>27</v>
      </c>
      <c r="L434" s="17" t="s">
        <v>1010</v>
      </c>
      <c r="M434" s="17" t="s">
        <v>1011</v>
      </c>
      <c r="N434" s="17"/>
      <c r="O434" s="17"/>
      <c r="P434" s="17"/>
      <c r="Q434" s="17"/>
      <c r="R434" s="20">
        <v>237432162</v>
      </c>
      <c r="S434" s="19" t="b">
        <v>1</v>
      </c>
      <c r="T434" s="17" t="s">
        <v>1012</v>
      </c>
      <c r="U434" s="6" t="str">
        <f t="array" ref="U434">INDEX(org_to_crp!$B$2:$B$455, MATCH(F434, org_to_crp!$A$2:$A$455))</f>
        <v>J9000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ht="13" hidden="1" x14ac:dyDescent="0.15">
      <c r="A435" s="11" t="s">
        <v>480</v>
      </c>
      <c r="B435" s="11" t="s">
        <v>22</v>
      </c>
      <c r="C435" s="12" t="s">
        <v>1016</v>
      </c>
      <c r="D435" s="11" t="s">
        <v>23</v>
      </c>
      <c r="E435" s="11" t="s">
        <v>1017</v>
      </c>
      <c r="F435" s="11" t="s">
        <v>371</v>
      </c>
      <c r="G435" s="13" t="b">
        <v>1</v>
      </c>
      <c r="H435" s="13"/>
      <c r="I435" s="14">
        <v>2018</v>
      </c>
      <c r="J435" s="11" t="s">
        <v>484</v>
      </c>
      <c r="K435" s="11" t="s">
        <v>27</v>
      </c>
      <c r="L435" s="11" t="s">
        <v>1018</v>
      </c>
      <c r="M435" s="11" t="s">
        <v>1019</v>
      </c>
      <c r="N435" s="11"/>
      <c r="O435" s="11"/>
      <c r="P435" s="11"/>
      <c r="Q435" s="11"/>
      <c r="R435" s="14">
        <v>521351785</v>
      </c>
      <c r="S435" s="13" t="b">
        <v>1</v>
      </c>
      <c r="T435" s="11" t="s">
        <v>1020</v>
      </c>
      <c r="U435" s="6" t="str">
        <f t="array" ref="U435">INDEX(org_to_crp!$B$2:$B$455, MATCH(F435, org_to_crp!$A$2:$A$455))</f>
        <v>J9000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ht="13" hidden="1" x14ac:dyDescent="0.15">
      <c r="A436" s="17" t="s">
        <v>480</v>
      </c>
      <c r="B436" s="17" t="s">
        <v>22</v>
      </c>
      <c r="C436" s="17" t="s">
        <v>524</v>
      </c>
      <c r="D436" s="17" t="s">
        <v>23</v>
      </c>
      <c r="E436" s="17" t="s">
        <v>1023</v>
      </c>
      <c r="F436" s="17" t="s">
        <v>1024</v>
      </c>
      <c r="G436" s="19" t="b">
        <v>1</v>
      </c>
      <c r="H436" s="19"/>
      <c r="I436" s="20">
        <v>2018</v>
      </c>
      <c r="J436" s="17" t="s">
        <v>1025</v>
      </c>
      <c r="K436" s="17" t="s">
        <v>27</v>
      </c>
      <c r="L436" s="17" t="s">
        <v>1026</v>
      </c>
      <c r="M436" s="17" t="s">
        <v>1027</v>
      </c>
      <c r="N436" s="17" t="s">
        <v>0</v>
      </c>
      <c r="O436" s="17"/>
      <c r="P436" s="17" t="s">
        <v>1028</v>
      </c>
      <c r="Q436" s="17" t="s">
        <v>358</v>
      </c>
      <c r="R436" s="20">
        <v>520140979</v>
      </c>
      <c r="S436" s="19" t="b">
        <v>1</v>
      </c>
      <c r="T436" s="17" t="s">
        <v>1029</v>
      </c>
      <c r="U436" s="6" t="str">
        <f t="array" ref="U436">INDEX(org_to_crp!$B$2:$B$455, MATCH(F436, org_to_crp!$A$2:$A$455))</f>
        <v>J9000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ht="13" hidden="1" x14ac:dyDescent="0.15">
      <c r="A437" s="11" t="s">
        <v>480</v>
      </c>
      <c r="B437" s="11" t="s">
        <v>22</v>
      </c>
      <c r="C437" s="12" t="s">
        <v>1037</v>
      </c>
      <c r="D437" s="11" t="s">
        <v>23</v>
      </c>
      <c r="E437" s="11" t="s">
        <v>1038</v>
      </c>
      <c r="F437" s="11" t="s">
        <v>1024</v>
      </c>
      <c r="G437" s="13" t="b">
        <v>1</v>
      </c>
      <c r="H437" s="13"/>
      <c r="I437" s="14">
        <v>2018</v>
      </c>
      <c r="J437" s="11" t="s">
        <v>1039</v>
      </c>
      <c r="K437" s="11" t="s">
        <v>72</v>
      </c>
      <c r="L437" s="11" t="s">
        <v>1040</v>
      </c>
      <c r="M437" s="11" t="s">
        <v>1041</v>
      </c>
      <c r="N437" s="11"/>
      <c r="O437" s="16"/>
      <c r="P437" s="11" t="s">
        <v>1042</v>
      </c>
      <c r="Q437" s="11"/>
      <c r="R437" s="14">
        <v>520140979</v>
      </c>
      <c r="S437" s="13" t="b">
        <v>1</v>
      </c>
      <c r="T437" s="11" t="s">
        <v>1043</v>
      </c>
      <c r="U437" s="6" t="str">
        <f t="array" ref="U437">INDEX(org_to_crp!$B$2:$B$455, MATCH(F437, org_to_crp!$A$2:$A$455))</f>
        <v>J9000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ht="13" x14ac:dyDescent="0.15">
      <c r="A438" s="11" t="s">
        <v>480</v>
      </c>
      <c r="B438" s="11" t="s">
        <v>61</v>
      </c>
      <c r="C438" s="11"/>
      <c r="D438" s="11" t="s">
        <v>23</v>
      </c>
      <c r="E438" s="11" t="s">
        <v>1051</v>
      </c>
      <c r="F438" s="11" t="s">
        <v>1054</v>
      </c>
      <c r="G438" s="13" t="b">
        <v>0</v>
      </c>
      <c r="H438" s="13"/>
      <c r="I438" s="14">
        <v>2018</v>
      </c>
      <c r="J438" s="11" t="s">
        <v>1055</v>
      </c>
      <c r="K438" s="11" t="s">
        <v>72</v>
      </c>
      <c r="L438" s="11" t="s">
        <v>1040</v>
      </c>
      <c r="M438" s="16" t="s">
        <v>1041</v>
      </c>
      <c r="N438" s="16"/>
      <c r="O438" s="16"/>
      <c r="P438" s="16"/>
      <c r="Q438" s="16"/>
      <c r="R438" s="27">
        <v>521686163</v>
      </c>
      <c r="S438" s="28" t="b">
        <v>1</v>
      </c>
      <c r="T438" s="17" t="s">
        <v>1043</v>
      </c>
      <c r="U438" s="6" t="str">
        <f t="array" ref="U438">INDEX(org_to_crp!$B$2:$B$455, MATCH(F438, org_to_crp!$A$2:$A$455))</f>
        <v>J9000</v>
      </c>
      <c r="V438" s="19"/>
      <c r="W438" s="20"/>
      <c r="X438" s="17"/>
      <c r="Y438" s="17"/>
      <c r="Z438" s="17"/>
      <c r="AA438" s="17"/>
      <c r="AB438" s="17"/>
      <c r="AC438" s="17"/>
      <c r="AD438" s="17"/>
      <c r="AE438" s="17"/>
      <c r="AF438" s="20"/>
      <c r="AG438" s="17"/>
      <c r="AH438" s="17"/>
      <c r="AI438" s="3"/>
      <c r="AJ438" s="3"/>
    </row>
    <row r="439" spans="1:36" ht="13" hidden="1" x14ac:dyDescent="0.15">
      <c r="A439" s="17" t="s">
        <v>480</v>
      </c>
      <c r="B439" s="17" t="s">
        <v>22</v>
      </c>
      <c r="C439" s="18" t="s">
        <v>1056</v>
      </c>
      <c r="D439" s="17" t="s">
        <v>23</v>
      </c>
      <c r="E439" s="17" t="s">
        <v>1057</v>
      </c>
      <c r="F439" s="17" t="s">
        <v>1024</v>
      </c>
      <c r="G439" s="19" t="b">
        <v>1</v>
      </c>
      <c r="H439" s="19"/>
      <c r="I439" s="20">
        <v>2018</v>
      </c>
      <c r="J439" s="17" t="s">
        <v>49</v>
      </c>
      <c r="K439" s="17" t="s">
        <v>27</v>
      </c>
      <c r="L439" s="17" t="s">
        <v>1058</v>
      </c>
      <c r="M439" s="21" t="s">
        <v>1059</v>
      </c>
      <c r="N439" s="21"/>
      <c r="O439" s="21"/>
      <c r="P439" s="21" t="s">
        <v>1060</v>
      </c>
      <c r="Q439" s="21"/>
      <c r="R439" s="27">
        <v>520140979</v>
      </c>
      <c r="S439" s="30" t="b">
        <v>1</v>
      </c>
      <c r="T439" s="11" t="s">
        <v>1061</v>
      </c>
      <c r="U439" s="6" t="str">
        <f t="array" ref="U439">INDEX(org_to_crp!$B$2:$B$455, MATCH(F439, org_to_crp!$A$2:$A$455))</f>
        <v>J9000</v>
      </c>
      <c r="V439" s="13"/>
      <c r="W439" s="14"/>
      <c r="X439" s="11"/>
      <c r="Y439" s="11"/>
      <c r="Z439" s="11"/>
      <c r="AA439" s="11"/>
      <c r="AB439" s="11"/>
      <c r="AC439" s="11"/>
      <c r="AD439" s="11"/>
      <c r="AE439" s="11"/>
      <c r="AF439" s="14"/>
      <c r="AG439" s="13"/>
      <c r="AH439" s="11"/>
      <c r="AI439" s="3"/>
      <c r="AJ439" s="3"/>
    </row>
    <row r="440" spans="1:36" ht="13" hidden="1" x14ac:dyDescent="0.15">
      <c r="A440" s="11" t="s">
        <v>480</v>
      </c>
      <c r="B440" s="11" t="s">
        <v>22</v>
      </c>
      <c r="C440" s="12" t="s">
        <v>1067</v>
      </c>
      <c r="D440" s="11" t="s">
        <v>23</v>
      </c>
      <c r="E440" s="11" t="s">
        <v>1068</v>
      </c>
      <c r="F440" s="11" t="s">
        <v>1024</v>
      </c>
      <c r="G440" s="13" t="b">
        <v>1</v>
      </c>
      <c r="H440" s="13"/>
      <c r="I440" s="14">
        <v>2018</v>
      </c>
      <c r="J440" s="11" t="s">
        <v>1069</v>
      </c>
      <c r="K440" s="11" t="s">
        <v>27</v>
      </c>
      <c r="L440" s="11" t="s">
        <v>528</v>
      </c>
      <c r="M440" s="16" t="s">
        <v>1070</v>
      </c>
      <c r="N440" s="16"/>
      <c r="O440" s="16"/>
      <c r="P440" s="16" t="s">
        <v>1028</v>
      </c>
      <c r="Q440" s="16"/>
      <c r="R440" s="26">
        <v>520140979</v>
      </c>
      <c r="S440" s="28" t="b">
        <v>1</v>
      </c>
      <c r="T440" s="17" t="s">
        <v>1071</v>
      </c>
      <c r="U440" s="6" t="str">
        <f t="array" ref="U440">INDEX(org_to_crp!$B$2:$B$455, MATCH(F440, org_to_crp!$A$2:$A$455))</f>
        <v>J9000</v>
      </c>
      <c r="V440" s="19"/>
      <c r="W440" s="20"/>
      <c r="X440" s="17"/>
      <c r="Y440" s="17"/>
      <c r="Z440" s="17"/>
      <c r="AA440" s="17"/>
      <c r="AB440" s="17"/>
      <c r="AC440" s="17"/>
      <c r="AD440" s="17"/>
      <c r="AE440" s="17"/>
      <c r="AF440" s="20"/>
      <c r="AG440" s="19"/>
      <c r="AH440" s="17"/>
      <c r="AI440" s="3"/>
      <c r="AJ440" s="3"/>
    </row>
    <row r="441" spans="1:36" ht="13" hidden="1" x14ac:dyDescent="0.15">
      <c r="A441" s="17" t="s">
        <v>480</v>
      </c>
      <c r="B441" s="17" t="s">
        <v>22</v>
      </c>
      <c r="C441" s="18" t="s">
        <v>1074</v>
      </c>
      <c r="D441" s="17" t="s">
        <v>23</v>
      </c>
      <c r="E441" s="17" t="s">
        <v>1075</v>
      </c>
      <c r="F441" s="17" t="s">
        <v>1024</v>
      </c>
      <c r="G441" s="19" t="b">
        <v>1</v>
      </c>
      <c r="H441" s="19"/>
      <c r="I441" s="20">
        <v>2018</v>
      </c>
      <c r="J441" s="17" t="s">
        <v>26</v>
      </c>
      <c r="K441" s="17" t="s">
        <v>27</v>
      </c>
      <c r="L441" s="17" t="s">
        <v>767</v>
      </c>
      <c r="M441" s="21" t="s">
        <v>1076</v>
      </c>
      <c r="N441" s="21"/>
      <c r="O441" s="21"/>
      <c r="P441" s="21" t="s">
        <v>1028</v>
      </c>
      <c r="Q441" s="21"/>
      <c r="R441" s="27">
        <v>520140979</v>
      </c>
      <c r="S441" s="30" t="b">
        <v>1</v>
      </c>
      <c r="T441" s="11" t="s">
        <v>1077</v>
      </c>
      <c r="U441" s="6" t="str">
        <f t="array" ref="U441">INDEX(org_to_crp!$B$2:$B$455, MATCH(F441, org_to_crp!$A$2:$A$455))</f>
        <v>J9000</v>
      </c>
      <c r="V441" s="13"/>
      <c r="W441" s="14"/>
      <c r="X441" s="11"/>
      <c r="Y441" s="11"/>
      <c r="Z441" s="11"/>
      <c r="AA441" s="11"/>
      <c r="AB441" s="11"/>
      <c r="AC441" s="11"/>
      <c r="AD441" s="11"/>
      <c r="AE441" s="11"/>
      <c r="AF441" s="14"/>
      <c r="AG441" s="13"/>
      <c r="AH441" s="11"/>
      <c r="AI441" s="3"/>
      <c r="AJ441" s="3"/>
    </row>
    <row r="442" spans="1:36" ht="13" hidden="1" x14ac:dyDescent="0.15">
      <c r="A442" s="11" t="s">
        <v>480</v>
      </c>
      <c r="B442" s="11" t="s">
        <v>22</v>
      </c>
      <c r="C442" s="12" t="s">
        <v>1080</v>
      </c>
      <c r="D442" s="11" t="s">
        <v>23</v>
      </c>
      <c r="E442" s="11" t="s">
        <v>1081</v>
      </c>
      <c r="F442" s="11" t="s">
        <v>1024</v>
      </c>
      <c r="G442" s="13" t="b">
        <v>1</v>
      </c>
      <c r="H442" s="13"/>
      <c r="I442" s="14">
        <v>2018</v>
      </c>
      <c r="J442" s="11" t="s">
        <v>26</v>
      </c>
      <c r="K442" s="11" t="s">
        <v>27</v>
      </c>
      <c r="L442" s="11" t="s">
        <v>1082</v>
      </c>
      <c r="M442" s="16" t="s">
        <v>1083</v>
      </c>
      <c r="N442" s="16"/>
      <c r="O442" s="16"/>
      <c r="P442" s="16" t="s">
        <v>1084</v>
      </c>
      <c r="Q442" s="16"/>
      <c r="R442" s="26">
        <v>520140979</v>
      </c>
      <c r="S442" s="28" t="b">
        <v>1</v>
      </c>
      <c r="T442" s="17" t="s">
        <v>1085</v>
      </c>
      <c r="U442" s="6" t="str">
        <f t="array" ref="U442">INDEX(org_to_crp!$B$2:$B$455, MATCH(F442, org_to_crp!$A$2:$A$455))</f>
        <v>J9000</v>
      </c>
      <c r="V442" s="19"/>
      <c r="W442" s="20"/>
      <c r="X442" s="17"/>
      <c r="Y442" s="17"/>
      <c r="Z442" s="17"/>
      <c r="AA442" s="17"/>
      <c r="AB442" s="17"/>
      <c r="AC442" s="17"/>
      <c r="AD442" s="17"/>
      <c r="AE442" s="17"/>
      <c r="AF442" s="20"/>
      <c r="AG442" s="19"/>
      <c r="AH442" s="17"/>
      <c r="AI442" s="3"/>
      <c r="AJ442" s="3"/>
    </row>
    <row r="443" spans="1:36" ht="13" hidden="1" x14ac:dyDescent="0.15">
      <c r="A443" s="17" t="s">
        <v>480</v>
      </c>
      <c r="B443" s="17" t="s">
        <v>22</v>
      </c>
      <c r="C443" s="18" t="s">
        <v>1094</v>
      </c>
      <c r="D443" s="17" t="s">
        <v>23</v>
      </c>
      <c r="E443" s="17" t="s">
        <v>1095</v>
      </c>
      <c r="F443" s="17" t="s">
        <v>1024</v>
      </c>
      <c r="G443" s="19" t="b">
        <v>1</v>
      </c>
      <c r="H443" s="19"/>
      <c r="I443" s="20">
        <v>2018</v>
      </c>
      <c r="J443" s="17" t="s">
        <v>26</v>
      </c>
      <c r="K443" s="17" t="s">
        <v>27</v>
      </c>
      <c r="L443" s="17" t="s">
        <v>57</v>
      </c>
      <c r="M443" s="21" t="s">
        <v>1096</v>
      </c>
      <c r="N443" s="21"/>
      <c r="O443" s="21"/>
      <c r="P443" s="21" t="s">
        <v>1028</v>
      </c>
      <c r="Q443" s="21"/>
      <c r="R443" s="27">
        <v>520140979</v>
      </c>
      <c r="S443" s="30" t="b">
        <v>1</v>
      </c>
      <c r="T443" s="11" t="s">
        <v>1097</v>
      </c>
      <c r="U443" s="6" t="str">
        <f t="array" ref="U443">INDEX(org_to_crp!$B$2:$B$455, MATCH(F443, org_to_crp!$A$2:$A$455))</f>
        <v>J9000</v>
      </c>
      <c r="V443" s="13"/>
      <c r="W443" s="14"/>
      <c r="X443" s="11"/>
      <c r="Y443" s="11"/>
      <c r="Z443" s="11"/>
      <c r="AA443" s="11"/>
      <c r="AB443" s="11"/>
      <c r="AC443" s="11"/>
      <c r="AD443" s="11"/>
      <c r="AE443" s="11"/>
      <c r="AF443" s="14"/>
      <c r="AG443" s="13"/>
      <c r="AH443" s="11"/>
      <c r="AI443" s="3"/>
      <c r="AJ443" s="3"/>
    </row>
    <row r="444" spans="1:36" ht="13" hidden="1" x14ac:dyDescent="0.15">
      <c r="A444" s="11" t="s">
        <v>480</v>
      </c>
      <c r="B444" s="11" t="s">
        <v>22</v>
      </c>
      <c r="C444" s="12" t="s">
        <v>1101</v>
      </c>
      <c r="D444" s="11" t="s">
        <v>23</v>
      </c>
      <c r="E444" s="11" t="s">
        <v>1102</v>
      </c>
      <c r="F444" s="11" t="s">
        <v>1024</v>
      </c>
      <c r="G444" s="13" t="b">
        <v>1</v>
      </c>
      <c r="H444" s="13"/>
      <c r="I444" s="14">
        <v>2018</v>
      </c>
      <c r="J444" s="11" t="s">
        <v>1103</v>
      </c>
      <c r="K444" s="11" t="s">
        <v>72</v>
      </c>
      <c r="L444" s="11" t="s">
        <v>1104</v>
      </c>
      <c r="M444" s="16" t="s">
        <v>1105</v>
      </c>
      <c r="N444" s="16"/>
      <c r="O444" s="16"/>
      <c r="P444" s="16" t="s">
        <v>1042</v>
      </c>
      <c r="Q444" s="16"/>
      <c r="R444" s="26">
        <v>520140979</v>
      </c>
      <c r="S444" s="28" t="b">
        <v>1</v>
      </c>
      <c r="T444" s="17" t="s">
        <v>1106</v>
      </c>
      <c r="U444" s="6" t="str">
        <f t="array" ref="U444">INDEX(org_to_crp!$B$2:$B$455, MATCH(F444, org_to_crp!$A$2:$A$455))</f>
        <v>J9000</v>
      </c>
      <c r="V444" s="19"/>
      <c r="W444" s="20"/>
      <c r="X444" s="17"/>
      <c r="Y444" s="17"/>
      <c r="Z444" s="17"/>
      <c r="AA444" s="17"/>
      <c r="AB444" s="17"/>
      <c r="AC444" s="17"/>
      <c r="AD444" s="17"/>
      <c r="AE444" s="17"/>
      <c r="AF444" s="20"/>
      <c r="AG444" s="19"/>
      <c r="AH444" s="17"/>
      <c r="AI444" s="3"/>
      <c r="AJ444" s="3"/>
    </row>
    <row r="445" spans="1:36" ht="13" hidden="1" x14ac:dyDescent="0.15">
      <c r="A445" s="11" t="s">
        <v>1112</v>
      </c>
      <c r="B445" s="11" t="s">
        <v>22</v>
      </c>
      <c r="C445" s="11" t="s">
        <v>306</v>
      </c>
      <c r="D445" s="11" t="s">
        <v>23</v>
      </c>
      <c r="E445" s="11" t="s">
        <v>1113</v>
      </c>
      <c r="F445" s="11" t="s">
        <v>41</v>
      </c>
      <c r="G445" s="13" t="b">
        <v>1</v>
      </c>
      <c r="H445" s="11"/>
      <c r="I445" s="14">
        <v>2018</v>
      </c>
      <c r="J445" s="11" t="s">
        <v>81</v>
      </c>
      <c r="K445" s="11" t="s">
        <v>27</v>
      </c>
      <c r="L445" s="11" t="s">
        <v>884</v>
      </c>
      <c r="M445" s="16" t="s">
        <v>1114</v>
      </c>
      <c r="N445" s="16"/>
      <c r="O445" s="16"/>
      <c r="P445" s="16"/>
      <c r="Q445" s="16"/>
      <c r="R445" s="27">
        <v>541436224</v>
      </c>
      <c r="S445" s="30" t="b">
        <v>0</v>
      </c>
      <c r="T445" s="11" t="s">
        <v>1115</v>
      </c>
      <c r="U445" s="6" t="str">
        <f t="array" ref="U445">INDEX(org_to_crp!$B$2:$B$455, MATCH(F445, org_to_crp!$A$2:$A$455))</f>
        <v>J9000</v>
      </c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spans="1:36" ht="13" hidden="1" x14ac:dyDescent="0.15">
      <c r="A446" s="17" t="s">
        <v>1112</v>
      </c>
      <c r="B446" s="17" t="s">
        <v>22</v>
      </c>
      <c r="C446" s="17"/>
      <c r="D446" s="11" t="s">
        <v>23</v>
      </c>
      <c r="E446" s="17" t="s">
        <v>1125</v>
      </c>
      <c r="F446" s="17" t="s">
        <v>41</v>
      </c>
      <c r="G446" s="19" t="b">
        <v>1</v>
      </c>
      <c r="H446" s="17"/>
      <c r="I446" s="20">
        <v>2018</v>
      </c>
      <c r="J446" s="17" t="s">
        <v>26</v>
      </c>
      <c r="K446" s="17" t="s">
        <v>27</v>
      </c>
      <c r="L446" s="17" t="s">
        <v>682</v>
      </c>
      <c r="M446" s="21" t="s">
        <v>1126</v>
      </c>
      <c r="N446" s="21"/>
      <c r="O446" s="21"/>
      <c r="P446" s="21"/>
      <c r="Q446" s="21"/>
      <c r="R446" s="26">
        <v>541436224</v>
      </c>
      <c r="S446" s="28" t="b">
        <v>1</v>
      </c>
      <c r="T446" s="17" t="s">
        <v>1127</v>
      </c>
      <c r="U446" s="6" t="str">
        <f t="array" ref="U446">INDEX(org_to_crp!$B$2:$B$455, MATCH(F446, org_to_crp!$A$2:$A$455))</f>
        <v>J9000</v>
      </c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1:36" ht="13" x14ac:dyDescent="0.15">
      <c r="A447" s="11" t="s">
        <v>1112</v>
      </c>
      <c r="B447" s="11" t="s">
        <v>22</v>
      </c>
      <c r="C447" s="11"/>
      <c r="D447" s="11" t="s">
        <v>23</v>
      </c>
      <c r="E447" s="11" t="s">
        <v>1128</v>
      </c>
      <c r="F447" s="11" t="s">
        <v>1129</v>
      </c>
      <c r="G447" s="13" t="b">
        <v>0</v>
      </c>
      <c r="H447" s="11"/>
      <c r="I447" s="14">
        <v>2018</v>
      </c>
      <c r="J447" s="11" t="s">
        <v>520</v>
      </c>
      <c r="K447" s="11"/>
      <c r="L447" s="11" t="s">
        <v>682</v>
      </c>
      <c r="M447" s="16" t="s">
        <v>1126</v>
      </c>
      <c r="N447" s="16"/>
      <c r="O447" s="16" t="s">
        <v>1130</v>
      </c>
      <c r="P447" s="16"/>
      <c r="Q447" s="16" t="s">
        <v>358</v>
      </c>
      <c r="R447" s="27">
        <v>521289734</v>
      </c>
      <c r="S447" s="30" t="b">
        <v>1</v>
      </c>
      <c r="T447" s="11" t="s">
        <v>1127</v>
      </c>
      <c r="U447" s="6" t="str">
        <f t="array" ref="U447">INDEX(org_to_crp!$B$2:$B$455, MATCH(F447, org_to_crp!$A$2:$A$455))</f>
        <v>J9000</v>
      </c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spans="1:36" ht="13" x14ac:dyDescent="0.15">
      <c r="A448" s="17" t="s">
        <v>1112</v>
      </c>
      <c r="B448" s="17" t="s">
        <v>22</v>
      </c>
      <c r="C448" s="17"/>
      <c r="D448" s="11" t="s">
        <v>23</v>
      </c>
      <c r="E448" s="17" t="s">
        <v>1131</v>
      </c>
      <c r="F448" s="17" t="s">
        <v>1132</v>
      </c>
      <c r="G448" s="19" t="b">
        <v>0</v>
      </c>
      <c r="H448" s="17"/>
      <c r="I448" s="20">
        <v>2018</v>
      </c>
      <c r="J448" s="17" t="s">
        <v>26</v>
      </c>
      <c r="K448" s="17"/>
      <c r="L448" s="17" t="s">
        <v>682</v>
      </c>
      <c r="M448" s="21" t="s">
        <v>1126</v>
      </c>
      <c r="N448" s="21"/>
      <c r="O448" s="21"/>
      <c r="P448" s="21"/>
      <c r="Q448" s="21" t="s">
        <v>358</v>
      </c>
      <c r="R448" s="26">
        <v>522121856</v>
      </c>
      <c r="S448" s="28" t="b">
        <v>1</v>
      </c>
      <c r="T448" s="17" t="s">
        <v>1127</v>
      </c>
      <c r="U448" s="6" t="str">
        <f t="array" ref="U448">INDEX(org_to_crp!$B$2:$B$455, MATCH(F448, org_to_crp!$A$2:$A$455))</f>
        <v>J9000</v>
      </c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1:31" ht="13" hidden="1" x14ac:dyDescent="0.15">
      <c r="A449" s="11" t="s">
        <v>1112</v>
      </c>
      <c r="B449" s="11" t="s">
        <v>22</v>
      </c>
      <c r="C449" s="11"/>
      <c r="D449" s="11" t="s">
        <v>23</v>
      </c>
      <c r="E449" s="11" t="s">
        <v>1131</v>
      </c>
      <c r="F449" s="11" t="s">
        <v>1133</v>
      </c>
      <c r="G449" s="13" t="b">
        <v>1</v>
      </c>
      <c r="H449" s="11"/>
      <c r="I449" s="14">
        <v>2018</v>
      </c>
      <c r="J449" s="11" t="s">
        <v>26</v>
      </c>
      <c r="K449" s="11"/>
      <c r="L449" s="11" t="s">
        <v>682</v>
      </c>
      <c r="M449" s="11" t="s">
        <v>1126</v>
      </c>
      <c r="N449" s="11"/>
      <c r="O449" s="11"/>
      <c r="P449" s="11"/>
      <c r="Q449" s="11" t="s">
        <v>358</v>
      </c>
      <c r="R449" s="14">
        <v>363235550</v>
      </c>
      <c r="S449" s="13" t="b">
        <v>1</v>
      </c>
      <c r="T449" s="11" t="s">
        <v>1127</v>
      </c>
      <c r="U449" s="6" t="str">
        <f t="array" ref="U449">INDEX(org_to_crp!$B$2:$B$455, MATCH(F449, org_to_crp!$A$2:$A$455))</f>
        <v>J9000</v>
      </c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spans="1:31" ht="13" hidden="1" x14ac:dyDescent="0.15">
      <c r="A450" s="17" t="s">
        <v>1112</v>
      </c>
      <c r="B450" s="17" t="s">
        <v>22</v>
      </c>
      <c r="C450" s="17"/>
      <c r="D450" s="11" t="s">
        <v>23</v>
      </c>
      <c r="E450" s="17" t="s">
        <v>1131</v>
      </c>
      <c r="F450" s="17" t="s">
        <v>661</v>
      </c>
      <c r="G450" s="19" t="b">
        <v>1</v>
      </c>
      <c r="H450" s="17"/>
      <c r="I450" s="20">
        <v>2018</v>
      </c>
      <c r="J450" s="17" t="s">
        <v>585</v>
      </c>
      <c r="K450" s="17"/>
      <c r="L450" s="17" t="s">
        <v>682</v>
      </c>
      <c r="M450" s="17" t="s">
        <v>1126</v>
      </c>
      <c r="N450" s="17"/>
      <c r="O450" s="17"/>
      <c r="P450" s="17"/>
      <c r="Q450" s="17" t="s">
        <v>358</v>
      </c>
      <c r="R450" s="20">
        <v>411275875</v>
      </c>
      <c r="S450" s="19" t="b">
        <v>1</v>
      </c>
      <c r="T450" s="17" t="s">
        <v>1127</v>
      </c>
      <c r="U450" s="6" t="str">
        <f t="array" ref="U450">INDEX(org_to_crp!$B$2:$B$455, MATCH(F450, org_to_crp!$A$2:$A$455))</f>
        <v>J9000</v>
      </c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1:31" ht="13" hidden="1" x14ac:dyDescent="0.15">
      <c r="A451" s="11" t="s">
        <v>1112</v>
      </c>
      <c r="B451" s="11" t="s">
        <v>1116</v>
      </c>
      <c r="C451" s="11" t="s">
        <v>306</v>
      </c>
      <c r="D451" s="11" t="s">
        <v>23</v>
      </c>
      <c r="E451" s="11" t="s">
        <v>1134</v>
      </c>
      <c r="F451" s="11" t="s">
        <v>446</v>
      </c>
      <c r="G451" s="13" t="b">
        <v>1</v>
      </c>
      <c r="H451" s="11"/>
      <c r="I451" s="14">
        <v>2018</v>
      </c>
      <c r="J451" s="11" t="s">
        <v>1135</v>
      </c>
      <c r="K451" s="11"/>
      <c r="L451" s="11" t="s">
        <v>682</v>
      </c>
      <c r="M451" s="11" t="s">
        <v>1126</v>
      </c>
      <c r="N451" s="11"/>
      <c r="O451" s="11" t="s">
        <v>1130</v>
      </c>
      <c r="P451" s="11"/>
      <c r="Q451" s="11" t="s">
        <v>358</v>
      </c>
      <c r="R451" s="11"/>
      <c r="S451" s="11"/>
      <c r="T451" s="11" t="s">
        <v>1127</v>
      </c>
      <c r="U451" s="6" t="str">
        <f t="array" ref="U451">INDEX(org_to_crp!$B$2:$B$455, MATCH(F451, org_to_crp!$A$2:$A$455))</f>
        <v>J9000</v>
      </c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1:31" ht="13" hidden="1" x14ac:dyDescent="0.15">
      <c r="A452" s="17" t="s">
        <v>1112</v>
      </c>
      <c r="B452" s="17" t="s">
        <v>22</v>
      </c>
      <c r="C452" s="17"/>
      <c r="D452" s="11" t="s">
        <v>23</v>
      </c>
      <c r="E452" s="17" t="s">
        <v>1139</v>
      </c>
      <c r="F452" s="17" t="s">
        <v>41</v>
      </c>
      <c r="G452" s="19" t="b">
        <v>1</v>
      </c>
      <c r="H452" s="17"/>
      <c r="I452" s="20">
        <v>2018</v>
      </c>
      <c r="J452" s="17" t="s">
        <v>26</v>
      </c>
      <c r="K452" s="17"/>
      <c r="L452" s="17" t="s">
        <v>533</v>
      </c>
      <c r="M452" s="21" t="s">
        <v>1140</v>
      </c>
      <c r="N452" s="21"/>
      <c r="O452" s="21"/>
      <c r="P452" s="21"/>
      <c r="Q452" s="21"/>
      <c r="R452" s="26">
        <v>541436224</v>
      </c>
      <c r="S452" s="28" t="b">
        <v>0</v>
      </c>
      <c r="T452" s="17" t="s">
        <v>1141</v>
      </c>
      <c r="U452" s="6" t="str">
        <f t="array" ref="U452">INDEX(org_to_crp!$B$2:$B$455, MATCH(F452, org_to_crp!$A$2:$A$455))</f>
        <v>J9000</v>
      </c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1:31" ht="13" x14ac:dyDescent="0.15">
      <c r="A453" s="11" t="s">
        <v>1112</v>
      </c>
      <c r="B453" s="11" t="s">
        <v>306</v>
      </c>
      <c r="C453" s="12" t="str">
        <f>HYPERLINK("https://theihs.org/people/emily-chamlee-wright/", "ORG WEBSITE")</f>
        <v>ORG WEBSITE</v>
      </c>
      <c r="D453" s="11" t="s">
        <v>23</v>
      </c>
      <c r="E453" s="11" t="s">
        <v>1139</v>
      </c>
      <c r="F453" s="11" t="s">
        <v>66</v>
      </c>
      <c r="G453" s="11"/>
      <c r="H453" s="11"/>
      <c r="I453" s="14">
        <v>2018</v>
      </c>
      <c r="J453" s="11" t="s">
        <v>903</v>
      </c>
      <c r="K453" s="11"/>
      <c r="L453" s="11" t="s">
        <v>533</v>
      </c>
      <c r="M453" s="16" t="s">
        <v>1140</v>
      </c>
      <c r="N453" s="16"/>
      <c r="O453" s="16"/>
      <c r="P453" s="16"/>
      <c r="Q453" s="16"/>
      <c r="R453" s="16"/>
      <c r="S453" s="16"/>
      <c r="T453" s="11" t="s">
        <v>1141</v>
      </c>
      <c r="U453" s="6" t="str">
        <f t="array" ref="U453">INDEX(org_to_crp!$B$2:$B$455, MATCH(F453, org_to_crp!$A$2:$A$455))</f>
        <v>J9000</v>
      </c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spans="1:31" ht="13" hidden="1" x14ac:dyDescent="0.15">
      <c r="A454" s="17" t="s">
        <v>1112</v>
      </c>
      <c r="B454" s="17" t="s">
        <v>22</v>
      </c>
      <c r="C454" s="17"/>
      <c r="D454" s="11" t="s">
        <v>23</v>
      </c>
      <c r="E454" s="17" t="s">
        <v>1142</v>
      </c>
      <c r="F454" s="17" t="s">
        <v>41</v>
      </c>
      <c r="G454" s="19" t="b">
        <v>1</v>
      </c>
      <c r="H454" s="17"/>
      <c r="I454" s="20">
        <v>2018</v>
      </c>
      <c r="J454" s="17" t="s">
        <v>26</v>
      </c>
      <c r="K454" s="17"/>
      <c r="L454" s="17" t="s">
        <v>763</v>
      </c>
      <c r="M454" s="21" t="s">
        <v>1143</v>
      </c>
      <c r="N454" s="17"/>
      <c r="O454" s="17"/>
      <c r="P454" s="17"/>
      <c r="Q454" s="17"/>
      <c r="R454" s="26">
        <v>541436224</v>
      </c>
      <c r="S454" s="28" t="b">
        <v>1</v>
      </c>
      <c r="T454" s="17" t="s">
        <v>1144</v>
      </c>
      <c r="U454" s="6" t="str">
        <f t="array" ref="U454">INDEX(org_to_crp!$B$2:$B$455, MATCH(F454, org_to_crp!$A$2:$A$455))</f>
        <v>J9000</v>
      </c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1:31" ht="13" x14ac:dyDescent="0.15">
      <c r="A455" s="11" t="s">
        <v>1112</v>
      </c>
      <c r="B455" s="11" t="s">
        <v>22</v>
      </c>
      <c r="C455" s="11"/>
      <c r="D455" s="11" t="s">
        <v>23</v>
      </c>
      <c r="E455" s="11" t="s">
        <v>1142</v>
      </c>
      <c r="F455" s="11" t="s">
        <v>1145</v>
      </c>
      <c r="G455" s="13" t="b">
        <v>0</v>
      </c>
      <c r="H455" s="11"/>
      <c r="I455" s="14">
        <v>2018</v>
      </c>
      <c r="J455" s="11" t="s">
        <v>1146</v>
      </c>
      <c r="K455" s="11"/>
      <c r="L455" s="11" t="s">
        <v>763</v>
      </c>
      <c r="M455" s="16" t="s">
        <v>1143</v>
      </c>
      <c r="N455" s="11"/>
      <c r="O455" s="11"/>
      <c r="P455" s="11"/>
      <c r="Q455" s="11"/>
      <c r="R455" s="27">
        <v>480918408</v>
      </c>
      <c r="S455" s="30" t="b">
        <v>1</v>
      </c>
      <c r="T455" s="11" t="s">
        <v>1144</v>
      </c>
      <c r="U455" s="6" t="str">
        <f t="array" ref="U455">INDEX(org_to_crp!$B$2:$B$455, MATCH(F455, org_to_crp!$A$2:$A$455))</f>
        <v>J9000</v>
      </c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spans="1:31" ht="13" hidden="1" x14ac:dyDescent="0.15">
      <c r="A456" s="11" t="s">
        <v>1112</v>
      </c>
      <c r="B456" s="11" t="s">
        <v>22</v>
      </c>
      <c r="C456" s="11"/>
      <c r="D456" s="11" t="s">
        <v>23</v>
      </c>
      <c r="E456" s="11" t="s">
        <v>1148</v>
      </c>
      <c r="F456" s="11" t="s">
        <v>74</v>
      </c>
      <c r="G456" s="13" t="b">
        <v>1</v>
      </c>
      <c r="H456" s="11"/>
      <c r="I456" s="14">
        <v>2018</v>
      </c>
      <c r="J456" s="11" t="s">
        <v>1149</v>
      </c>
      <c r="K456" s="11"/>
      <c r="L456" s="11" t="s">
        <v>949</v>
      </c>
      <c r="M456" s="16" t="s">
        <v>1150</v>
      </c>
      <c r="N456" s="16"/>
      <c r="O456" s="16"/>
      <c r="P456" s="16"/>
      <c r="Q456" s="16"/>
      <c r="R456" s="27">
        <v>133649537</v>
      </c>
      <c r="S456" s="30" t="b">
        <v>0</v>
      </c>
      <c r="T456" s="11" t="s">
        <v>1151</v>
      </c>
      <c r="U456" s="6" t="str">
        <f t="array" ref="U456">INDEX(org_to_crp!$B$2:$B$455, MATCH(F456, org_to_crp!$A$2:$A$455))</f>
        <v>J9000</v>
      </c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1:31" ht="13" hidden="1" x14ac:dyDescent="0.15">
      <c r="A457" s="17" t="s">
        <v>1112</v>
      </c>
      <c r="B457" s="17" t="s">
        <v>22</v>
      </c>
      <c r="C457" s="17"/>
      <c r="D457" s="11" t="s">
        <v>23</v>
      </c>
      <c r="E457" s="17" t="s">
        <v>1152</v>
      </c>
      <c r="F457" s="17" t="s">
        <v>74</v>
      </c>
      <c r="G457" s="19" t="b">
        <v>1</v>
      </c>
      <c r="H457" s="17"/>
      <c r="I457" s="20">
        <v>2018</v>
      </c>
      <c r="J457" s="17" t="s">
        <v>484</v>
      </c>
      <c r="K457" s="17"/>
      <c r="L457" s="17" t="s">
        <v>1153</v>
      </c>
      <c r="M457" s="21" t="s">
        <v>167</v>
      </c>
      <c r="N457" s="21"/>
      <c r="O457" s="21"/>
      <c r="P457" s="21"/>
      <c r="Q457" s="21"/>
      <c r="R457" s="26">
        <v>133649537</v>
      </c>
      <c r="S457" s="28" t="b">
        <v>0</v>
      </c>
      <c r="T457" s="17" t="s">
        <v>1154</v>
      </c>
      <c r="U457" s="6" t="str">
        <f t="array" ref="U457">INDEX(org_to_crp!$B$2:$B$455, MATCH(F457, org_to_crp!$A$2:$A$455))</f>
        <v>J9000</v>
      </c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1:31" ht="13" x14ac:dyDescent="0.15">
      <c r="A458" s="11" t="s">
        <v>1112</v>
      </c>
      <c r="B458" s="12" t="s">
        <v>1155</v>
      </c>
      <c r="C458" s="11" t="s">
        <v>1116</v>
      </c>
      <c r="D458" s="11" t="s">
        <v>23</v>
      </c>
      <c r="E458" s="11" t="s">
        <v>1152</v>
      </c>
      <c r="F458" s="11" t="s">
        <v>360</v>
      </c>
      <c r="G458" s="11"/>
      <c r="H458" s="11"/>
      <c r="I458" s="11" t="s">
        <v>1156</v>
      </c>
      <c r="J458" s="11" t="s">
        <v>1157</v>
      </c>
      <c r="K458" s="11"/>
      <c r="L458" s="11" t="s">
        <v>1153</v>
      </c>
      <c r="M458" s="16" t="s">
        <v>167</v>
      </c>
      <c r="N458" s="16" t="s">
        <v>946</v>
      </c>
      <c r="O458" s="16"/>
      <c r="P458" s="16"/>
      <c r="Q458" s="16"/>
      <c r="R458" s="16"/>
      <c r="S458" s="30" t="b">
        <v>0</v>
      </c>
      <c r="T458" s="11" t="s">
        <v>1154</v>
      </c>
      <c r="U458" s="6" t="str">
        <f t="array" ref="U458">INDEX(org_to_crp!$B$2:$B$455, MATCH(F458, org_to_crp!$A$2:$A$455))</f>
        <v>J9000</v>
      </c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spans="1:31" ht="13" x14ac:dyDescent="0.15">
      <c r="A459" s="17" t="s">
        <v>1112</v>
      </c>
      <c r="B459" s="18" t="s">
        <v>1155</v>
      </c>
      <c r="C459" s="17" t="s">
        <v>1116</v>
      </c>
      <c r="D459" s="11" t="s">
        <v>23</v>
      </c>
      <c r="E459" s="17" t="s">
        <v>1152</v>
      </c>
      <c r="F459" s="17" t="s">
        <v>1158</v>
      </c>
      <c r="G459" s="17"/>
      <c r="H459" s="17"/>
      <c r="I459" s="20">
        <v>2018</v>
      </c>
      <c r="J459" s="17" t="s">
        <v>75</v>
      </c>
      <c r="K459" s="17"/>
      <c r="L459" s="17" t="s">
        <v>1153</v>
      </c>
      <c r="M459" s="21" t="s">
        <v>167</v>
      </c>
      <c r="N459" s="21" t="s">
        <v>946</v>
      </c>
      <c r="O459" s="21"/>
      <c r="P459" s="21"/>
      <c r="Q459" s="21"/>
      <c r="R459" s="21"/>
      <c r="S459" s="21"/>
      <c r="T459" s="17" t="s">
        <v>1154</v>
      </c>
      <c r="U459" s="6" t="str">
        <f t="array" ref="U459">INDEX(org_to_crp!$B$2:$B$455, MATCH(F459, org_to_crp!$A$2:$A$455))</f>
        <v>J9000</v>
      </c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1:31" ht="13" x14ac:dyDescent="0.15">
      <c r="A460" s="17" t="s">
        <v>1112</v>
      </c>
      <c r="B460" s="18" t="s">
        <v>1147</v>
      </c>
      <c r="C460" s="17"/>
      <c r="D460" s="11" t="s">
        <v>23</v>
      </c>
      <c r="E460" s="17" t="s">
        <v>1152</v>
      </c>
      <c r="F460" s="17" t="s">
        <v>396</v>
      </c>
      <c r="G460" s="17"/>
      <c r="H460" s="17"/>
      <c r="I460" s="17"/>
      <c r="J460" s="17" t="s">
        <v>1160</v>
      </c>
      <c r="K460" s="17"/>
      <c r="L460" s="17" t="s">
        <v>1153</v>
      </c>
      <c r="M460" s="17" t="s">
        <v>167</v>
      </c>
      <c r="N460" s="17" t="s">
        <v>946</v>
      </c>
      <c r="O460" s="17"/>
      <c r="P460" s="17"/>
      <c r="Q460" s="17"/>
      <c r="R460" s="17"/>
      <c r="S460" s="17"/>
      <c r="T460" s="17" t="s">
        <v>1154</v>
      </c>
      <c r="U460" s="6" t="str">
        <f t="array" ref="U460">INDEX(org_to_crp!$B$2:$B$455, MATCH(F460, org_to_crp!$A$2:$A$455))</f>
        <v>J9000</v>
      </c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1:31" ht="13" hidden="1" x14ac:dyDescent="0.15">
      <c r="A461" s="11" t="s">
        <v>1112</v>
      </c>
      <c r="B461" s="12" t="s">
        <v>1161</v>
      </c>
      <c r="C461" s="11" t="s">
        <v>22</v>
      </c>
      <c r="D461" s="11" t="s">
        <v>23</v>
      </c>
      <c r="E461" s="11" t="s">
        <v>1162</v>
      </c>
      <c r="F461" s="11" t="s">
        <v>74</v>
      </c>
      <c r="G461" s="13" t="b">
        <v>1</v>
      </c>
      <c r="H461" s="11"/>
      <c r="I461" s="14">
        <v>2018</v>
      </c>
      <c r="J461" s="11" t="s">
        <v>1157</v>
      </c>
      <c r="K461" s="11"/>
      <c r="L461" s="11" t="s">
        <v>1163</v>
      </c>
      <c r="M461" s="11" t="s">
        <v>1164</v>
      </c>
      <c r="N461" s="11"/>
      <c r="O461" s="11"/>
      <c r="P461" s="11"/>
      <c r="Q461" s="11"/>
      <c r="R461" s="14">
        <v>133649537</v>
      </c>
      <c r="S461" s="13" t="b">
        <v>0</v>
      </c>
      <c r="T461" s="11" t="s">
        <v>1165</v>
      </c>
      <c r="U461" s="6" t="str">
        <f t="array" ref="U461">INDEX(org_to_crp!$B$2:$B$455, MATCH(F461, org_to_crp!$A$2:$A$455))</f>
        <v>J9000</v>
      </c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spans="1:31" ht="13" x14ac:dyDescent="0.15">
      <c r="A462" s="17" t="s">
        <v>1112</v>
      </c>
      <c r="B462" s="18" t="s">
        <v>1166</v>
      </c>
      <c r="C462" s="17"/>
      <c r="D462" s="11" t="s">
        <v>23</v>
      </c>
      <c r="E462" s="17" t="s">
        <v>1162</v>
      </c>
      <c r="F462" s="17" t="s">
        <v>1167</v>
      </c>
      <c r="G462" s="17"/>
      <c r="H462" s="17"/>
      <c r="I462" s="20">
        <v>2021</v>
      </c>
      <c r="J462" s="17" t="s">
        <v>26</v>
      </c>
      <c r="K462" s="17"/>
      <c r="L462" s="17" t="s">
        <v>1163</v>
      </c>
      <c r="M462" s="17" t="s">
        <v>1164</v>
      </c>
      <c r="N462" s="17"/>
      <c r="O462" s="17"/>
      <c r="P462" s="17"/>
      <c r="Q462" s="17"/>
      <c r="R462" s="17"/>
      <c r="S462" s="17"/>
      <c r="T462" s="17" t="s">
        <v>1165</v>
      </c>
      <c r="U462" s="6" t="str">
        <f t="array" ref="U462">INDEX(org_to_crp!$B$2:$B$455, MATCH(F462, org_to_crp!$A$2:$A$455))</f>
        <v>J9000</v>
      </c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1:31" ht="13" hidden="1" x14ac:dyDescent="0.15">
      <c r="A463" s="11" t="s">
        <v>1112</v>
      </c>
      <c r="B463" s="11" t="s">
        <v>22</v>
      </c>
      <c r="C463" s="11"/>
      <c r="D463" s="11" t="s">
        <v>23</v>
      </c>
      <c r="E463" s="11" t="s">
        <v>1168</v>
      </c>
      <c r="F463" s="11" t="s">
        <v>74</v>
      </c>
      <c r="G463" s="13" t="b">
        <v>1</v>
      </c>
      <c r="H463" s="11"/>
      <c r="I463" s="14">
        <v>2018</v>
      </c>
      <c r="J463" s="11" t="s">
        <v>1157</v>
      </c>
      <c r="K463" s="11"/>
      <c r="L463" s="11" t="s">
        <v>156</v>
      </c>
      <c r="M463" s="11" t="s">
        <v>1169</v>
      </c>
      <c r="N463" s="11"/>
      <c r="O463" s="11"/>
      <c r="P463" s="11"/>
      <c r="Q463" s="11"/>
      <c r="R463" s="14">
        <v>133649537</v>
      </c>
      <c r="S463" s="13" t="b">
        <v>0</v>
      </c>
      <c r="T463" s="11" t="s">
        <v>1170</v>
      </c>
      <c r="U463" s="6" t="str">
        <f t="array" ref="U463">INDEX(org_to_crp!$B$2:$B$455, MATCH(F463, org_to_crp!$A$2:$A$455))</f>
        <v>J9000</v>
      </c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spans="1:31" ht="13" hidden="1" x14ac:dyDescent="0.15">
      <c r="A464" s="11" t="s">
        <v>1112</v>
      </c>
      <c r="B464" s="11" t="s">
        <v>22</v>
      </c>
      <c r="C464" s="11"/>
      <c r="D464" s="11" t="s">
        <v>23</v>
      </c>
      <c r="E464" s="11" t="s">
        <v>1178</v>
      </c>
      <c r="F464" s="11" t="s">
        <v>74</v>
      </c>
      <c r="G464" s="13" t="b">
        <v>1</v>
      </c>
      <c r="H464" s="11"/>
      <c r="I464" s="14">
        <v>2018</v>
      </c>
      <c r="J464" s="11" t="s">
        <v>585</v>
      </c>
      <c r="K464" s="11"/>
      <c r="L464" s="11" t="s">
        <v>334</v>
      </c>
      <c r="M464" s="11" t="s">
        <v>1179</v>
      </c>
      <c r="N464" s="11"/>
      <c r="O464" s="11"/>
      <c r="P464" s="11"/>
      <c r="Q464" s="11"/>
      <c r="R464" s="14">
        <v>133649537</v>
      </c>
      <c r="S464" s="13" t="b">
        <v>0</v>
      </c>
      <c r="T464" s="11" t="s">
        <v>1180</v>
      </c>
      <c r="U464" s="6" t="str">
        <f t="array" ref="U464">INDEX(org_to_crp!$B$2:$B$455, MATCH(F464, org_to_crp!$A$2:$A$455))</f>
        <v>J9000</v>
      </c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1:31" ht="13" hidden="1" x14ac:dyDescent="0.15">
      <c r="A465" s="17" t="s">
        <v>1112</v>
      </c>
      <c r="B465" s="17" t="s">
        <v>22</v>
      </c>
      <c r="C465" s="17"/>
      <c r="D465" s="11" t="s">
        <v>23</v>
      </c>
      <c r="E465" s="17" t="s">
        <v>1196</v>
      </c>
      <c r="F465" s="17" t="s">
        <v>74</v>
      </c>
      <c r="G465" s="19" t="b">
        <v>1</v>
      </c>
      <c r="H465" s="17"/>
      <c r="I465" s="20">
        <v>2018</v>
      </c>
      <c r="J465" s="17" t="s">
        <v>585</v>
      </c>
      <c r="K465" s="17"/>
      <c r="L465" s="17" t="s">
        <v>182</v>
      </c>
      <c r="M465" s="21" t="s">
        <v>1197</v>
      </c>
      <c r="N465" s="17"/>
      <c r="O465" s="17"/>
      <c r="P465" s="17"/>
      <c r="Q465" s="17"/>
      <c r="R465" s="20">
        <v>133649537</v>
      </c>
      <c r="S465" s="19" t="b">
        <v>0</v>
      </c>
      <c r="T465" s="17" t="s">
        <v>1198</v>
      </c>
      <c r="U465" s="6" t="str">
        <f t="array" ref="U465">INDEX(org_to_crp!$B$2:$B$455, MATCH(F465, org_to_crp!$A$2:$A$455))</f>
        <v>J9000</v>
      </c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1:31" ht="13" hidden="1" x14ac:dyDescent="0.15">
      <c r="A466" s="17" t="s">
        <v>1112</v>
      </c>
      <c r="B466" s="17" t="s">
        <v>22</v>
      </c>
      <c r="C466" s="17"/>
      <c r="D466" s="11" t="s">
        <v>23</v>
      </c>
      <c r="E466" s="17" t="s">
        <v>1201</v>
      </c>
      <c r="F466" s="17" t="s">
        <v>74</v>
      </c>
      <c r="G466" s="19" t="b">
        <v>1</v>
      </c>
      <c r="H466" s="17"/>
      <c r="I466" s="20">
        <v>2018</v>
      </c>
      <c r="J466" s="17" t="s">
        <v>585</v>
      </c>
      <c r="K466" s="17"/>
      <c r="L466" s="17" t="s">
        <v>1202</v>
      </c>
      <c r="M466" s="17" t="s">
        <v>1203</v>
      </c>
      <c r="N466" s="17"/>
      <c r="O466" s="17"/>
      <c r="P466" s="17"/>
      <c r="Q466" s="17"/>
      <c r="R466" s="20">
        <v>133649537</v>
      </c>
      <c r="S466" s="19" t="b">
        <v>0</v>
      </c>
      <c r="T466" s="17" t="s">
        <v>1204</v>
      </c>
      <c r="U466" s="6" t="str">
        <f t="array" ref="U466">INDEX(org_to_crp!$B$2:$B$455, MATCH(F466, org_to_crp!$A$2:$A$455))</f>
        <v>J9000</v>
      </c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1:31" ht="13" hidden="1" x14ac:dyDescent="0.15">
      <c r="A467" s="11" t="s">
        <v>1112</v>
      </c>
      <c r="B467" s="11" t="s">
        <v>22</v>
      </c>
      <c r="C467" s="11"/>
      <c r="D467" s="11" t="s">
        <v>23</v>
      </c>
      <c r="E467" s="11" t="s">
        <v>1205</v>
      </c>
      <c r="F467" s="11" t="s">
        <v>74</v>
      </c>
      <c r="G467" s="13" t="b">
        <v>1</v>
      </c>
      <c r="H467" s="11"/>
      <c r="I467" s="14">
        <v>2018</v>
      </c>
      <c r="J467" s="11" t="s">
        <v>585</v>
      </c>
      <c r="K467" s="11"/>
      <c r="L467" s="11" t="s">
        <v>492</v>
      </c>
      <c r="M467" s="11" t="s">
        <v>1206</v>
      </c>
      <c r="N467" s="11"/>
      <c r="O467" s="11"/>
      <c r="P467" s="11"/>
      <c r="Q467" s="11"/>
      <c r="R467" s="14">
        <v>133649537</v>
      </c>
      <c r="S467" s="13" t="b">
        <v>0</v>
      </c>
      <c r="T467" s="11" t="s">
        <v>1207</v>
      </c>
      <c r="U467" s="6" t="str">
        <f t="array" ref="U467">INDEX(org_to_crp!$B$2:$B$455, MATCH(F467, org_to_crp!$A$2:$A$455))</f>
        <v>J9000</v>
      </c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spans="1:31" ht="13" x14ac:dyDescent="0.15">
      <c r="A468" s="11" t="s">
        <v>1112</v>
      </c>
      <c r="B468" s="12" t="s">
        <v>1216</v>
      </c>
      <c r="C468" s="11" t="s">
        <v>1171</v>
      </c>
      <c r="D468" s="11" t="s">
        <v>23</v>
      </c>
      <c r="E468" s="11" t="s">
        <v>1209</v>
      </c>
      <c r="F468" s="11" t="s">
        <v>1217</v>
      </c>
      <c r="G468" s="11"/>
      <c r="H468" s="11"/>
      <c r="I468" s="14">
        <v>2018</v>
      </c>
      <c r="J468" s="11" t="s">
        <v>166</v>
      </c>
      <c r="K468" s="11"/>
      <c r="L468" s="11" t="s">
        <v>492</v>
      </c>
      <c r="M468" s="11" t="s">
        <v>1212</v>
      </c>
      <c r="N468" s="11" t="s">
        <v>884</v>
      </c>
      <c r="O468" s="11"/>
      <c r="P468" s="11"/>
      <c r="Q468" s="11"/>
      <c r="R468" s="11"/>
      <c r="S468" s="11"/>
      <c r="T468" s="11" t="s">
        <v>1207</v>
      </c>
      <c r="U468" s="6" t="str">
        <f t="array" ref="U468">INDEX(org_to_crp!$B$2:$B$455, MATCH(F468, org_to_crp!$A$2:$A$455))</f>
        <v>J9000</v>
      </c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:31" ht="13" hidden="1" x14ac:dyDescent="0.15">
      <c r="A469" s="17" t="s">
        <v>1112</v>
      </c>
      <c r="B469" s="17" t="s">
        <v>22</v>
      </c>
      <c r="C469" s="17"/>
      <c r="D469" s="11" t="s">
        <v>23</v>
      </c>
      <c r="E469" s="17" t="s">
        <v>1218</v>
      </c>
      <c r="F469" s="17" t="s">
        <v>74</v>
      </c>
      <c r="G469" s="19" t="b">
        <v>1</v>
      </c>
      <c r="H469" s="17"/>
      <c r="I469" s="20">
        <v>2018</v>
      </c>
      <c r="J469" s="17" t="s">
        <v>585</v>
      </c>
      <c r="K469" s="17"/>
      <c r="L469" s="17" t="s">
        <v>763</v>
      </c>
      <c r="M469" s="17" t="s">
        <v>1219</v>
      </c>
      <c r="N469" s="17"/>
      <c r="O469" s="17"/>
      <c r="P469" s="17"/>
      <c r="Q469" s="17"/>
      <c r="R469" s="20">
        <v>133649537</v>
      </c>
      <c r="S469" s="19" t="b">
        <v>0</v>
      </c>
      <c r="T469" s="17" t="s">
        <v>1220</v>
      </c>
      <c r="U469" s="6" t="str">
        <f t="array" ref="U469">INDEX(org_to_crp!$B$2:$B$455, MATCH(F469, org_to_crp!$A$2:$A$455))</f>
        <v>J9000</v>
      </c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1:31" ht="13" hidden="1" x14ac:dyDescent="0.15">
      <c r="A470" s="11" t="s">
        <v>1112</v>
      </c>
      <c r="B470" s="11" t="s">
        <v>22</v>
      </c>
      <c r="C470" s="11"/>
      <c r="D470" s="11" t="s">
        <v>23</v>
      </c>
      <c r="E470" s="11" t="s">
        <v>1228</v>
      </c>
      <c r="F470" s="11" t="s">
        <v>74</v>
      </c>
      <c r="G470" s="13" t="b">
        <v>1</v>
      </c>
      <c r="H470" s="11"/>
      <c r="I470" s="14">
        <v>2018</v>
      </c>
      <c r="J470" s="11" t="s">
        <v>585</v>
      </c>
      <c r="K470" s="11"/>
      <c r="L470" s="11" t="s">
        <v>375</v>
      </c>
      <c r="M470" s="11" t="s">
        <v>1229</v>
      </c>
      <c r="N470" s="11" t="s">
        <v>1230</v>
      </c>
      <c r="O470" s="11"/>
      <c r="P470" s="11"/>
      <c r="Q470" s="11"/>
      <c r="R470" s="14">
        <v>133649537</v>
      </c>
      <c r="S470" s="13" t="b">
        <v>0</v>
      </c>
      <c r="T470" s="11" t="s">
        <v>1231</v>
      </c>
      <c r="U470" s="6" t="str">
        <f t="array" ref="U470">INDEX(org_to_crp!$B$2:$B$455, MATCH(F470, org_to_crp!$A$2:$A$455))</f>
        <v>J9000</v>
      </c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:31" ht="13" hidden="1" x14ac:dyDescent="0.15">
      <c r="A471" s="11" t="s">
        <v>1112</v>
      </c>
      <c r="B471" s="11" t="s">
        <v>22</v>
      </c>
      <c r="C471" s="11"/>
      <c r="D471" s="11" t="s">
        <v>23</v>
      </c>
      <c r="E471" s="11" t="s">
        <v>1235</v>
      </c>
      <c r="F471" s="11" t="s">
        <v>1236</v>
      </c>
      <c r="G471" s="13" t="b">
        <v>1</v>
      </c>
      <c r="H471" s="11"/>
      <c r="I471" s="14">
        <v>2018</v>
      </c>
      <c r="J471" s="11" t="s">
        <v>520</v>
      </c>
      <c r="K471" s="11"/>
      <c r="L471" s="11" t="s">
        <v>1237</v>
      </c>
      <c r="M471" s="11" t="s">
        <v>748</v>
      </c>
      <c r="N471" s="11"/>
      <c r="O471" s="11"/>
      <c r="P471" s="11"/>
      <c r="Q471" s="11"/>
      <c r="R471" s="14">
        <v>521455677</v>
      </c>
      <c r="S471" s="13" t="b">
        <v>0</v>
      </c>
      <c r="T471" s="11" t="s">
        <v>1238</v>
      </c>
      <c r="U471" s="6" t="str">
        <f t="array" ref="U471">INDEX(org_to_crp!$B$2:$B$455, MATCH(F471, org_to_crp!$A$2:$A$455))</f>
        <v>J9000</v>
      </c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:31" ht="13" hidden="1" x14ac:dyDescent="0.15">
      <c r="A472" s="11" t="s">
        <v>1112</v>
      </c>
      <c r="B472" s="11" t="s">
        <v>22</v>
      </c>
      <c r="C472" s="11"/>
      <c r="D472" s="11" t="s">
        <v>23</v>
      </c>
      <c r="E472" s="11" t="s">
        <v>1241</v>
      </c>
      <c r="F472" s="11" t="s">
        <v>1236</v>
      </c>
      <c r="G472" s="13" t="b">
        <v>1</v>
      </c>
      <c r="H472" s="11"/>
      <c r="I472" s="14">
        <v>2018</v>
      </c>
      <c r="J472" s="11" t="s">
        <v>689</v>
      </c>
      <c r="K472" s="11"/>
      <c r="L472" s="11" t="s">
        <v>863</v>
      </c>
      <c r="M472" s="11" t="s">
        <v>1242</v>
      </c>
      <c r="N472" s="11" t="s">
        <v>77</v>
      </c>
      <c r="O472" s="11"/>
      <c r="P472" s="11"/>
      <c r="Q472" s="11"/>
      <c r="R472" s="14">
        <v>521455677</v>
      </c>
      <c r="S472" s="13" t="b">
        <v>0</v>
      </c>
      <c r="T472" s="11" t="s">
        <v>1243</v>
      </c>
      <c r="U472" s="6" t="str">
        <f t="array" ref="U472">INDEX(org_to_crp!$B$2:$B$455, MATCH(F472, org_to_crp!$A$2:$A$455))</f>
        <v>J9000</v>
      </c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:31" ht="13" x14ac:dyDescent="0.15">
      <c r="A473" s="11" t="s">
        <v>1112</v>
      </c>
      <c r="B473" s="12" t="s">
        <v>1246</v>
      </c>
      <c r="C473" s="11" t="s">
        <v>1244</v>
      </c>
      <c r="D473" s="11" t="s">
        <v>23</v>
      </c>
      <c r="E473" s="11" t="s">
        <v>1241</v>
      </c>
      <c r="F473" s="11" t="s">
        <v>66</v>
      </c>
      <c r="G473" s="11"/>
      <c r="H473" s="11"/>
      <c r="I473" s="14">
        <v>2018</v>
      </c>
      <c r="J473" s="11" t="s">
        <v>1184</v>
      </c>
      <c r="K473" s="11"/>
      <c r="L473" s="11" t="s">
        <v>863</v>
      </c>
      <c r="M473" s="11" t="s">
        <v>1242</v>
      </c>
      <c r="N473" s="11" t="s">
        <v>77</v>
      </c>
      <c r="O473" s="11"/>
      <c r="P473" s="11"/>
      <c r="Q473" s="11"/>
      <c r="R473" s="11"/>
      <c r="S473" s="11"/>
      <c r="T473" s="11" t="s">
        <v>1243</v>
      </c>
      <c r="U473" s="6" t="str">
        <f t="array" ref="U473">INDEX(org_to_crp!$B$2:$B$455, MATCH(F473, org_to_crp!$A$2:$A$455))</f>
        <v>J9000</v>
      </c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:31" ht="13" hidden="1" x14ac:dyDescent="0.15">
      <c r="A474" s="17" t="s">
        <v>1112</v>
      </c>
      <c r="B474" s="17" t="s">
        <v>22</v>
      </c>
      <c r="C474" s="17"/>
      <c r="D474" s="11" t="s">
        <v>23</v>
      </c>
      <c r="E474" s="17" t="s">
        <v>1247</v>
      </c>
      <c r="F474" s="17" t="s">
        <v>1236</v>
      </c>
      <c r="G474" s="19" t="b">
        <v>1</v>
      </c>
      <c r="H474" s="17"/>
      <c r="I474" s="20">
        <v>2018</v>
      </c>
      <c r="J474" s="17" t="s">
        <v>520</v>
      </c>
      <c r="K474" s="17"/>
      <c r="L474" s="17" t="s">
        <v>922</v>
      </c>
      <c r="M474" s="17" t="s">
        <v>1248</v>
      </c>
      <c r="N474" s="17"/>
      <c r="O474" s="17"/>
      <c r="P474" s="17"/>
      <c r="Q474" s="17"/>
      <c r="R474" s="20">
        <v>521455677</v>
      </c>
      <c r="S474" s="19" t="b">
        <v>0</v>
      </c>
      <c r="T474" s="17" t="s">
        <v>1249</v>
      </c>
      <c r="U474" s="6" t="str">
        <f t="array" ref="U474">INDEX(org_to_crp!$B$2:$B$455, MATCH(F474, org_to_crp!$A$2:$A$455))</f>
        <v>J9000</v>
      </c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spans="1:31" ht="13" hidden="1" x14ac:dyDescent="0.15">
      <c r="A475" s="17" t="s">
        <v>1112</v>
      </c>
      <c r="B475" s="17" t="s">
        <v>22</v>
      </c>
      <c r="C475" s="17"/>
      <c r="D475" s="11" t="s">
        <v>23</v>
      </c>
      <c r="E475" s="17" t="s">
        <v>1251</v>
      </c>
      <c r="F475" s="17" t="s">
        <v>1236</v>
      </c>
      <c r="G475" s="19" t="b">
        <v>1</v>
      </c>
      <c r="H475" s="17"/>
      <c r="I475" s="20">
        <v>2018</v>
      </c>
      <c r="J475" s="17" t="s">
        <v>520</v>
      </c>
      <c r="K475" s="17"/>
      <c r="L475" s="17" t="s">
        <v>285</v>
      </c>
      <c r="M475" s="17" t="s">
        <v>1252</v>
      </c>
      <c r="N475" s="17" t="s">
        <v>1253</v>
      </c>
      <c r="O475" s="17"/>
      <c r="P475" s="17"/>
      <c r="Q475" s="17"/>
      <c r="R475" s="20">
        <v>521455677</v>
      </c>
      <c r="S475" s="19" t="b">
        <v>1</v>
      </c>
      <c r="T475" s="17" t="s">
        <v>1254</v>
      </c>
      <c r="U475" s="6" t="str">
        <f t="array" ref="U475">INDEX(org_to_crp!$B$2:$B$455, MATCH(F475, org_to_crp!$A$2:$A$455))</f>
        <v>J9000</v>
      </c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spans="1:31" ht="13" x14ac:dyDescent="0.15">
      <c r="A476" s="17" t="s">
        <v>1112</v>
      </c>
      <c r="B476" s="17" t="s">
        <v>1171</v>
      </c>
      <c r="C476" s="18" t="s">
        <v>1155</v>
      </c>
      <c r="D476" s="11" t="s">
        <v>23</v>
      </c>
      <c r="E476" s="17" t="s">
        <v>1255</v>
      </c>
      <c r="F476" s="17" t="s">
        <v>1261</v>
      </c>
      <c r="G476" s="17"/>
      <c r="H476" s="17"/>
      <c r="I476" s="20">
        <v>2018</v>
      </c>
      <c r="J476" s="17" t="s">
        <v>1262</v>
      </c>
      <c r="K476" s="17"/>
      <c r="L476" s="17" t="s">
        <v>285</v>
      </c>
      <c r="M476" s="17" t="s">
        <v>1252</v>
      </c>
      <c r="N476" s="17"/>
      <c r="O476" s="17"/>
      <c r="P476" s="17"/>
      <c r="Q476" s="17"/>
      <c r="R476" s="17"/>
      <c r="S476" s="17"/>
      <c r="T476" s="17" t="s">
        <v>1249</v>
      </c>
      <c r="U476" s="6" t="str">
        <f t="array" ref="U476">INDEX(org_to_crp!$B$2:$B$455, MATCH(F476, org_to_crp!$A$2:$A$455))</f>
        <v>J9000</v>
      </c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spans="1:31" ht="13" hidden="1" x14ac:dyDescent="0.15">
      <c r="A477" s="11" t="s">
        <v>1112</v>
      </c>
      <c r="B477" s="11" t="s">
        <v>22</v>
      </c>
      <c r="C477" s="11"/>
      <c r="D477" s="11" t="s">
        <v>23</v>
      </c>
      <c r="E477" s="11" t="s">
        <v>1263</v>
      </c>
      <c r="F477" s="11" t="s">
        <v>1236</v>
      </c>
      <c r="G477" s="13" t="b">
        <v>1</v>
      </c>
      <c r="H477" s="11"/>
      <c r="I477" s="14">
        <v>2018</v>
      </c>
      <c r="J477" s="11" t="s">
        <v>520</v>
      </c>
      <c r="K477" s="11"/>
      <c r="L477" s="11" t="s">
        <v>505</v>
      </c>
      <c r="M477" s="11" t="s">
        <v>1264</v>
      </c>
      <c r="N477" s="11"/>
      <c r="O477" s="11"/>
      <c r="P477" s="11"/>
      <c r="Q477" s="11"/>
      <c r="R477" s="14">
        <v>521455677</v>
      </c>
      <c r="S477" s="13" t="b">
        <v>0</v>
      </c>
      <c r="T477" s="11" t="s">
        <v>1265</v>
      </c>
      <c r="U477" s="6" t="str">
        <f t="array" ref="U477">INDEX(org_to_crp!$B$2:$B$455, MATCH(F477, org_to_crp!$A$2:$A$455))</f>
        <v>J9000</v>
      </c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:31" ht="13" hidden="1" x14ac:dyDescent="0.15">
      <c r="A478" s="11" t="s">
        <v>1112</v>
      </c>
      <c r="B478" s="11" t="s">
        <v>22</v>
      </c>
      <c r="C478" s="11"/>
      <c r="D478" s="11" t="s">
        <v>23</v>
      </c>
      <c r="E478" s="11" t="s">
        <v>1268</v>
      </c>
      <c r="F478" s="11" t="s">
        <v>1236</v>
      </c>
      <c r="G478" s="13" t="b">
        <v>1</v>
      </c>
      <c r="H478" s="11"/>
      <c r="I478" s="14">
        <v>2018</v>
      </c>
      <c r="J478" s="11" t="s">
        <v>1269</v>
      </c>
      <c r="K478" s="11"/>
      <c r="L478" s="11" t="s">
        <v>1270</v>
      </c>
      <c r="M478" s="11" t="s">
        <v>1271</v>
      </c>
      <c r="N478" s="11" t="s">
        <v>340</v>
      </c>
      <c r="O478" s="11"/>
      <c r="P478" s="11"/>
      <c r="Q478" s="11"/>
      <c r="R478" s="14">
        <v>521455677</v>
      </c>
      <c r="S478" s="13" t="b">
        <v>0</v>
      </c>
      <c r="T478" s="11" t="s">
        <v>1272</v>
      </c>
      <c r="U478" s="6" t="str">
        <f t="array" ref="U478">INDEX(org_to_crp!$B$2:$B$455, MATCH(F478, org_to_crp!$A$2:$A$455))</f>
        <v>J9000</v>
      </c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:31" ht="13" hidden="1" x14ac:dyDescent="0.15">
      <c r="A479" s="11" t="s">
        <v>1112</v>
      </c>
      <c r="B479" s="11" t="s">
        <v>22</v>
      </c>
      <c r="C479" s="11"/>
      <c r="D479" s="11" t="s">
        <v>23</v>
      </c>
      <c r="E479" s="11" t="s">
        <v>1276</v>
      </c>
      <c r="F479" s="11" t="s">
        <v>1236</v>
      </c>
      <c r="G479" s="13" t="b">
        <v>1</v>
      </c>
      <c r="H479" s="11"/>
      <c r="I479" s="14">
        <v>2018</v>
      </c>
      <c r="J479" s="11" t="s">
        <v>520</v>
      </c>
      <c r="K479" s="11"/>
      <c r="L479" s="11" t="s">
        <v>1277</v>
      </c>
      <c r="M479" s="11" t="s">
        <v>1278</v>
      </c>
      <c r="N479" s="11"/>
      <c r="O479" s="11"/>
      <c r="P479" s="11"/>
      <c r="Q479" s="11"/>
      <c r="R479" s="14">
        <v>521455677</v>
      </c>
      <c r="S479" s="13" t="b">
        <v>0</v>
      </c>
      <c r="T479" s="11" t="s">
        <v>1279</v>
      </c>
      <c r="U479" s="6" t="str">
        <f t="array" ref="U479">INDEX(org_to_crp!$B$2:$B$455, MATCH(F479, org_to_crp!$A$2:$A$455))</f>
        <v>J9000</v>
      </c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:31" ht="13" hidden="1" x14ac:dyDescent="0.15">
      <c r="A480" s="11" t="s">
        <v>1112</v>
      </c>
      <c r="B480" s="11" t="s">
        <v>22</v>
      </c>
      <c r="C480" s="11"/>
      <c r="D480" s="11" t="s">
        <v>23</v>
      </c>
      <c r="E480" s="11" t="s">
        <v>1281</v>
      </c>
      <c r="F480" s="11" t="s">
        <v>1236</v>
      </c>
      <c r="G480" s="13" t="b">
        <v>1</v>
      </c>
      <c r="H480" s="11"/>
      <c r="I480" s="14">
        <v>2018</v>
      </c>
      <c r="J480" s="11" t="s">
        <v>520</v>
      </c>
      <c r="K480" s="11"/>
      <c r="L480" s="11" t="s">
        <v>521</v>
      </c>
      <c r="M480" s="11" t="s">
        <v>1282</v>
      </c>
      <c r="N480" s="11" t="s">
        <v>77</v>
      </c>
      <c r="O480" s="11"/>
      <c r="P480" s="11"/>
      <c r="Q480" s="11"/>
      <c r="R480" s="14">
        <v>521455677</v>
      </c>
      <c r="S480" s="13" t="b">
        <v>0</v>
      </c>
      <c r="T480" s="11" t="s">
        <v>1283</v>
      </c>
      <c r="U480" s="6" t="str">
        <f t="array" ref="U480">INDEX(org_to_crp!$B$2:$B$455, MATCH(F480, org_to_crp!$A$2:$A$455))</f>
        <v>J9000</v>
      </c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:31" ht="13" x14ac:dyDescent="0.15">
      <c r="A481" s="11" t="s">
        <v>21</v>
      </c>
      <c r="B481" s="11" t="s">
        <v>22</v>
      </c>
      <c r="C481" s="12" t="s">
        <v>65</v>
      </c>
      <c r="D481" s="11" t="s">
        <v>23</v>
      </c>
      <c r="E481" s="11" t="s">
        <v>1287</v>
      </c>
      <c r="F481" s="11" t="s">
        <v>936</v>
      </c>
      <c r="G481" s="13" t="b">
        <v>0</v>
      </c>
      <c r="H481" s="11"/>
      <c r="I481" s="11">
        <v>2018</v>
      </c>
      <c r="J481" s="11" t="s">
        <v>81</v>
      </c>
      <c r="K481" s="11" t="s">
        <v>27</v>
      </c>
      <c r="L481" s="11" t="s">
        <v>1288</v>
      </c>
      <c r="M481" s="11" t="s">
        <v>1289</v>
      </c>
      <c r="N481" s="11"/>
      <c r="O481" s="11"/>
      <c r="P481" s="11"/>
      <c r="Q481" s="11"/>
      <c r="R481" s="14">
        <v>132912529</v>
      </c>
      <c r="S481" s="13" t="b">
        <v>0</v>
      </c>
      <c r="T481" s="11" t="s">
        <v>1290</v>
      </c>
      <c r="U481" s="6" t="str">
        <f t="array" ref="U481">INDEX(org_to_crp!$B$2:$B$455, MATCH(F481, org_to_crp!$A$2:$A$455))</f>
        <v>J9000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3" hidden="1" x14ac:dyDescent="0.15">
      <c r="A482" s="11" t="s">
        <v>21</v>
      </c>
      <c r="B482" s="12" t="s">
        <v>31</v>
      </c>
      <c r="C482" s="12" t="s">
        <v>61</v>
      </c>
      <c r="D482" s="11" t="s">
        <v>23</v>
      </c>
      <c r="E482" s="23" t="s">
        <v>1316</v>
      </c>
      <c r="F482" s="23" t="s">
        <v>113</v>
      </c>
      <c r="G482" s="24" t="b">
        <v>1</v>
      </c>
      <c r="H482" s="23"/>
      <c r="I482" s="25">
        <v>2018</v>
      </c>
      <c r="J482" s="23" t="s">
        <v>112</v>
      </c>
      <c r="K482" s="23" t="s">
        <v>27</v>
      </c>
      <c r="L482" s="23" t="s">
        <v>1317</v>
      </c>
      <c r="M482" s="23" t="s">
        <v>1318</v>
      </c>
      <c r="N482" s="23" t="s">
        <v>1319</v>
      </c>
      <c r="O482" s="23"/>
      <c r="P482" s="23"/>
      <c r="Q482" s="23"/>
      <c r="R482" s="25">
        <v>530218495</v>
      </c>
      <c r="S482" s="24" t="b">
        <v>1</v>
      </c>
      <c r="T482" s="11" t="s">
        <v>1320</v>
      </c>
      <c r="U482" s="6" t="str">
        <f t="array" ref="U482">INDEX(org_to_crp!$B$2:$B$455, MATCH(F482, org_to_crp!$A$2:$A$455))</f>
        <v>J9000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3" x14ac:dyDescent="0.15">
      <c r="A483" s="11" t="s">
        <v>21</v>
      </c>
      <c r="B483" s="12" t="s">
        <v>65</v>
      </c>
      <c r="C483" s="11" t="s">
        <v>79</v>
      </c>
      <c r="D483" s="11" t="s">
        <v>23</v>
      </c>
      <c r="E483" s="23" t="s">
        <v>1321</v>
      </c>
      <c r="F483" s="23" t="s">
        <v>113</v>
      </c>
      <c r="G483" s="24" t="b">
        <v>0</v>
      </c>
      <c r="H483" s="23"/>
      <c r="I483" s="25">
        <v>2018</v>
      </c>
      <c r="J483" s="23" t="s">
        <v>1322</v>
      </c>
      <c r="K483" s="23" t="s">
        <v>72</v>
      </c>
      <c r="L483" s="23" t="s">
        <v>1313</v>
      </c>
      <c r="M483" s="23" t="s">
        <v>1323</v>
      </c>
      <c r="N483" s="23" t="s">
        <v>618</v>
      </c>
      <c r="O483" s="23"/>
      <c r="P483" s="23"/>
      <c r="Q483" s="23"/>
      <c r="R483" s="25">
        <v>541934032</v>
      </c>
      <c r="S483" s="24" t="b">
        <v>1</v>
      </c>
      <c r="T483" s="11" t="s">
        <v>1324</v>
      </c>
      <c r="U483" s="6" t="str">
        <f t="array" ref="U483">INDEX(org_to_crp!$B$2:$B$455, MATCH(F483, org_to_crp!$A$2:$A$455))</f>
        <v>J9000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3" x14ac:dyDescent="0.15">
      <c r="A484" s="17" t="s">
        <v>21</v>
      </c>
      <c r="B484" s="18" t="s">
        <v>31</v>
      </c>
      <c r="C484" s="17" t="s">
        <v>79</v>
      </c>
      <c r="D484" s="11" t="s">
        <v>23</v>
      </c>
      <c r="E484" s="17" t="s">
        <v>1325</v>
      </c>
      <c r="F484" s="17" t="s">
        <v>1326</v>
      </c>
      <c r="G484" s="19" t="b">
        <v>0</v>
      </c>
      <c r="H484" s="17"/>
      <c r="I484" s="20">
        <v>2018</v>
      </c>
      <c r="J484" s="17" t="s">
        <v>42</v>
      </c>
      <c r="K484" s="17" t="s">
        <v>43</v>
      </c>
      <c r="L484" s="17" t="s">
        <v>1327</v>
      </c>
      <c r="M484" s="17" t="s">
        <v>1328</v>
      </c>
      <c r="N484" s="17"/>
      <c r="O484" s="17"/>
      <c r="P484" s="17"/>
      <c r="Q484" s="17"/>
      <c r="R484" s="20">
        <v>521349353</v>
      </c>
      <c r="S484" s="19" t="b">
        <v>0</v>
      </c>
      <c r="T484" s="17" t="s">
        <v>1329</v>
      </c>
      <c r="U484" s="6" t="str">
        <f t="array" ref="U484">INDEX(org_to_crp!$B$2:$B$455, MATCH(F484, org_to_crp!$A$2:$A$455))</f>
        <v>J9000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3" x14ac:dyDescent="0.15">
      <c r="A485" s="3" t="s">
        <v>1291</v>
      </c>
      <c r="B485" s="3" t="s">
        <v>79</v>
      </c>
      <c r="C485" s="8" t="s">
        <v>65</v>
      </c>
      <c r="D485" s="11" t="s">
        <v>23</v>
      </c>
      <c r="E485" s="3" t="s">
        <v>1330</v>
      </c>
      <c r="F485" s="3" t="s">
        <v>1024</v>
      </c>
      <c r="G485" s="4" t="b">
        <v>0</v>
      </c>
      <c r="H485" s="3"/>
      <c r="I485" s="5">
        <v>2018</v>
      </c>
      <c r="J485" s="3" t="s">
        <v>104</v>
      </c>
      <c r="K485" s="3" t="s">
        <v>72</v>
      </c>
      <c r="L485" s="3" t="s">
        <v>1331</v>
      </c>
      <c r="M485" s="3" t="s">
        <v>993</v>
      </c>
      <c r="N485" s="3"/>
      <c r="O485" s="3"/>
      <c r="P485" s="3"/>
      <c r="Q485" s="3"/>
      <c r="R485" s="5">
        <v>753148958</v>
      </c>
      <c r="S485" s="4" t="b">
        <v>0</v>
      </c>
      <c r="T485" s="3" t="s">
        <v>1332</v>
      </c>
      <c r="U485" s="6" t="str">
        <f t="array" ref="U485">INDEX(org_to_crp!$B$2:$B$455, MATCH(F485, org_to_crp!$A$2:$A$455))</f>
        <v>J9000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3" hidden="1" x14ac:dyDescent="0.15">
      <c r="A486" s="11" t="s">
        <v>21</v>
      </c>
      <c r="B486" s="11" t="s">
        <v>22</v>
      </c>
      <c r="C486" s="12" t="s">
        <v>61</v>
      </c>
      <c r="D486" s="11" t="s">
        <v>23</v>
      </c>
      <c r="E486" s="11" t="s">
        <v>1333</v>
      </c>
      <c r="F486" s="11" t="s">
        <v>1024</v>
      </c>
      <c r="G486" s="13" t="b">
        <v>1</v>
      </c>
      <c r="H486" s="11"/>
      <c r="I486" s="11">
        <v>2018</v>
      </c>
      <c r="J486" s="11" t="s">
        <v>1334</v>
      </c>
      <c r="K486" s="11" t="s">
        <v>72</v>
      </c>
      <c r="L486" s="11" t="s">
        <v>232</v>
      </c>
      <c r="M486" s="11" t="s">
        <v>1335</v>
      </c>
      <c r="N486" s="11"/>
      <c r="O486" s="11"/>
      <c r="P486" s="11"/>
      <c r="Q486" s="11"/>
      <c r="R486" s="11">
        <v>520140979</v>
      </c>
      <c r="S486" s="13" t="b">
        <v>0</v>
      </c>
      <c r="T486" s="11" t="s">
        <v>1336</v>
      </c>
      <c r="U486" s="6" t="str">
        <f t="array" ref="U486">INDEX(org_to_crp!$B$2:$B$455, MATCH(F486, org_to_crp!$A$2:$A$455))</f>
        <v>J9000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3" hidden="1" x14ac:dyDescent="0.15">
      <c r="A487" s="11" t="s">
        <v>21</v>
      </c>
      <c r="B487" s="11" t="s">
        <v>22</v>
      </c>
      <c r="C487" s="12" t="s">
        <v>61</v>
      </c>
      <c r="D487" s="11" t="s">
        <v>23</v>
      </c>
      <c r="E487" s="11" t="s">
        <v>1337</v>
      </c>
      <c r="F487" s="11" t="s">
        <v>1024</v>
      </c>
      <c r="G487" s="13" t="b">
        <v>1</v>
      </c>
      <c r="H487" s="11"/>
      <c r="I487" s="11">
        <v>2018</v>
      </c>
      <c r="J487" s="11" t="s">
        <v>1338</v>
      </c>
      <c r="K487" s="11" t="s">
        <v>43</v>
      </c>
      <c r="L487" s="11" t="s">
        <v>500</v>
      </c>
      <c r="M487" s="11" t="s">
        <v>1339</v>
      </c>
      <c r="N487" s="11"/>
      <c r="O487" s="11"/>
      <c r="P487" s="11"/>
      <c r="Q487" s="11"/>
      <c r="R487" s="11">
        <v>520140979</v>
      </c>
      <c r="S487" s="13" t="b">
        <v>0</v>
      </c>
      <c r="T487" s="11" t="s">
        <v>1340</v>
      </c>
      <c r="U487" s="6" t="str">
        <f t="array" ref="U487">INDEX(org_to_crp!$B$2:$B$455, MATCH(F487, org_to_crp!$A$2:$A$455))</f>
        <v>J9000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3" hidden="1" x14ac:dyDescent="0.15">
      <c r="A488" s="11" t="s">
        <v>21</v>
      </c>
      <c r="B488" s="11" t="s">
        <v>22</v>
      </c>
      <c r="C488" s="12" t="s">
        <v>61</v>
      </c>
      <c r="D488" s="11" t="s">
        <v>23</v>
      </c>
      <c r="E488" s="11" t="s">
        <v>1341</v>
      </c>
      <c r="F488" s="11" t="s">
        <v>1024</v>
      </c>
      <c r="G488" s="13" t="b">
        <v>1</v>
      </c>
      <c r="H488" s="11"/>
      <c r="I488" s="11">
        <v>2018</v>
      </c>
      <c r="J488" s="11" t="s">
        <v>532</v>
      </c>
      <c r="K488" s="11" t="s">
        <v>43</v>
      </c>
      <c r="L488" s="11" t="s">
        <v>500</v>
      </c>
      <c r="M488" s="11" t="s">
        <v>1342</v>
      </c>
      <c r="N488" s="11" t="s">
        <v>1343</v>
      </c>
      <c r="O488" s="11"/>
      <c r="P488" s="11"/>
      <c r="Q488" s="11"/>
      <c r="R488" s="11">
        <v>520140979</v>
      </c>
      <c r="S488" s="13" t="b">
        <v>0</v>
      </c>
      <c r="T488" s="11" t="s">
        <v>1344</v>
      </c>
      <c r="U488" s="6" t="str">
        <f t="array" ref="U488">INDEX(org_to_crp!$B$2:$B$455, MATCH(F488, org_to_crp!$A$2:$A$455))</f>
        <v>J9000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3" hidden="1" x14ac:dyDescent="0.15">
      <c r="A489" s="17" t="s">
        <v>21</v>
      </c>
      <c r="B489" s="17" t="s">
        <v>22</v>
      </c>
      <c r="C489" s="18" t="s">
        <v>61</v>
      </c>
      <c r="D489" s="11" t="s">
        <v>23</v>
      </c>
      <c r="E489" s="17" t="s">
        <v>1345</v>
      </c>
      <c r="F489" s="17" t="s">
        <v>1024</v>
      </c>
      <c r="G489" s="19" t="b">
        <v>1</v>
      </c>
      <c r="H489" s="20"/>
      <c r="I489" s="20">
        <v>2018</v>
      </c>
      <c r="J489" s="17" t="s">
        <v>1346</v>
      </c>
      <c r="K489" s="17" t="s">
        <v>43</v>
      </c>
      <c r="L489" s="17" t="s">
        <v>285</v>
      </c>
      <c r="M489" s="17" t="s">
        <v>1347</v>
      </c>
      <c r="N489" s="17"/>
      <c r="O489" s="17"/>
      <c r="P489" s="17"/>
      <c r="Q489" s="17"/>
      <c r="R489" s="20">
        <v>520140979</v>
      </c>
      <c r="S489" s="19" t="b">
        <v>0</v>
      </c>
      <c r="T489" s="17" t="s">
        <v>1348</v>
      </c>
      <c r="U489" s="6" t="str">
        <f t="array" ref="U489">INDEX(org_to_crp!$B$2:$B$455, MATCH(F489, org_to_crp!$A$2:$A$455))</f>
        <v>J9000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3" hidden="1" x14ac:dyDescent="0.15">
      <c r="A490" s="11" t="s">
        <v>21</v>
      </c>
      <c r="B490" s="11" t="s">
        <v>22</v>
      </c>
      <c r="C490" s="12" t="s">
        <v>31</v>
      </c>
      <c r="D490" s="11" t="s">
        <v>23</v>
      </c>
      <c r="E490" s="11" t="s">
        <v>1349</v>
      </c>
      <c r="F490" s="11" t="s">
        <v>1024</v>
      </c>
      <c r="G490" s="13" t="b">
        <v>1</v>
      </c>
      <c r="H490" s="11"/>
      <c r="I490" s="11">
        <v>2018</v>
      </c>
      <c r="J490" s="11" t="s">
        <v>1350</v>
      </c>
      <c r="K490" s="11" t="s">
        <v>72</v>
      </c>
      <c r="L490" s="11" t="s">
        <v>1351</v>
      </c>
      <c r="M490" s="11" t="s">
        <v>1352</v>
      </c>
      <c r="N490" s="11"/>
      <c r="O490" s="11" t="s">
        <v>1042</v>
      </c>
      <c r="P490" s="11"/>
      <c r="Q490" s="11"/>
      <c r="R490" s="11">
        <v>520140979</v>
      </c>
      <c r="S490" s="13" t="b">
        <v>0</v>
      </c>
      <c r="T490" s="11" t="s">
        <v>1353</v>
      </c>
      <c r="U490" s="6" t="str">
        <f t="array" ref="U490">INDEX(org_to_crp!$B$2:$B$455, MATCH(F490, org_to_crp!$A$2:$A$455))</f>
        <v>J9000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3" hidden="1" x14ac:dyDescent="0.15">
      <c r="A491" s="17" t="s">
        <v>21</v>
      </c>
      <c r="B491" s="17" t="s">
        <v>22</v>
      </c>
      <c r="C491" s="18" t="s">
        <v>31</v>
      </c>
      <c r="D491" s="11" t="s">
        <v>23</v>
      </c>
      <c r="E491" s="17" t="s">
        <v>1354</v>
      </c>
      <c r="F491" s="17" t="s">
        <v>1024</v>
      </c>
      <c r="G491" s="19" t="b">
        <v>1</v>
      </c>
      <c r="H491" s="20"/>
      <c r="I491" s="20">
        <v>2018</v>
      </c>
      <c r="J491" s="17" t="s">
        <v>1355</v>
      </c>
      <c r="K491" s="17" t="s">
        <v>1356</v>
      </c>
      <c r="L491" s="17" t="s">
        <v>262</v>
      </c>
      <c r="M491" s="17" t="s">
        <v>1357</v>
      </c>
      <c r="N491" s="17"/>
      <c r="O491" s="17" t="s">
        <v>1042</v>
      </c>
      <c r="P491" s="17"/>
      <c r="Q491" s="17"/>
      <c r="R491" s="20">
        <v>520140979</v>
      </c>
      <c r="S491" s="19" t="b">
        <v>0</v>
      </c>
      <c r="T491" s="17" t="s">
        <v>1358</v>
      </c>
      <c r="U491" s="6" t="str">
        <f t="array" ref="U491">INDEX(org_to_crp!$B$2:$B$455, MATCH(F491, org_to_crp!$A$2:$A$455))</f>
        <v>J9000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3" hidden="1" x14ac:dyDescent="0.15">
      <c r="A492" s="17" t="s">
        <v>21</v>
      </c>
      <c r="B492" s="17" t="s">
        <v>22</v>
      </c>
      <c r="C492" s="17" t="s">
        <v>79</v>
      </c>
      <c r="D492" s="11" t="s">
        <v>23</v>
      </c>
      <c r="E492" s="17" t="s">
        <v>1359</v>
      </c>
      <c r="F492" s="17" t="s">
        <v>1024</v>
      </c>
      <c r="G492" s="19" t="b">
        <v>1</v>
      </c>
      <c r="H492" s="20"/>
      <c r="I492" s="11">
        <v>2018</v>
      </c>
      <c r="J492" s="17" t="s">
        <v>473</v>
      </c>
      <c r="K492" s="17" t="s">
        <v>72</v>
      </c>
      <c r="L492" s="17" t="s">
        <v>89</v>
      </c>
      <c r="M492" s="17" t="s">
        <v>1360</v>
      </c>
      <c r="N492" s="17"/>
      <c r="O492" s="17" t="s">
        <v>1042</v>
      </c>
      <c r="P492" s="17"/>
      <c r="Q492" s="17"/>
      <c r="R492" s="20">
        <v>520140979</v>
      </c>
      <c r="S492" s="19" t="b">
        <v>0</v>
      </c>
      <c r="T492" s="17" t="s">
        <v>1361</v>
      </c>
      <c r="U492" s="6" t="str">
        <f t="array" ref="U492">INDEX(org_to_crp!$B$2:$B$455, MATCH(F492, org_to_crp!$A$2:$A$455))</f>
        <v>J9000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3" hidden="1" x14ac:dyDescent="0.15">
      <c r="A493" s="17" t="s">
        <v>21</v>
      </c>
      <c r="B493" s="17" t="s">
        <v>22</v>
      </c>
      <c r="C493" s="18" t="s">
        <v>31</v>
      </c>
      <c r="D493" s="11" t="s">
        <v>23</v>
      </c>
      <c r="E493" s="17" t="s">
        <v>1362</v>
      </c>
      <c r="F493" s="17" t="s">
        <v>1024</v>
      </c>
      <c r="G493" s="19" t="b">
        <v>1</v>
      </c>
      <c r="H493" s="20"/>
      <c r="I493" s="11">
        <v>2018</v>
      </c>
      <c r="J493" s="17" t="s">
        <v>81</v>
      </c>
      <c r="K493" s="17" t="s">
        <v>27</v>
      </c>
      <c r="L493" s="17" t="s">
        <v>1363</v>
      </c>
      <c r="M493" s="17" t="s">
        <v>1364</v>
      </c>
      <c r="N493" s="17"/>
      <c r="O493" s="17" t="s">
        <v>1042</v>
      </c>
      <c r="P493" s="17"/>
      <c r="Q493" s="17"/>
      <c r="R493" s="20">
        <v>520140979</v>
      </c>
      <c r="S493" s="19" t="b">
        <v>0</v>
      </c>
      <c r="T493" s="17" t="s">
        <v>1365</v>
      </c>
      <c r="U493" s="6" t="str">
        <f t="array" ref="U493">INDEX(org_to_crp!$B$2:$B$455, MATCH(F493, org_to_crp!$A$2:$A$455))</f>
        <v>J9000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3" hidden="1" x14ac:dyDescent="0.15">
      <c r="A494" s="3" t="s">
        <v>21</v>
      </c>
      <c r="B494" s="3" t="s">
        <v>22</v>
      </c>
      <c r="C494" s="3" t="s">
        <v>31</v>
      </c>
      <c r="D494" s="11" t="s">
        <v>23</v>
      </c>
      <c r="E494" s="3" t="s">
        <v>1366</v>
      </c>
      <c r="F494" s="3" t="s">
        <v>1024</v>
      </c>
      <c r="G494" s="4" t="b">
        <v>1</v>
      </c>
      <c r="H494" s="5"/>
      <c r="I494" s="5">
        <v>2018</v>
      </c>
      <c r="J494" s="3" t="s">
        <v>1367</v>
      </c>
      <c r="K494" s="3" t="s">
        <v>72</v>
      </c>
      <c r="L494" s="3" t="s">
        <v>1368</v>
      </c>
      <c r="M494" s="3" t="s">
        <v>1369</v>
      </c>
      <c r="N494" s="3"/>
      <c r="O494" s="3" t="s">
        <v>1042</v>
      </c>
      <c r="P494" s="3"/>
      <c r="Q494" s="3"/>
      <c r="R494" s="5">
        <v>520140979</v>
      </c>
      <c r="S494" s="4" t="b">
        <v>0</v>
      </c>
      <c r="T494" s="3" t="s">
        <v>1370</v>
      </c>
      <c r="U494" s="6" t="str">
        <f t="array" ref="U494">INDEX(org_to_crp!$B$2:$B$455, MATCH(F494, org_to_crp!$A$2:$A$455))</f>
        <v>J9000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3" hidden="1" x14ac:dyDescent="0.15">
      <c r="A495" s="11" t="s">
        <v>21</v>
      </c>
      <c r="B495" s="11" t="s">
        <v>22</v>
      </c>
      <c r="C495" s="12" t="s">
        <v>31</v>
      </c>
      <c r="D495" s="11" t="s">
        <v>23</v>
      </c>
      <c r="E495" s="11" t="s">
        <v>1371</v>
      </c>
      <c r="F495" s="11" t="s">
        <v>1024</v>
      </c>
      <c r="G495" s="13" t="b">
        <v>1</v>
      </c>
      <c r="H495" s="11"/>
      <c r="I495" s="11">
        <v>2018</v>
      </c>
      <c r="J495" s="11" t="s">
        <v>1355</v>
      </c>
      <c r="K495" s="11" t="s">
        <v>409</v>
      </c>
      <c r="L495" s="11" t="s">
        <v>763</v>
      </c>
      <c r="M495" s="11" t="s">
        <v>1372</v>
      </c>
      <c r="N495" s="11"/>
      <c r="O495" s="11" t="s">
        <v>1028</v>
      </c>
      <c r="P495" s="11"/>
      <c r="Q495" s="11"/>
      <c r="R495" s="14">
        <v>520140979</v>
      </c>
      <c r="S495" s="13" t="b">
        <v>0</v>
      </c>
      <c r="T495" s="11" t="s">
        <v>1373</v>
      </c>
      <c r="U495" s="6" t="str">
        <f t="array" ref="U495">INDEX(org_to_crp!$B$2:$B$455, MATCH(F495, org_to_crp!$A$2:$A$455))</f>
        <v>J9000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3" hidden="1" x14ac:dyDescent="0.15">
      <c r="A496" s="11" t="s">
        <v>21</v>
      </c>
      <c r="B496" s="11" t="s">
        <v>22</v>
      </c>
      <c r="C496" s="12" t="s">
        <v>31</v>
      </c>
      <c r="D496" s="11" t="s">
        <v>23</v>
      </c>
      <c r="E496" s="11" t="s">
        <v>1374</v>
      </c>
      <c r="F496" s="11" t="s">
        <v>1024</v>
      </c>
      <c r="G496" s="13" t="b">
        <v>1</v>
      </c>
      <c r="H496" s="11"/>
      <c r="I496" s="11">
        <v>2018</v>
      </c>
      <c r="J496" s="11" t="s">
        <v>473</v>
      </c>
      <c r="K496" s="11" t="s">
        <v>27</v>
      </c>
      <c r="L496" s="11" t="s">
        <v>1375</v>
      </c>
      <c r="M496" s="11" t="s">
        <v>1376</v>
      </c>
      <c r="N496" s="11"/>
      <c r="O496" s="11" t="s">
        <v>1028</v>
      </c>
      <c r="P496" s="11"/>
      <c r="Q496" s="11"/>
      <c r="R496" s="11">
        <v>520140979</v>
      </c>
      <c r="S496" s="13" t="b">
        <v>0</v>
      </c>
      <c r="T496" s="11" t="s">
        <v>1377</v>
      </c>
      <c r="U496" s="6" t="str">
        <f t="array" ref="U496">INDEX(org_to_crp!$B$2:$B$455, MATCH(F496, org_to_crp!$A$2:$A$455))</f>
        <v>J9000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3" hidden="1" x14ac:dyDescent="0.15">
      <c r="A497" s="17" t="s">
        <v>21</v>
      </c>
      <c r="B497" s="17" t="s">
        <v>22</v>
      </c>
      <c r="C497" s="18" t="s">
        <v>61</v>
      </c>
      <c r="D497" s="11" t="s">
        <v>23</v>
      </c>
      <c r="E497" s="17" t="s">
        <v>1378</v>
      </c>
      <c r="F497" s="17" t="s">
        <v>1024</v>
      </c>
      <c r="G497" s="19" t="b">
        <v>1</v>
      </c>
      <c r="H497" s="20"/>
      <c r="I497" s="20">
        <v>2018</v>
      </c>
      <c r="J497" s="17" t="s">
        <v>1379</v>
      </c>
      <c r="K497" s="17" t="s">
        <v>43</v>
      </c>
      <c r="L497" s="17" t="s">
        <v>1380</v>
      </c>
      <c r="M497" s="17" t="s">
        <v>1381</v>
      </c>
      <c r="N497" s="17"/>
      <c r="O497" s="17"/>
      <c r="P497" s="17"/>
      <c r="Q497" s="17"/>
      <c r="R497" s="20">
        <v>520140979</v>
      </c>
      <c r="S497" s="19" t="b">
        <v>0</v>
      </c>
      <c r="T497" s="17" t="s">
        <v>1382</v>
      </c>
      <c r="U497" s="6" t="str">
        <f t="array" ref="U497">INDEX(org_to_crp!$B$2:$B$455, MATCH(F497, org_to_crp!$A$2:$A$455))</f>
        <v>J9000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3" hidden="1" x14ac:dyDescent="0.15">
      <c r="A498" s="17" t="s">
        <v>21</v>
      </c>
      <c r="B498" s="17" t="s">
        <v>22</v>
      </c>
      <c r="C498" s="18" t="s">
        <v>31</v>
      </c>
      <c r="D498" s="11" t="s">
        <v>23</v>
      </c>
      <c r="E498" s="17" t="s">
        <v>1383</v>
      </c>
      <c r="F498" s="17" t="s">
        <v>1384</v>
      </c>
      <c r="G498" s="19" t="b">
        <v>1</v>
      </c>
      <c r="H498" s="20"/>
      <c r="I498" s="20">
        <v>2018</v>
      </c>
      <c r="J498" s="17" t="s">
        <v>81</v>
      </c>
      <c r="K498" s="17" t="s">
        <v>27</v>
      </c>
      <c r="L498" s="17" t="s">
        <v>1385</v>
      </c>
      <c r="M498" s="17" t="s">
        <v>1278</v>
      </c>
      <c r="N498" s="17" t="s">
        <v>184</v>
      </c>
      <c r="O498" s="17"/>
      <c r="P498" s="17"/>
      <c r="Q498" s="17"/>
      <c r="R498" s="20">
        <v>521645354</v>
      </c>
      <c r="S498" s="19" t="b">
        <v>0</v>
      </c>
      <c r="T498" s="17" t="s">
        <v>1386</v>
      </c>
      <c r="U498" s="6" t="str">
        <f t="array" ref="U498">INDEX(org_to_crp!$B$2:$B$455, MATCH(F498, org_to_crp!$A$2:$A$455))</f>
        <v>J9000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3" hidden="1" x14ac:dyDescent="0.15">
      <c r="A499" s="11" t="s">
        <v>21</v>
      </c>
      <c r="B499" s="11" t="s">
        <v>22</v>
      </c>
      <c r="C499" s="12" t="s">
        <v>31</v>
      </c>
      <c r="D499" s="11" t="s">
        <v>23</v>
      </c>
      <c r="E499" s="11" t="s">
        <v>1387</v>
      </c>
      <c r="F499" s="11" t="s">
        <v>1384</v>
      </c>
      <c r="G499" s="13" t="b">
        <v>1</v>
      </c>
      <c r="H499" s="11"/>
      <c r="I499" s="11">
        <v>2018</v>
      </c>
      <c r="J499" s="11" t="s">
        <v>81</v>
      </c>
      <c r="K499" s="11" t="s">
        <v>27</v>
      </c>
      <c r="L499" s="11" t="s">
        <v>89</v>
      </c>
      <c r="M499" s="11" t="s">
        <v>1388</v>
      </c>
      <c r="N499" s="11"/>
      <c r="O499" s="11"/>
      <c r="P499" s="11"/>
      <c r="Q499" s="11"/>
      <c r="R499" s="14">
        <v>521645354</v>
      </c>
      <c r="S499" s="13" t="b">
        <v>0</v>
      </c>
      <c r="T499" s="11" t="s">
        <v>1389</v>
      </c>
      <c r="U499" s="6" t="str">
        <f t="array" ref="U499">INDEX(org_to_crp!$B$2:$B$455, MATCH(F499, org_to_crp!$A$2:$A$455))</f>
        <v>J9000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3" hidden="1" x14ac:dyDescent="0.15">
      <c r="A500" s="11" t="s">
        <v>21</v>
      </c>
      <c r="B500" s="11" t="s">
        <v>22</v>
      </c>
      <c r="C500" s="12" t="s">
        <v>31</v>
      </c>
      <c r="D500" s="11" t="s">
        <v>23</v>
      </c>
      <c r="E500" s="11" t="s">
        <v>1390</v>
      </c>
      <c r="F500" s="11" t="s">
        <v>1384</v>
      </c>
      <c r="G500" s="13" t="b">
        <v>1</v>
      </c>
      <c r="H500" s="11"/>
      <c r="I500" s="11">
        <v>2018</v>
      </c>
      <c r="J500" s="11" t="s">
        <v>422</v>
      </c>
      <c r="K500" s="11" t="s">
        <v>363</v>
      </c>
      <c r="L500" s="11" t="s">
        <v>1391</v>
      </c>
      <c r="M500" s="11" t="s">
        <v>1392</v>
      </c>
      <c r="N500" s="11"/>
      <c r="O500" s="11"/>
      <c r="P500" s="11"/>
      <c r="Q500" s="11"/>
      <c r="R500" s="14">
        <v>521645354</v>
      </c>
      <c r="S500" s="13" t="b">
        <v>0</v>
      </c>
      <c r="T500" s="11" t="s">
        <v>1393</v>
      </c>
      <c r="U500" s="6" t="str">
        <f t="array" ref="U500">INDEX(org_to_crp!$B$2:$B$455, MATCH(F500, org_to_crp!$A$2:$A$455))</f>
        <v>J9000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3" hidden="1" x14ac:dyDescent="0.15">
      <c r="A501" s="17" t="s">
        <v>21</v>
      </c>
      <c r="B501" s="17" t="s">
        <v>22</v>
      </c>
      <c r="C501" s="17" t="s">
        <v>79</v>
      </c>
      <c r="D501" s="11" t="s">
        <v>23</v>
      </c>
      <c r="E501" s="17" t="s">
        <v>1394</v>
      </c>
      <c r="F501" s="17" t="s">
        <v>1384</v>
      </c>
      <c r="G501" s="19" t="b">
        <v>1</v>
      </c>
      <c r="H501" s="20"/>
      <c r="I501" s="20">
        <v>2018</v>
      </c>
      <c r="J501" s="17" t="s">
        <v>112</v>
      </c>
      <c r="K501" s="17" t="s">
        <v>27</v>
      </c>
      <c r="L501" s="17" t="s">
        <v>156</v>
      </c>
      <c r="M501" s="17" t="s">
        <v>1395</v>
      </c>
      <c r="N501" s="17" t="s">
        <v>147</v>
      </c>
      <c r="O501" s="17"/>
      <c r="P501" s="17"/>
      <c r="Q501" s="17"/>
      <c r="R501" s="20">
        <v>521645354</v>
      </c>
      <c r="S501" s="19" t="b">
        <v>0</v>
      </c>
      <c r="T501" s="17" t="s">
        <v>1396</v>
      </c>
      <c r="U501" s="6" t="str">
        <f t="array" ref="U501">INDEX(org_to_crp!$B$2:$B$455, MATCH(F501, org_to_crp!$A$2:$A$455))</f>
        <v>J9000</v>
      </c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3" x14ac:dyDescent="0.15">
      <c r="A502" s="11" t="s">
        <v>21</v>
      </c>
      <c r="B502" s="11" t="s">
        <v>22</v>
      </c>
      <c r="C502" s="12" t="s">
        <v>65</v>
      </c>
      <c r="D502" s="11" t="s">
        <v>23</v>
      </c>
      <c r="E502" s="11" t="s">
        <v>1287</v>
      </c>
      <c r="F502" s="11" t="s">
        <v>1397</v>
      </c>
      <c r="G502" s="13" t="b">
        <v>0</v>
      </c>
      <c r="H502" s="11"/>
      <c r="I502" s="11">
        <v>2018</v>
      </c>
      <c r="J502" s="11" t="s">
        <v>93</v>
      </c>
      <c r="K502" s="11" t="s">
        <v>27</v>
      </c>
      <c r="L502" s="11" t="s">
        <v>1288</v>
      </c>
      <c r="M502" s="11" t="s">
        <v>1289</v>
      </c>
      <c r="N502" s="11"/>
      <c r="O502" s="11"/>
      <c r="P502" s="11"/>
      <c r="Q502" s="11"/>
      <c r="R502" s="11">
        <v>132912529</v>
      </c>
      <c r="S502" s="13" t="b">
        <v>0</v>
      </c>
      <c r="T502" s="11" t="s">
        <v>1290</v>
      </c>
      <c r="U502" s="6" t="str">
        <f t="array" ref="U502">INDEX(org_to_crp!$B$2:$B$455, MATCH(F502, org_to_crp!$A$2:$A$455))</f>
        <v>J9000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3" hidden="1" x14ac:dyDescent="0.15">
      <c r="A503" s="3" t="s">
        <v>1291</v>
      </c>
      <c r="B503" s="3" t="s">
        <v>22</v>
      </c>
      <c r="C503" s="3" t="s">
        <v>1402</v>
      </c>
      <c r="D503" s="11" t="s">
        <v>23</v>
      </c>
      <c r="E503" s="3" t="s">
        <v>1403</v>
      </c>
      <c r="F503" s="3" t="s">
        <v>531</v>
      </c>
      <c r="G503" s="4" t="b">
        <v>1</v>
      </c>
      <c r="H503" s="3"/>
      <c r="I503" s="5">
        <v>2018</v>
      </c>
      <c r="J503" s="3" t="s">
        <v>93</v>
      </c>
      <c r="K503" s="3" t="s">
        <v>27</v>
      </c>
      <c r="L503" s="3" t="s">
        <v>1331</v>
      </c>
      <c r="M503" s="3" t="s">
        <v>1404</v>
      </c>
      <c r="N503" s="3"/>
      <c r="O503" s="3"/>
      <c r="P503" s="3"/>
      <c r="Q503" s="3"/>
      <c r="R503" s="5">
        <v>753148958</v>
      </c>
      <c r="S503" s="4" t="b">
        <v>0</v>
      </c>
      <c r="T503" s="3" t="s">
        <v>1332</v>
      </c>
      <c r="U503" s="6" t="str">
        <f t="array" ref="U503">INDEX(org_to_crp!$B$2:$B$455, MATCH(F503, org_to_crp!$A$2:$A$455))</f>
        <v>J9000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3" hidden="1" x14ac:dyDescent="0.15">
      <c r="A504" s="3" t="s">
        <v>1291</v>
      </c>
      <c r="B504" s="8" t="s">
        <v>61</v>
      </c>
      <c r="C504" s="3"/>
      <c r="D504" s="11" t="s">
        <v>23</v>
      </c>
      <c r="E504" s="3" t="s">
        <v>1330</v>
      </c>
      <c r="F504" s="3" t="s">
        <v>531</v>
      </c>
      <c r="G504" s="4" t="b">
        <v>1</v>
      </c>
      <c r="H504" s="3"/>
      <c r="I504" s="5">
        <v>2018</v>
      </c>
      <c r="J504" s="3" t="s">
        <v>93</v>
      </c>
      <c r="K504" s="3" t="s">
        <v>27</v>
      </c>
      <c r="L504" s="3" t="s">
        <v>1331</v>
      </c>
      <c r="M504" s="3" t="s">
        <v>993</v>
      </c>
      <c r="N504" s="3"/>
      <c r="O504" s="3"/>
      <c r="P504" s="3"/>
      <c r="Q504" s="3"/>
      <c r="R504" s="5">
        <v>753148958</v>
      </c>
      <c r="S504" s="4" t="b">
        <v>0</v>
      </c>
      <c r="T504" s="3" t="s">
        <v>1332</v>
      </c>
      <c r="U504" s="6" t="str">
        <f t="array" ref="U504">INDEX(org_to_crp!$B$2:$B$455, MATCH(F504, org_to_crp!$A$2:$A$455))</f>
        <v>J9000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3" hidden="1" x14ac:dyDescent="0.15">
      <c r="A505" s="3" t="s">
        <v>1291</v>
      </c>
      <c r="B505" s="3" t="s">
        <v>22</v>
      </c>
      <c r="C505" s="8" t="s">
        <v>65</v>
      </c>
      <c r="D505" s="11" t="s">
        <v>23</v>
      </c>
      <c r="E505" s="3" t="s">
        <v>1405</v>
      </c>
      <c r="F505" s="3" t="s">
        <v>531</v>
      </c>
      <c r="G505" s="4" t="b">
        <v>1</v>
      </c>
      <c r="H505" s="3"/>
      <c r="I505" s="5">
        <v>2018</v>
      </c>
      <c r="J505" s="3" t="s">
        <v>26</v>
      </c>
      <c r="K505" s="3" t="s">
        <v>27</v>
      </c>
      <c r="L505" s="3" t="s">
        <v>521</v>
      </c>
      <c r="M505" s="3" t="s">
        <v>1406</v>
      </c>
      <c r="N505" s="3" t="s">
        <v>190</v>
      </c>
      <c r="O505" s="3"/>
      <c r="P505" s="3"/>
      <c r="Q505" s="3" t="s">
        <v>358</v>
      </c>
      <c r="R505" s="5">
        <v>753148958</v>
      </c>
      <c r="S505" s="4" t="b">
        <v>0</v>
      </c>
      <c r="T505" s="3" t="s">
        <v>1407</v>
      </c>
      <c r="U505" s="6" t="str">
        <f t="array" ref="U505">INDEX(org_to_crp!$B$2:$B$455, MATCH(F505, org_to_crp!$A$2:$A$455))</f>
        <v>J9000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3" hidden="1" x14ac:dyDescent="0.15">
      <c r="A506" s="11" t="s">
        <v>1291</v>
      </c>
      <c r="B506" s="11" t="s">
        <v>22</v>
      </c>
      <c r="C506" s="12" t="s">
        <v>31</v>
      </c>
      <c r="D506" s="11" t="s">
        <v>23</v>
      </c>
      <c r="E506" s="23" t="s">
        <v>1408</v>
      </c>
      <c r="F506" s="23" t="s">
        <v>531</v>
      </c>
      <c r="G506" s="24" t="b">
        <v>1</v>
      </c>
      <c r="H506" s="23"/>
      <c r="I506" s="25">
        <v>2018</v>
      </c>
      <c r="J506" s="23" t="s">
        <v>81</v>
      </c>
      <c r="K506" s="23" t="s">
        <v>363</v>
      </c>
      <c r="L506" s="23" t="s">
        <v>521</v>
      </c>
      <c r="M506" s="23" t="s">
        <v>1409</v>
      </c>
      <c r="N506" s="23"/>
      <c r="O506" s="23"/>
      <c r="P506" s="23"/>
      <c r="Q506" s="23"/>
      <c r="R506" s="25">
        <v>753148958</v>
      </c>
      <c r="S506" s="24" t="b">
        <v>1</v>
      </c>
      <c r="T506" s="11" t="s">
        <v>1410</v>
      </c>
      <c r="U506" s="6" t="str">
        <f t="array" ref="U506">INDEX(org_to_crp!$B$2:$B$455, MATCH(F506, org_to_crp!$A$2:$A$455))</f>
        <v>J9000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3" hidden="1" x14ac:dyDescent="0.15">
      <c r="A507" s="3" t="s">
        <v>1291</v>
      </c>
      <c r="B507" s="3" t="s">
        <v>22</v>
      </c>
      <c r="C507" s="8" t="s">
        <v>31</v>
      </c>
      <c r="D507" s="11" t="s">
        <v>23</v>
      </c>
      <c r="E507" s="3" t="s">
        <v>1411</v>
      </c>
      <c r="F507" s="3" t="s">
        <v>531</v>
      </c>
      <c r="G507" s="4" t="b">
        <v>1</v>
      </c>
      <c r="H507" s="3"/>
      <c r="I507" s="5">
        <v>2018</v>
      </c>
      <c r="J507" s="3" t="s">
        <v>81</v>
      </c>
      <c r="K507" s="3" t="s">
        <v>27</v>
      </c>
      <c r="L507" s="3" t="s">
        <v>521</v>
      </c>
      <c r="M507" s="3" t="s">
        <v>892</v>
      </c>
      <c r="N507" s="3" t="s">
        <v>0</v>
      </c>
      <c r="O507" s="3"/>
      <c r="P507" s="3"/>
      <c r="Q507" s="3"/>
      <c r="R507" s="5">
        <v>753148958</v>
      </c>
      <c r="S507" s="4" t="b">
        <v>0</v>
      </c>
      <c r="T507" s="3" t="s">
        <v>1412</v>
      </c>
      <c r="U507" s="6" t="str">
        <f t="array" ref="U507">INDEX(org_to_crp!$B$2:$B$455, MATCH(F507, org_to_crp!$A$2:$A$455))</f>
        <v>J9000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3" hidden="1" x14ac:dyDescent="0.15">
      <c r="A508" s="3" t="s">
        <v>21</v>
      </c>
      <c r="B508" s="3" t="s">
        <v>22</v>
      </c>
      <c r="C508" s="3"/>
      <c r="D508" s="11" t="s">
        <v>23</v>
      </c>
      <c r="E508" s="3" t="s">
        <v>1413</v>
      </c>
      <c r="F508" s="3" t="s">
        <v>531</v>
      </c>
      <c r="G508" s="4" t="b">
        <v>1</v>
      </c>
      <c r="H508" s="3"/>
      <c r="I508" s="5">
        <v>2018</v>
      </c>
      <c r="J508" s="3" t="s">
        <v>1414</v>
      </c>
      <c r="K508" s="3" t="s">
        <v>27</v>
      </c>
      <c r="L508" s="3" t="s">
        <v>1415</v>
      </c>
      <c r="M508" s="3" t="s">
        <v>876</v>
      </c>
      <c r="N508" s="3"/>
      <c r="O508" s="3"/>
      <c r="P508" s="3"/>
      <c r="Q508" s="3"/>
      <c r="R508" s="5">
        <v>753148958</v>
      </c>
      <c r="S508" s="4" t="b">
        <v>0</v>
      </c>
      <c r="T508" s="3" t="s">
        <v>1416</v>
      </c>
      <c r="U508" s="6" t="str">
        <f t="array" ref="U508">INDEX(org_to_crp!$B$2:$B$455, MATCH(F508, org_to_crp!$A$2:$A$455))</f>
        <v>J9000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3" hidden="1" x14ac:dyDescent="0.15">
      <c r="A509" s="3" t="s">
        <v>21</v>
      </c>
      <c r="B509" s="3" t="s">
        <v>22</v>
      </c>
      <c r="C509" s="8" t="s">
        <v>31</v>
      </c>
      <c r="D509" s="11" t="s">
        <v>23</v>
      </c>
      <c r="E509" s="3" t="s">
        <v>1417</v>
      </c>
      <c r="F509" s="3" t="s">
        <v>531</v>
      </c>
      <c r="G509" s="4" t="b">
        <v>1</v>
      </c>
      <c r="H509" s="3"/>
      <c r="I509" s="5">
        <v>2018</v>
      </c>
      <c r="J509" s="3" t="s">
        <v>81</v>
      </c>
      <c r="K509" s="3" t="s">
        <v>27</v>
      </c>
      <c r="L509" s="3" t="s">
        <v>1418</v>
      </c>
      <c r="M509" s="3" t="s">
        <v>1419</v>
      </c>
      <c r="N509" s="3" t="s">
        <v>46</v>
      </c>
      <c r="O509" s="3"/>
      <c r="P509" s="3"/>
      <c r="Q509" s="3"/>
      <c r="R509" s="5">
        <v>753148958</v>
      </c>
      <c r="S509" s="4" t="b">
        <v>1</v>
      </c>
      <c r="T509" s="3" t="s">
        <v>1420</v>
      </c>
      <c r="U509" s="6" t="str">
        <f t="array" ref="U509">INDEX(org_to_crp!$B$2:$B$455, MATCH(F509, org_to_crp!$A$2:$A$455))</f>
        <v>J9000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3" hidden="1" x14ac:dyDescent="0.15">
      <c r="A510" s="3" t="s">
        <v>21</v>
      </c>
      <c r="B510" s="3" t="s">
        <v>22</v>
      </c>
      <c r="C510" s="3"/>
      <c r="D510" s="11" t="s">
        <v>23</v>
      </c>
      <c r="E510" s="3" t="s">
        <v>1421</v>
      </c>
      <c r="F510" s="3" t="s">
        <v>531</v>
      </c>
      <c r="G510" s="4" t="b">
        <v>1</v>
      </c>
      <c r="H510" s="3"/>
      <c r="I510" s="5">
        <v>2018</v>
      </c>
      <c r="J510" s="3" t="s">
        <v>1414</v>
      </c>
      <c r="K510" s="3" t="s">
        <v>27</v>
      </c>
      <c r="L510" s="3" t="s">
        <v>492</v>
      </c>
      <c r="M510" s="3" t="s">
        <v>1422</v>
      </c>
      <c r="N510" s="3"/>
      <c r="O510" s="3"/>
      <c r="P510" s="3"/>
      <c r="Q510" s="3"/>
      <c r="R510" s="5">
        <v>753148958</v>
      </c>
      <c r="S510" s="4" t="b">
        <v>0</v>
      </c>
      <c r="T510" s="3" t="s">
        <v>1423</v>
      </c>
      <c r="U510" s="6" t="str">
        <f t="array" ref="U510">INDEX(org_to_crp!$B$2:$B$455, MATCH(F510, org_to_crp!$A$2:$A$455))</f>
        <v>J9000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3" hidden="1" x14ac:dyDescent="0.15">
      <c r="A511" s="11" t="s">
        <v>1291</v>
      </c>
      <c r="B511" s="11" t="s">
        <v>22</v>
      </c>
      <c r="C511" s="11" t="s">
        <v>79</v>
      </c>
      <c r="D511" s="11" t="s">
        <v>23</v>
      </c>
      <c r="E511" s="11" t="s">
        <v>1424</v>
      </c>
      <c r="F511" s="11" t="s">
        <v>531</v>
      </c>
      <c r="G511" s="13" t="b">
        <v>1</v>
      </c>
      <c r="H511" s="11"/>
      <c r="I511" s="11">
        <v>2018</v>
      </c>
      <c r="J511" s="11" t="s">
        <v>112</v>
      </c>
      <c r="K511" s="11" t="s">
        <v>27</v>
      </c>
      <c r="L511" s="11" t="s">
        <v>1425</v>
      </c>
      <c r="M511" s="11" t="s">
        <v>1426</v>
      </c>
      <c r="N511" s="11"/>
      <c r="O511" s="11"/>
      <c r="P511" s="11"/>
      <c r="Q511" s="11"/>
      <c r="R511" s="14">
        <v>753148958</v>
      </c>
      <c r="S511" s="13" t="b">
        <v>0</v>
      </c>
      <c r="T511" s="11" t="s">
        <v>1427</v>
      </c>
      <c r="U511" s="6" t="str">
        <f t="array" ref="U511">INDEX(org_to_crp!$B$2:$B$455, MATCH(F511, org_to_crp!$A$2:$A$455))</f>
        <v>J9000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3" hidden="1" x14ac:dyDescent="0.15">
      <c r="A512" s="11" t="s">
        <v>21</v>
      </c>
      <c r="B512" s="11" t="s">
        <v>22</v>
      </c>
      <c r="C512" s="12" t="s">
        <v>61</v>
      </c>
      <c r="D512" s="11" t="s">
        <v>23</v>
      </c>
      <c r="E512" s="11" t="s">
        <v>1428</v>
      </c>
      <c r="F512" s="11" t="s">
        <v>193</v>
      </c>
      <c r="G512" s="13" t="b">
        <v>1</v>
      </c>
      <c r="H512" s="11"/>
      <c r="I512" s="11">
        <v>2018</v>
      </c>
      <c r="J512" s="11" t="s">
        <v>1429</v>
      </c>
      <c r="K512" s="11" t="s">
        <v>43</v>
      </c>
      <c r="L512" s="11" t="s">
        <v>379</v>
      </c>
      <c r="M512" s="11" t="s">
        <v>1430</v>
      </c>
      <c r="N512" s="11"/>
      <c r="O512" s="11"/>
      <c r="P512" s="16"/>
      <c r="Q512" s="11"/>
      <c r="R512" s="11">
        <v>521403587</v>
      </c>
      <c r="S512" s="13" t="b">
        <v>0</v>
      </c>
      <c r="T512" s="11" t="s">
        <v>1431</v>
      </c>
      <c r="U512" s="6" t="str">
        <f t="array" ref="U512">INDEX(org_to_crp!$B$2:$B$455, MATCH(F512, org_to_crp!$A$2:$A$455))</f>
        <v>J9000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3" hidden="1" x14ac:dyDescent="0.15">
      <c r="A513" s="3" t="s">
        <v>21</v>
      </c>
      <c r="B513" s="3" t="s">
        <v>22</v>
      </c>
      <c r="C513" s="3"/>
      <c r="D513" s="11" t="s">
        <v>23</v>
      </c>
      <c r="E513" s="3" t="s">
        <v>1432</v>
      </c>
      <c r="F513" s="3" t="s">
        <v>193</v>
      </c>
      <c r="G513" s="4" t="b">
        <v>1</v>
      </c>
      <c r="H513" s="3"/>
      <c r="I513" s="5">
        <v>2018</v>
      </c>
      <c r="J513" s="3" t="s">
        <v>422</v>
      </c>
      <c r="K513" s="3" t="s">
        <v>27</v>
      </c>
      <c r="L513" s="3" t="s">
        <v>94</v>
      </c>
      <c r="M513" s="3" t="s">
        <v>1433</v>
      </c>
      <c r="N513" s="3"/>
      <c r="O513" s="3"/>
      <c r="P513" s="3"/>
      <c r="Q513" s="3"/>
      <c r="R513" s="5">
        <v>521403587</v>
      </c>
      <c r="S513" s="4" t="b">
        <v>0</v>
      </c>
      <c r="T513" s="3" t="s">
        <v>1434</v>
      </c>
      <c r="U513" s="6" t="str">
        <f t="array" ref="U513">INDEX(org_to_crp!$B$2:$B$455, MATCH(F513, org_to_crp!$A$2:$A$455))</f>
        <v>J9000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3" x14ac:dyDescent="0.15">
      <c r="A514" s="11" t="s">
        <v>21</v>
      </c>
      <c r="B514" s="12" t="s">
        <v>61</v>
      </c>
      <c r="C514" s="11"/>
      <c r="D514" s="11" t="s">
        <v>23</v>
      </c>
      <c r="E514" s="11" t="s">
        <v>1445</v>
      </c>
      <c r="F514" s="11" t="s">
        <v>1446</v>
      </c>
      <c r="G514" s="13" t="b">
        <v>0</v>
      </c>
      <c r="H514" s="11"/>
      <c r="I514" s="11">
        <v>2018</v>
      </c>
      <c r="J514" s="11" t="s">
        <v>1447</v>
      </c>
      <c r="K514" s="3" t="s">
        <v>27</v>
      </c>
      <c r="L514" s="11" t="s">
        <v>274</v>
      </c>
      <c r="M514" s="11" t="s">
        <v>1448</v>
      </c>
      <c r="N514" s="11"/>
      <c r="O514" s="11"/>
      <c r="P514" s="11"/>
      <c r="Q514" s="11"/>
      <c r="R514" s="11">
        <v>263477125</v>
      </c>
      <c r="S514" s="13" t="b">
        <v>0</v>
      </c>
      <c r="T514" s="11" t="s">
        <v>1449</v>
      </c>
      <c r="U514" s="6" t="str">
        <f t="array" ref="U514">INDEX(org_to_crp!$B$2:$B$455, MATCH(F514, org_to_crp!$A$2:$A$455))</f>
        <v>J9000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3" x14ac:dyDescent="0.15">
      <c r="A515" s="11" t="s">
        <v>21</v>
      </c>
      <c r="B515" s="8" t="s">
        <v>65</v>
      </c>
      <c r="C515" s="3" t="s">
        <v>22</v>
      </c>
      <c r="D515" s="11" t="s">
        <v>23</v>
      </c>
      <c r="E515" s="3" t="s">
        <v>1458</v>
      </c>
      <c r="F515" s="3" t="s">
        <v>1459</v>
      </c>
      <c r="G515" s="4" t="b">
        <v>0</v>
      </c>
      <c r="H515" s="5"/>
      <c r="I515" s="5">
        <v>2018</v>
      </c>
      <c r="J515" s="3" t="s">
        <v>473</v>
      </c>
      <c r="K515" s="3" t="s">
        <v>27</v>
      </c>
      <c r="L515" s="3" t="s">
        <v>190</v>
      </c>
      <c r="M515" s="3" t="s">
        <v>1460</v>
      </c>
      <c r="N515" s="3" t="s">
        <v>1461</v>
      </c>
      <c r="O515" s="3"/>
      <c r="P515" s="3"/>
      <c r="Q515" s="3"/>
      <c r="R515" s="5">
        <v>363235550</v>
      </c>
      <c r="S515" s="4" t="b">
        <v>1</v>
      </c>
      <c r="T515" s="3" t="s">
        <v>1462</v>
      </c>
      <c r="U515" s="6" t="str">
        <f t="array" ref="U515">INDEX(org_to_crp!$B$2:$B$455, MATCH(F515, org_to_crp!$A$2:$A$455))</f>
        <v>J9000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3" x14ac:dyDescent="0.15">
      <c r="A516" s="11" t="s">
        <v>1291</v>
      </c>
      <c r="B516" s="11" t="s">
        <v>22</v>
      </c>
      <c r="C516" s="12" t="s">
        <v>65</v>
      </c>
      <c r="D516" s="11" t="s">
        <v>23</v>
      </c>
      <c r="E516" s="23" t="s">
        <v>1463</v>
      </c>
      <c r="F516" s="23" t="s">
        <v>1464</v>
      </c>
      <c r="G516" s="24" t="b">
        <v>0</v>
      </c>
      <c r="H516" s="23"/>
      <c r="I516" s="25">
        <v>2018</v>
      </c>
      <c r="J516" s="23" t="s">
        <v>75</v>
      </c>
      <c r="K516" s="23" t="s">
        <v>27</v>
      </c>
      <c r="L516" s="23" t="s">
        <v>1465</v>
      </c>
      <c r="M516" s="23" t="s">
        <v>1466</v>
      </c>
      <c r="N516" s="23"/>
      <c r="O516" s="23"/>
      <c r="P516" s="23"/>
      <c r="Q516" s="23"/>
      <c r="R516" s="25">
        <v>133554791</v>
      </c>
      <c r="S516" s="24" t="b">
        <v>1</v>
      </c>
      <c r="T516" s="11" t="s">
        <v>1467</v>
      </c>
      <c r="U516" s="6" t="str">
        <f t="array" ref="U516">INDEX(org_to_crp!$B$2:$B$455, MATCH(F516, org_to_crp!$A$2:$A$455))</f>
        <v>J9000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3" x14ac:dyDescent="0.15">
      <c r="A517" s="17" t="s">
        <v>1291</v>
      </c>
      <c r="B517" s="17" t="s">
        <v>22</v>
      </c>
      <c r="C517" s="17" t="s">
        <v>79</v>
      </c>
      <c r="D517" s="11" t="s">
        <v>23</v>
      </c>
      <c r="E517" s="23" t="s">
        <v>1468</v>
      </c>
      <c r="F517" s="23" t="s">
        <v>1464</v>
      </c>
      <c r="G517" s="24" t="b">
        <v>0</v>
      </c>
      <c r="H517" s="23"/>
      <c r="I517" s="25">
        <v>2018</v>
      </c>
      <c r="J517" s="23" t="s">
        <v>75</v>
      </c>
      <c r="K517" s="23" t="s">
        <v>27</v>
      </c>
      <c r="L517" s="23" t="s">
        <v>528</v>
      </c>
      <c r="M517" s="23" t="s">
        <v>1469</v>
      </c>
      <c r="N517" s="23"/>
      <c r="O517" s="23"/>
      <c r="P517" s="23"/>
      <c r="Q517" s="23"/>
      <c r="R517" s="25">
        <v>133554791</v>
      </c>
      <c r="S517" s="24" t="b">
        <v>1</v>
      </c>
      <c r="T517" s="17" t="s">
        <v>1427</v>
      </c>
      <c r="U517" s="6" t="str">
        <f t="array" ref="U517">INDEX(org_to_crp!$B$2:$B$455, MATCH(F517, org_to_crp!$A$2:$A$455))</f>
        <v>J9000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3" x14ac:dyDescent="0.15">
      <c r="A518" s="11" t="s">
        <v>21</v>
      </c>
      <c r="B518" s="11" t="s">
        <v>22</v>
      </c>
      <c r="C518" s="12" t="s">
        <v>1479</v>
      </c>
      <c r="D518" s="11" t="s">
        <v>23</v>
      </c>
      <c r="E518" s="23" t="s">
        <v>1480</v>
      </c>
      <c r="F518" s="23" t="s">
        <v>1481</v>
      </c>
      <c r="G518" s="24" t="b">
        <v>0</v>
      </c>
      <c r="H518" s="23"/>
      <c r="I518" s="25">
        <v>2018</v>
      </c>
      <c r="J518" s="23" t="s">
        <v>81</v>
      </c>
      <c r="K518" s="23" t="s">
        <v>27</v>
      </c>
      <c r="L518" s="23" t="s">
        <v>1482</v>
      </c>
      <c r="M518" s="23" t="s">
        <v>1483</v>
      </c>
      <c r="N518" s="23"/>
      <c r="O518" s="23"/>
      <c r="P518" s="23"/>
      <c r="Q518" s="23"/>
      <c r="R518" s="25">
        <v>222570926</v>
      </c>
      <c r="S518" s="24" t="b">
        <v>1</v>
      </c>
      <c r="T518" s="11" t="s">
        <v>1484</v>
      </c>
      <c r="U518" s="6" t="str">
        <f t="array" ref="U518">INDEX(org_to_crp!$B$2:$B$455, MATCH(F518, org_to_crp!$A$2:$A$455))</f>
        <v>J9000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3" x14ac:dyDescent="0.15">
      <c r="A519" s="11" t="s">
        <v>21</v>
      </c>
      <c r="B519" s="11" t="s">
        <v>22</v>
      </c>
      <c r="C519" s="12" t="s">
        <v>65</v>
      </c>
      <c r="D519" s="11" t="s">
        <v>23</v>
      </c>
      <c r="E519" s="23" t="s">
        <v>1485</v>
      </c>
      <c r="F519" s="23" t="s">
        <v>1481</v>
      </c>
      <c r="G519" s="24" t="b">
        <v>0</v>
      </c>
      <c r="H519" s="23"/>
      <c r="I519" s="25">
        <v>2018</v>
      </c>
      <c r="J519" s="23" t="s">
        <v>81</v>
      </c>
      <c r="K519" s="23" t="s">
        <v>27</v>
      </c>
      <c r="L519" s="23" t="s">
        <v>89</v>
      </c>
      <c r="M519" s="23" t="s">
        <v>1486</v>
      </c>
      <c r="N519" s="23" t="s">
        <v>147</v>
      </c>
      <c r="O519" s="23"/>
      <c r="P519" s="23"/>
      <c r="Q519" s="23" t="s">
        <v>1487</v>
      </c>
      <c r="R519" s="25">
        <v>222570926</v>
      </c>
      <c r="S519" s="24" t="b">
        <v>1</v>
      </c>
      <c r="T519" s="11" t="s">
        <v>1488</v>
      </c>
      <c r="U519" s="6" t="str">
        <f t="array" ref="U519">INDEX(org_to_crp!$B$2:$B$455, MATCH(F519, org_to_crp!$A$2:$A$455))</f>
        <v>J9000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3" x14ac:dyDescent="0.15">
      <c r="A520" s="17" t="s">
        <v>21</v>
      </c>
      <c r="B520" s="18" t="s">
        <v>65</v>
      </c>
      <c r="C520" s="17" t="s">
        <v>79</v>
      </c>
      <c r="D520" s="11" t="s">
        <v>23</v>
      </c>
      <c r="E520" s="17" t="s">
        <v>1497</v>
      </c>
      <c r="F520" s="17" t="s">
        <v>1498</v>
      </c>
      <c r="G520" s="19" t="b">
        <v>0</v>
      </c>
      <c r="H520" s="20"/>
      <c r="I520" s="20">
        <v>2018</v>
      </c>
      <c r="J520" s="17" t="s">
        <v>81</v>
      </c>
      <c r="K520" s="17" t="s">
        <v>27</v>
      </c>
      <c r="L520" s="17" t="s">
        <v>1499</v>
      </c>
      <c r="M520" s="17" t="s">
        <v>1500</v>
      </c>
      <c r="N520" s="17" t="s">
        <v>375</v>
      </c>
      <c r="O520" s="17" t="s">
        <v>1501</v>
      </c>
      <c r="P520" s="17"/>
      <c r="Q520" s="17"/>
      <c r="R520" s="20">
        <v>473722575</v>
      </c>
      <c r="S520" s="19" t="b">
        <v>0</v>
      </c>
      <c r="T520" s="17" t="s">
        <v>1502</v>
      </c>
      <c r="U520" s="6" t="str">
        <f t="array" ref="U520">INDEX(org_to_crp!$B$2:$B$455, MATCH(F520, org_to_crp!$A$2:$A$455))</f>
        <v>J9000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3" hidden="1" x14ac:dyDescent="0.15">
      <c r="A521" s="11" t="s">
        <v>21</v>
      </c>
      <c r="B521" s="11" t="s">
        <v>22</v>
      </c>
      <c r="C521" s="12" t="s">
        <v>31</v>
      </c>
      <c r="D521" s="11" t="s">
        <v>23</v>
      </c>
      <c r="E521" s="11" t="s">
        <v>1470</v>
      </c>
      <c r="F521" s="11" t="s">
        <v>701</v>
      </c>
      <c r="G521" s="13" t="b">
        <v>1</v>
      </c>
      <c r="H521" s="11"/>
      <c r="I521" s="11">
        <v>2018</v>
      </c>
      <c r="J521" s="11" t="s">
        <v>81</v>
      </c>
      <c r="K521" s="11" t="s">
        <v>27</v>
      </c>
      <c r="L521" s="11" t="s">
        <v>1472</v>
      </c>
      <c r="M521" s="11" t="s">
        <v>1473</v>
      </c>
      <c r="N521" s="11" t="s">
        <v>204</v>
      </c>
      <c r="O521" s="16"/>
      <c r="P521" s="11"/>
      <c r="Q521" s="11"/>
      <c r="R521" s="11">
        <v>262176691</v>
      </c>
      <c r="S521" s="13" t="b">
        <v>0</v>
      </c>
      <c r="T521" s="11" t="s">
        <v>1474</v>
      </c>
      <c r="U521" s="6" t="str">
        <f t="array" ref="U521">INDEX(org_to_crp!$B$2:$B$455, MATCH(F521, org_to_crp!$A$2:$A$455))</f>
        <v>J9000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3" hidden="1" x14ac:dyDescent="0.15">
      <c r="A522" s="17" t="s">
        <v>21</v>
      </c>
      <c r="B522" s="17" t="s">
        <v>22</v>
      </c>
      <c r="C522" s="18" t="s">
        <v>31</v>
      </c>
      <c r="D522" s="11" t="s">
        <v>23</v>
      </c>
      <c r="E522" s="17" t="s">
        <v>1544</v>
      </c>
      <c r="F522" s="17" t="s">
        <v>701</v>
      </c>
      <c r="G522" s="19" t="b">
        <v>1</v>
      </c>
      <c r="H522" s="17"/>
      <c r="I522" s="20">
        <v>2018</v>
      </c>
      <c r="J522" s="17" t="s">
        <v>81</v>
      </c>
      <c r="K522" s="17" t="s">
        <v>27</v>
      </c>
      <c r="L522" s="17" t="s">
        <v>1545</v>
      </c>
      <c r="M522" s="17" t="s">
        <v>1546</v>
      </c>
      <c r="N522" s="17"/>
      <c r="O522" s="17"/>
      <c r="P522" s="17"/>
      <c r="Q522" s="17"/>
      <c r="R522" s="20">
        <v>262176691</v>
      </c>
      <c r="S522" s="19" t="b">
        <v>0</v>
      </c>
      <c r="T522" s="17" t="s">
        <v>1547</v>
      </c>
      <c r="U522" s="6" t="str">
        <f t="array" ref="U522">INDEX(org_to_crp!$B$2:$B$455, MATCH(F522, org_to_crp!$A$2:$A$455))</f>
        <v>J9000</v>
      </c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3" hidden="1" x14ac:dyDescent="0.15">
      <c r="A523" s="11" t="s">
        <v>21</v>
      </c>
      <c r="B523" s="11" t="s">
        <v>22</v>
      </c>
      <c r="C523" s="12" t="s">
        <v>31</v>
      </c>
      <c r="D523" s="11" t="s">
        <v>23</v>
      </c>
      <c r="E523" s="11" t="s">
        <v>1548</v>
      </c>
      <c r="F523" s="11" t="s">
        <v>701</v>
      </c>
      <c r="G523" s="13" t="b">
        <v>1</v>
      </c>
      <c r="H523" s="11"/>
      <c r="I523" s="11">
        <v>2018</v>
      </c>
      <c r="J523" s="11" t="s">
        <v>104</v>
      </c>
      <c r="K523" s="11" t="s">
        <v>72</v>
      </c>
      <c r="L523" s="11" t="s">
        <v>285</v>
      </c>
      <c r="M523" s="11" t="s">
        <v>1549</v>
      </c>
      <c r="N523" s="11" t="s">
        <v>190</v>
      </c>
      <c r="O523" s="11"/>
      <c r="P523" s="11"/>
      <c r="Q523" s="11"/>
      <c r="R523" s="11">
        <v>262176691</v>
      </c>
      <c r="S523" s="13" t="b">
        <v>0</v>
      </c>
      <c r="T523" s="11" t="s">
        <v>1550</v>
      </c>
      <c r="U523" s="6" t="str">
        <f t="array" ref="U523">INDEX(org_to_crp!$B$2:$B$455, MATCH(F523, org_to_crp!$A$2:$A$455))</f>
        <v>J9000</v>
      </c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3" hidden="1" x14ac:dyDescent="0.15">
      <c r="A524" s="17" t="s">
        <v>21</v>
      </c>
      <c r="B524" s="17" t="s">
        <v>22</v>
      </c>
      <c r="C524" s="18" t="s">
        <v>61</v>
      </c>
      <c r="D524" s="11" t="s">
        <v>23</v>
      </c>
      <c r="E524" s="17" t="s">
        <v>1551</v>
      </c>
      <c r="F524" s="17" t="s">
        <v>701</v>
      </c>
      <c r="G524" s="19" t="b">
        <v>1</v>
      </c>
      <c r="H524" s="17"/>
      <c r="I524" s="20">
        <v>2018</v>
      </c>
      <c r="J524" s="17" t="s">
        <v>473</v>
      </c>
      <c r="K524" s="17" t="s">
        <v>27</v>
      </c>
      <c r="L524" s="17" t="s">
        <v>492</v>
      </c>
      <c r="M524" s="17" t="s">
        <v>1552</v>
      </c>
      <c r="N524" s="17"/>
      <c r="O524" s="17"/>
      <c r="P524" s="17"/>
      <c r="Q524" s="17"/>
      <c r="R524" s="20">
        <v>262176691</v>
      </c>
      <c r="S524" s="19" t="b">
        <v>0</v>
      </c>
      <c r="T524" s="17" t="s">
        <v>1553</v>
      </c>
      <c r="U524" s="6" t="str">
        <f t="array" ref="U524">INDEX(org_to_crp!$B$2:$B$455, MATCH(F524, org_to_crp!$A$2:$A$455))</f>
        <v>J9000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3" hidden="1" x14ac:dyDescent="0.15">
      <c r="A525" s="17" t="s">
        <v>1291</v>
      </c>
      <c r="B525" s="17" t="s">
        <v>22</v>
      </c>
      <c r="C525" s="18" t="s">
        <v>31</v>
      </c>
      <c r="D525" s="11" t="s">
        <v>23</v>
      </c>
      <c r="E525" s="23" t="s">
        <v>1463</v>
      </c>
      <c r="F525" s="23" t="s">
        <v>509</v>
      </c>
      <c r="G525" s="24" t="b">
        <v>1</v>
      </c>
      <c r="H525" s="23"/>
      <c r="I525" s="25">
        <v>2018</v>
      </c>
      <c r="J525" s="23" t="s">
        <v>81</v>
      </c>
      <c r="K525" s="23" t="s">
        <v>27</v>
      </c>
      <c r="L525" s="23" t="s">
        <v>1465</v>
      </c>
      <c r="M525" s="23" t="s">
        <v>1466</v>
      </c>
      <c r="N525" s="23"/>
      <c r="O525" s="23"/>
      <c r="P525" s="23"/>
      <c r="Q525" s="23"/>
      <c r="R525" s="25">
        <v>237432162</v>
      </c>
      <c r="S525" s="24" t="b">
        <v>1</v>
      </c>
      <c r="T525" s="17" t="s">
        <v>1560</v>
      </c>
      <c r="U525" s="6" t="str">
        <f t="array" ref="U525">INDEX(org_to_crp!$B$2:$B$455, MATCH(F525, org_to_crp!$A$2:$A$455))</f>
        <v>J9000</v>
      </c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3" hidden="1" x14ac:dyDescent="0.15">
      <c r="A526" s="3" t="s">
        <v>21</v>
      </c>
      <c r="B526" s="3" t="s">
        <v>22</v>
      </c>
      <c r="C526" s="8" t="s">
        <v>1479</v>
      </c>
      <c r="D526" s="11" t="s">
        <v>23</v>
      </c>
      <c r="E526" s="3" t="s">
        <v>1480</v>
      </c>
      <c r="F526" s="3" t="s">
        <v>509</v>
      </c>
      <c r="G526" s="4" t="b">
        <v>1</v>
      </c>
      <c r="H526" s="3"/>
      <c r="I526" s="5">
        <v>2018</v>
      </c>
      <c r="J526" s="3" t="s">
        <v>81</v>
      </c>
      <c r="K526" s="3" t="s">
        <v>27</v>
      </c>
      <c r="L526" s="3" t="s">
        <v>1482</v>
      </c>
      <c r="M526" s="3" t="s">
        <v>1483</v>
      </c>
      <c r="N526" s="3"/>
      <c r="O526" s="3"/>
      <c r="P526" s="3"/>
      <c r="Q526" s="3"/>
      <c r="R526" s="5">
        <v>237432162</v>
      </c>
      <c r="S526" s="4" t="b">
        <v>1</v>
      </c>
      <c r="T526" s="3" t="s">
        <v>1484</v>
      </c>
      <c r="U526" s="6" t="str">
        <f t="array" ref="U526">INDEX(org_to_crp!$B$2:$B$455, MATCH(F526, org_to_crp!$A$2:$A$455))</f>
        <v>J9000</v>
      </c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3" hidden="1" x14ac:dyDescent="0.15">
      <c r="A527" s="17" t="s">
        <v>21</v>
      </c>
      <c r="B527" s="17" t="s">
        <v>22</v>
      </c>
      <c r="C527" s="18" t="s">
        <v>65</v>
      </c>
      <c r="D527" s="11" t="s">
        <v>23</v>
      </c>
      <c r="E527" s="23" t="s">
        <v>1561</v>
      </c>
      <c r="F527" s="23" t="s">
        <v>509</v>
      </c>
      <c r="G527" s="24" t="b">
        <v>1</v>
      </c>
      <c r="H527" s="23"/>
      <c r="I527" s="25">
        <v>2018</v>
      </c>
      <c r="J527" s="23" t="s">
        <v>81</v>
      </c>
      <c r="K527" s="23" t="s">
        <v>27</v>
      </c>
      <c r="L527" s="23" t="s">
        <v>89</v>
      </c>
      <c r="M527" s="23" t="s">
        <v>1486</v>
      </c>
      <c r="N527" s="23" t="s">
        <v>147</v>
      </c>
      <c r="O527" s="23"/>
      <c r="P527" s="23"/>
      <c r="Q527" s="23" t="s">
        <v>1487</v>
      </c>
      <c r="R527" s="25">
        <v>237432162</v>
      </c>
      <c r="S527" s="24" t="b">
        <v>1</v>
      </c>
      <c r="T527" s="17" t="s">
        <v>1488</v>
      </c>
      <c r="U527" s="6" t="str">
        <f t="array" ref="U527">INDEX(org_to_crp!$B$2:$B$455, MATCH(F527, org_to_crp!$A$2:$A$455))</f>
        <v>J9000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3" hidden="1" x14ac:dyDescent="0.15">
      <c r="A528" s="17" t="s">
        <v>21</v>
      </c>
      <c r="B528" s="17" t="s">
        <v>22</v>
      </c>
      <c r="C528" s="18" t="s">
        <v>65</v>
      </c>
      <c r="D528" s="11" t="s">
        <v>23</v>
      </c>
      <c r="E528" s="23" t="s">
        <v>1417</v>
      </c>
      <c r="F528" s="23" t="s">
        <v>509</v>
      </c>
      <c r="G528" s="24" t="b">
        <v>1</v>
      </c>
      <c r="H528" s="23"/>
      <c r="I528" s="25">
        <v>2018</v>
      </c>
      <c r="J528" s="23" t="s">
        <v>81</v>
      </c>
      <c r="K528" s="23" t="s">
        <v>27</v>
      </c>
      <c r="L528" s="23" t="s">
        <v>1418</v>
      </c>
      <c r="M528" s="32" t="s">
        <v>1419</v>
      </c>
      <c r="N528" s="32" t="s">
        <v>46</v>
      </c>
      <c r="O528" s="32"/>
      <c r="P528" s="32"/>
      <c r="Q528" s="32"/>
      <c r="R528" s="33">
        <v>237432162</v>
      </c>
      <c r="S528" s="34" t="b">
        <v>1</v>
      </c>
      <c r="T528" s="17" t="s">
        <v>1420</v>
      </c>
      <c r="U528" s="6" t="str">
        <f t="array" ref="U528">INDEX(org_to_crp!$B$2:$B$455, MATCH(F528, org_to_crp!$A$2:$A$455))</f>
        <v>J9000</v>
      </c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3" x14ac:dyDescent="0.15">
      <c r="A529" s="11" t="s">
        <v>21</v>
      </c>
      <c r="B529" s="12" t="s">
        <v>61</v>
      </c>
      <c r="C529" s="12"/>
      <c r="D529" s="11" t="s">
        <v>23</v>
      </c>
      <c r="E529" s="11" t="s">
        <v>1568</v>
      </c>
      <c r="F529" s="11" t="s">
        <v>1569</v>
      </c>
      <c r="G529" s="13" t="b">
        <v>0</v>
      </c>
      <c r="H529" s="11"/>
      <c r="I529" s="11">
        <v>2018</v>
      </c>
      <c r="J529" s="11" t="s">
        <v>104</v>
      </c>
      <c r="K529" s="3" t="s">
        <v>27</v>
      </c>
      <c r="L529" s="11" t="s">
        <v>922</v>
      </c>
      <c r="M529" s="16" t="s">
        <v>1570</v>
      </c>
      <c r="N529" s="16"/>
      <c r="O529" s="16"/>
      <c r="P529" s="16"/>
      <c r="Q529" s="16"/>
      <c r="R529" s="16">
        <v>263477125</v>
      </c>
      <c r="S529" s="30" t="b">
        <v>0</v>
      </c>
      <c r="T529" s="11" t="s">
        <v>1571</v>
      </c>
      <c r="U529" s="6" t="str">
        <f t="array" ref="U529">INDEX(org_to_crp!$B$2:$B$455, MATCH(F529, org_to_crp!$A$2:$A$455))</f>
        <v>J9000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3" x14ac:dyDescent="0.15">
      <c r="A530" s="17" t="s">
        <v>21</v>
      </c>
      <c r="B530" s="18" t="s">
        <v>65</v>
      </c>
      <c r="C530" s="18" t="s">
        <v>65</v>
      </c>
      <c r="D530" s="11" t="s">
        <v>23</v>
      </c>
      <c r="E530" s="17" t="s">
        <v>1572</v>
      </c>
      <c r="F530" s="17" t="s">
        <v>1569</v>
      </c>
      <c r="G530" s="19" t="b">
        <v>0</v>
      </c>
      <c r="H530" s="17"/>
      <c r="I530" s="20">
        <v>2018</v>
      </c>
      <c r="J530" s="17" t="s">
        <v>104</v>
      </c>
      <c r="K530" s="17" t="s">
        <v>72</v>
      </c>
      <c r="L530" s="17" t="s">
        <v>274</v>
      </c>
      <c r="M530" s="21" t="s">
        <v>1573</v>
      </c>
      <c r="N530" s="21"/>
      <c r="O530" s="21"/>
      <c r="P530" s="21"/>
      <c r="Q530" s="21"/>
      <c r="R530" s="26">
        <v>263477125</v>
      </c>
      <c r="S530" s="28" t="b">
        <v>0</v>
      </c>
      <c r="T530" s="17" t="s">
        <v>1574</v>
      </c>
      <c r="U530" s="6" t="str">
        <f t="array" ref="U530">INDEX(org_to_crp!$B$2:$B$455, MATCH(F530, org_to_crp!$A$2:$A$455))</f>
        <v>J9000</v>
      </c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3" hidden="1" x14ac:dyDescent="0.15">
      <c r="A531" s="3" t="s">
        <v>21</v>
      </c>
      <c r="B531" s="3" t="s">
        <v>22</v>
      </c>
      <c r="C531" s="3"/>
      <c r="D531" s="3" t="s">
        <v>23</v>
      </c>
      <c r="E531" s="3" t="s">
        <v>1577</v>
      </c>
      <c r="F531" s="3" t="s">
        <v>172</v>
      </c>
      <c r="G531" s="4" t="b">
        <v>1</v>
      </c>
      <c r="H531" s="5"/>
      <c r="I531" s="5">
        <v>2018</v>
      </c>
      <c r="J531" s="3" t="s">
        <v>49</v>
      </c>
      <c r="K531" s="3" t="s">
        <v>27</v>
      </c>
      <c r="L531" s="3" t="s">
        <v>46</v>
      </c>
      <c r="M531" s="15" t="s">
        <v>168</v>
      </c>
      <c r="N531" s="15" t="s">
        <v>1578</v>
      </c>
      <c r="O531" s="15"/>
      <c r="P531" s="15"/>
      <c r="Q531" s="15"/>
      <c r="R531" s="43">
        <v>860902777</v>
      </c>
      <c r="S531" s="44" t="b">
        <v>0</v>
      </c>
      <c r="T531" s="3" t="s">
        <v>1579</v>
      </c>
      <c r="U531" s="6" t="str">
        <f t="array" ref="U531">INDEX(org_to_crp!$B$2:$B$455, MATCH(F531, org_to_crp!$A$2:$A$455))</f>
        <v>J9000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3" hidden="1" x14ac:dyDescent="0.15">
      <c r="A532" s="17" t="s">
        <v>21</v>
      </c>
      <c r="B532" s="17" t="s">
        <v>22</v>
      </c>
      <c r="C532" s="18" t="s">
        <v>31</v>
      </c>
      <c r="D532" s="11" t="s">
        <v>23</v>
      </c>
      <c r="E532" s="17" t="s">
        <v>1580</v>
      </c>
      <c r="F532" s="17" t="s">
        <v>172</v>
      </c>
      <c r="G532" s="19" t="b">
        <v>1</v>
      </c>
      <c r="H532" s="20"/>
      <c r="I532" s="20">
        <v>2018</v>
      </c>
      <c r="J532" s="21" t="s">
        <v>112</v>
      </c>
      <c r="K532" s="17" t="s">
        <v>27</v>
      </c>
      <c r="L532" s="17" t="s">
        <v>1581</v>
      </c>
      <c r="M532" s="21" t="s">
        <v>168</v>
      </c>
      <c r="N532" s="21" t="s">
        <v>239</v>
      </c>
      <c r="O532" s="21"/>
      <c r="P532" s="21"/>
      <c r="Q532" s="21"/>
      <c r="R532" s="26">
        <v>860902777</v>
      </c>
      <c r="S532" s="28" t="b">
        <v>0</v>
      </c>
      <c r="T532" s="17" t="s">
        <v>1582</v>
      </c>
      <c r="U532" s="6" t="str">
        <f t="array" ref="U532">INDEX(org_to_crp!$B$2:$B$455, MATCH(F532, org_to_crp!$A$2:$A$455))</f>
        <v>J9000</v>
      </c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3" x14ac:dyDescent="0.15">
      <c r="A533" s="17" t="s">
        <v>21</v>
      </c>
      <c r="B533" s="17" t="s">
        <v>22</v>
      </c>
      <c r="C533" s="18" t="s">
        <v>65</v>
      </c>
      <c r="D533" s="11" t="s">
        <v>23</v>
      </c>
      <c r="E533" s="17" t="s">
        <v>1580</v>
      </c>
      <c r="F533" s="17" t="s">
        <v>174</v>
      </c>
      <c r="G533" s="19" t="b">
        <v>0</v>
      </c>
      <c r="H533" s="20"/>
      <c r="I533" s="20">
        <v>2018</v>
      </c>
      <c r="J533" s="21" t="s">
        <v>137</v>
      </c>
      <c r="K533" s="17" t="s">
        <v>27</v>
      </c>
      <c r="L533" s="17" t="s">
        <v>1581</v>
      </c>
      <c r="M533" s="21" t="s">
        <v>168</v>
      </c>
      <c r="N533" s="21" t="s">
        <v>239</v>
      </c>
      <c r="O533" s="21"/>
      <c r="P533" s="21"/>
      <c r="Q533" s="21"/>
      <c r="R533" s="26">
        <v>860902777</v>
      </c>
      <c r="S533" s="28" t="b">
        <v>0</v>
      </c>
      <c r="T533" s="17" t="s">
        <v>1582</v>
      </c>
      <c r="U533" s="6" t="str">
        <f t="array" ref="U533">INDEX(org_to_crp!$B$2:$B$455, MATCH(F533, org_to_crp!$A$2:$A$455))</f>
        <v>J9000</v>
      </c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3" hidden="1" x14ac:dyDescent="0.15">
      <c r="A534" s="3" t="s">
        <v>21</v>
      </c>
      <c r="B534" s="3" t="s">
        <v>22</v>
      </c>
      <c r="C534" s="3"/>
      <c r="D534" s="3" t="s">
        <v>23</v>
      </c>
      <c r="E534" s="3" t="s">
        <v>1583</v>
      </c>
      <c r="F534" s="3" t="s">
        <v>172</v>
      </c>
      <c r="G534" s="4" t="b">
        <v>1</v>
      </c>
      <c r="H534" s="5"/>
      <c r="I534" s="5">
        <v>2018</v>
      </c>
      <c r="J534" s="3" t="s">
        <v>422</v>
      </c>
      <c r="K534" s="3" t="s">
        <v>27</v>
      </c>
      <c r="L534" s="3" t="s">
        <v>605</v>
      </c>
      <c r="M534" s="15" t="s">
        <v>168</v>
      </c>
      <c r="N534" s="15"/>
      <c r="O534" s="15"/>
      <c r="P534" s="15"/>
      <c r="Q534" s="15"/>
      <c r="R534" s="43">
        <v>860902777</v>
      </c>
      <c r="S534" s="44" t="b">
        <v>0</v>
      </c>
      <c r="T534" s="3" t="s">
        <v>1584</v>
      </c>
      <c r="U534" s="6" t="str">
        <f t="array" ref="U534">INDEX(org_to_crp!$B$2:$B$455, MATCH(F534, org_to_crp!$A$2:$A$455))</f>
        <v>J9000</v>
      </c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3" x14ac:dyDescent="0.15">
      <c r="A535" s="11" t="s">
        <v>21</v>
      </c>
      <c r="B535" s="8" t="s">
        <v>65</v>
      </c>
      <c r="C535" s="3" t="s">
        <v>22</v>
      </c>
      <c r="D535" s="11" t="s">
        <v>23</v>
      </c>
      <c r="E535" s="3" t="s">
        <v>1585</v>
      </c>
      <c r="F535" s="3" t="s">
        <v>1586</v>
      </c>
      <c r="G535" s="4" t="b">
        <v>0</v>
      </c>
      <c r="H535" s="5"/>
      <c r="I535" s="5">
        <v>2018</v>
      </c>
      <c r="J535" s="3" t="s">
        <v>1587</v>
      </c>
      <c r="K535" s="3" t="s">
        <v>34</v>
      </c>
      <c r="L535" s="3" t="s">
        <v>1588</v>
      </c>
      <c r="M535" s="15" t="s">
        <v>538</v>
      </c>
      <c r="N535" s="15" t="s">
        <v>323</v>
      </c>
      <c r="O535" s="15"/>
      <c r="P535" s="15"/>
      <c r="Q535" s="15" t="s">
        <v>100</v>
      </c>
      <c r="R535" s="43">
        <v>541770697</v>
      </c>
      <c r="S535" s="44" t="b">
        <v>1</v>
      </c>
      <c r="T535" s="3" t="s">
        <v>1444</v>
      </c>
      <c r="U535" s="6" t="str">
        <f t="array" ref="U535">INDEX(org_to_crp!$B$2:$B$455, MATCH(F535, org_to_crp!$A$2:$A$455))</f>
        <v>J9000</v>
      </c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3" x14ac:dyDescent="0.15">
      <c r="A536" s="3" t="s">
        <v>1291</v>
      </c>
      <c r="B536" s="3" t="s">
        <v>22</v>
      </c>
      <c r="C536" s="3" t="s">
        <v>79</v>
      </c>
      <c r="D536" s="11" t="s">
        <v>23</v>
      </c>
      <c r="E536" s="3" t="s">
        <v>1403</v>
      </c>
      <c r="F536" s="3" t="s">
        <v>1598</v>
      </c>
      <c r="G536" s="4" t="b">
        <v>0</v>
      </c>
      <c r="H536" s="3"/>
      <c r="I536" s="5">
        <v>2018</v>
      </c>
      <c r="J536" s="3" t="s">
        <v>81</v>
      </c>
      <c r="K536" s="3" t="s">
        <v>27</v>
      </c>
      <c r="L536" s="3" t="s">
        <v>1331</v>
      </c>
      <c r="M536" s="15" t="s">
        <v>1404</v>
      </c>
      <c r="N536" s="15"/>
      <c r="O536" s="15"/>
      <c r="P536" s="15"/>
      <c r="Q536" s="15"/>
      <c r="R536" s="43">
        <v>753148958</v>
      </c>
      <c r="S536" s="44" t="b">
        <v>0</v>
      </c>
      <c r="T536" s="3" t="s">
        <v>1332</v>
      </c>
      <c r="U536" s="6" t="str">
        <f t="array" ref="U536">INDEX(org_to_crp!$B$2:$B$455, MATCH(F536, org_to_crp!$A$2:$A$455))</f>
        <v>J9000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3" x14ac:dyDescent="0.15">
      <c r="A537" s="3" t="s">
        <v>1291</v>
      </c>
      <c r="B537" s="8" t="s">
        <v>61</v>
      </c>
      <c r="C537" s="3"/>
      <c r="D537" s="11" t="s">
        <v>23</v>
      </c>
      <c r="E537" s="3" t="s">
        <v>1330</v>
      </c>
      <c r="F537" s="3" t="s">
        <v>1598</v>
      </c>
      <c r="G537" s="4" t="b">
        <v>0</v>
      </c>
      <c r="H537" s="3"/>
      <c r="I537" s="5">
        <v>2018</v>
      </c>
      <c r="J537" s="3" t="s">
        <v>81</v>
      </c>
      <c r="K537" s="3" t="s">
        <v>27</v>
      </c>
      <c r="L537" s="3" t="s">
        <v>1331</v>
      </c>
      <c r="M537" s="3" t="s">
        <v>993</v>
      </c>
      <c r="N537" s="3"/>
      <c r="O537" s="3"/>
      <c r="P537" s="3"/>
      <c r="Q537" s="3"/>
      <c r="R537" s="5">
        <v>753148958</v>
      </c>
      <c r="S537" s="4" t="b">
        <v>0</v>
      </c>
      <c r="T537" s="3" t="s">
        <v>1332</v>
      </c>
      <c r="U537" s="6" t="str">
        <f t="array" ref="U537">INDEX(org_to_crp!$B$2:$B$455, MATCH(F537, org_to_crp!$A$2:$A$455))</f>
        <v>J9000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3" x14ac:dyDescent="0.15">
      <c r="A538" s="17" t="s">
        <v>21</v>
      </c>
      <c r="B538" s="18" t="s">
        <v>31</v>
      </c>
      <c r="C538" s="18" t="s">
        <v>65</v>
      </c>
      <c r="D538" s="11" t="s">
        <v>23</v>
      </c>
      <c r="E538" s="17" t="s">
        <v>1599</v>
      </c>
      <c r="F538" s="17" t="s">
        <v>1598</v>
      </c>
      <c r="G538" s="19" t="b">
        <v>0</v>
      </c>
      <c r="H538" s="20"/>
      <c r="I538" s="11">
        <v>2018</v>
      </c>
      <c r="J538" s="17" t="s">
        <v>112</v>
      </c>
      <c r="K538" s="17" t="s">
        <v>27</v>
      </c>
      <c r="L538" s="17" t="s">
        <v>182</v>
      </c>
      <c r="M538" s="17" t="s">
        <v>1600</v>
      </c>
      <c r="N538" s="17" t="s">
        <v>46</v>
      </c>
      <c r="O538" s="17"/>
      <c r="P538" s="17" t="s">
        <v>336</v>
      </c>
      <c r="Q538" s="17"/>
      <c r="R538" s="20">
        <v>363235550</v>
      </c>
      <c r="S538" s="19" t="b">
        <v>0</v>
      </c>
      <c r="T538" s="17" t="s">
        <v>1601</v>
      </c>
      <c r="U538" s="6" t="str">
        <f t="array" ref="U538">INDEX(org_to_crp!$B$2:$B$455, MATCH(F538, org_to_crp!$A$2:$A$455))</f>
        <v>J9000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3" hidden="1" x14ac:dyDescent="0.15">
      <c r="A539" s="17" t="s">
        <v>21</v>
      </c>
      <c r="B539" s="17" t="s">
        <v>22</v>
      </c>
      <c r="C539" s="17" t="s">
        <v>79</v>
      </c>
      <c r="D539" s="11" t="s">
        <v>23</v>
      </c>
      <c r="E539" s="17" t="s">
        <v>1607</v>
      </c>
      <c r="F539" s="17" t="s">
        <v>171</v>
      </c>
      <c r="G539" s="19" t="b">
        <v>1</v>
      </c>
      <c r="H539" s="20"/>
      <c r="I539" s="20">
        <v>2018</v>
      </c>
      <c r="J539" s="17" t="s">
        <v>1608</v>
      </c>
      <c r="K539" s="17" t="s">
        <v>27</v>
      </c>
      <c r="L539" s="17" t="s">
        <v>1609</v>
      </c>
      <c r="M539" s="17" t="s">
        <v>1610</v>
      </c>
      <c r="N539" s="17" t="s">
        <v>46</v>
      </c>
      <c r="O539" s="17" t="s">
        <v>169</v>
      </c>
      <c r="P539" s="17"/>
      <c r="Q539" s="17"/>
      <c r="R539" s="20">
        <v>473722575</v>
      </c>
      <c r="S539" s="19" t="b">
        <v>0</v>
      </c>
      <c r="T539" s="17" t="s">
        <v>1611</v>
      </c>
      <c r="U539" s="6" t="str">
        <f t="array" ref="U539">INDEX(org_to_crp!$B$2:$B$455, MATCH(F539, org_to_crp!$A$2:$A$455))</f>
        <v>J9000</v>
      </c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3" hidden="1" x14ac:dyDescent="0.15">
      <c r="A540" s="17" t="s">
        <v>21</v>
      </c>
      <c r="B540" s="17" t="s">
        <v>22</v>
      </c>
      <c r="C540" s="17" t="s">
        <v>79</v>
      </c>
      <c r="D540" s="11" t="s">
        <v>23</v>
      </c>
      <c r="E540" s="17" t="s">
        <v>1497</v>
      </c>
      <c r="F540" s="17" t="s">
        <v>171</v>
      </c>
      <c r="G540" s="19" t="b">
        <v>1</v>
      </c>
      <c r="H540" s="20"/>
      <c r="I540" s="20">
        <v>2018</v>
      </c>
      <c r="J540" s="17" t="s">
        <v>81</v>
      </c>
      <c r="K540" s="17" t="s">
        <v>27</v>
      </c>
      <c r="L540" s="17" t="s">
        <v>1499</v>
      </c>
      <c r="M540" s="17" t="s">
        <v>1500</v>
      </c>
      <c r="N540" s="17" t="s">
        <v>375</v>
      </c>
      <c r="O540" s="17" t="s">
        <v>1501</v>
      </c>
      <c r="P540" s="17"/>
      <c r="Q540" s="17"/>
      <c r="R540" s="20">
        <v>473722575</v>
      </c>
      <c r="S540" s="19" t="b">
        <v>0</v>
      </c>
      <c r="T540" s="17" t="s">
        <v>1502</v>
      </c>
      <c r="U540" s="6" t="str">
        <f t="array" ref="U540">INDEX(org_to_crp!$B$2:$B$455, MATCH(F540, org_to_crp!$A$2:$A$455))</f>
        <v>J9000</v>
      </c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3" hidden="1" x14ac:dyDescent="0.15">
      <c r="A541" s="17" t="s">
        <v>21</v>
      </c>
      <c r="B541" s="17" t="s">
        <v>22</v>
      </c>
      <c r="C541" s="18" t="s">
        <v>31</v>
      </c>
      <c r="D541" s="11" t="s">
        <v>23</v>
      </c>
      <c r="E541" s="17" t="s">
        <v>1612</v>
      </c>
      <c r="F541" s="17" t="s">
        <v>171</v>
      </c>
      <c r="G541" s="19" t="b">
        <v>1</v>
      </c>
      <c r="H541" s="20"/>
      <c r="I541" s="20">
        <v>2018</v>
      </c>
      <c r="J541" s="17" t="s">
        <v>81</v>
      </c>
      <c r="K541" s="17" t="s">
        <v>27</v>
      </c>
      <c r="L541" s="17" t="s">
        <v>1613</v>
      </c>
      <c r="M541" s="17" t="s">
        <v>1614</v>
      </c>
      <c r="N541" s="17"/>
      <c r="O541" s="17"/>
      <c r="P541" s="17"/>
      <c r="Q541" s="17"/>
      <c r="R541" s="20">
        <v>473722575</v>
      </c>
      <c r="S541" s="19" t="b">
        <v>0</v>
      </c>
      <c r="T541" s="17" t="s">
        <v>1615</v>
      </c>
      <c r="U541" s="6" t="str">
        <f t="array" ref="U541">INDEX(org_to_crp!$B$2:$B$455, MATCH(F541, org_to_crp!$A$2:$A$455))</f>
        <v>J9000</v>
      </c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3" hidden="1" x14ac:dyDescent="0.15">
      <c r="A542" s="17" t="s">
        <v>21</v>
      </c>
      <c r="B542" s="17" t="s">
        <v>22</v>
      </c>
      <c r="C542" s="17" t="s">
        <v>79</v>
      </c>
      <c r="D542" s="11" t="s">
        <v>23</v>
      </c>
      <c r="E542" s="17" t="s">
        <v>1616</v>
      </c>
      <c r="F542" s="17" t="s">
        <v>171</v>
      </c>
      <c r="G542" s="19" t="b">
        <v>1</v>
      </c>
      <c r="H542" s="20"/>
      <c r="I542" s="20">
        <v>2018</v>
      </c>
      <c r="J542" s="17" t="s">
        <v>49</v>
      </c>
      <c r="K542" s="17" t="s">
        <v>27</v>
      </c>
      <c r="L542" s="17" t="s">
        <v>559</v>
      </c>
      <c r="M542" s="17" t="s">
        <v>1617</v>
      </c>
      <c r="N542" s="17"/>
      <c r="O542" s="17"/>
      <c r="P542" s="17"/>
      <c r="Q542" s="17"/>
      <c r="R542" s="20">
        <v>473722575</v>
      </c>
      <c r="S542" s="19" t="b">
        <v>0</v>
      </c>
      <c r="T542" s="17" t="s">
        <v>1618</v>
      </c>
      <c r="U542" s="6" t="str">
        <f t="array" ref="U542">INDEX(org_to_crp!$B$2:$B$455, MATCH(F542, org_to_crp!$A$2:$A$455))</f>
        <v>J9000</v>
      </c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3" hidden="1" x14ac:dyDescent="0.15">
      <c r="A543" s="11" t="s">
        <v>21</v>
      </c>
      <c r="B543" s="11" t="s">
        <v>22</v>
      </c>
      <c r="C543" s="12" t="s">
        <v>31</v>
      </c>
      <c r="D543" s="11" t="s">
        <v>23</v>
      </c>
      <c r="E543" s="11" t="s">
        <v>1619</v>
      </c>
      <c r="F543" s="11" t="s">
        <v>171</v>
      </c>
      <c r="G543" s="13" t="b">
        <v>1</v>
      </c>
      <c r="H543" s="11"/>
      <c r="I543" s="11">
        <v>2018</v>
      </c>
      <c r="J543" s="11" t="s">
        <v>81</v>
      </c>
      <c r="K543" s="11" t="s">
        <v>27</v>
      </c>
      <c r="L543" s="11" t="s">
        <v>1620</v>
      </c>
      <c r="M543" s="11" t="s">
        <v>1621</v>
      </c>
      <c r="N543" s="11"/>
      <c r="O543" s="11" t="s">
        <v>169</v>
      </c>
      <c r="P543" s="16"/>
      <c r="Q543" s="11"/>
      <c r="R543" s="11">
        <v>473722575</v>
      </c>
      <c r="S543" s="13" t="b">
        <v>0</v>
      </c>
      <c r="T543" s="11" t="s">
        <v>1622</v>
      </c>
      <c r="U543" s="6" t="str">
        <f t="array" ref="U543">INDEX(org_to_crp!$B$2:$B$455, MATCH(F543, org_to_crp!$A$2:$A$455))</f>
        <v>J9000</v>
      </c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3" hidden="1" x14ac:dyDescent="0.15">
      <c r="A544" s="11" t="s">
        <v>21</v>
      </c>
      <c r="B544" s="11" t="s">
        <v>22</v>
      </c>
      <c r="C544" s="12" t="s">
        <v>31</v>
      </c>
      <c r="D544" s="11" t="s">
        <v>23</v>
      </c>
      <c r="E544" s="11" t="s">
        <v>1623</v>
      </c>
      <c r="F544" s="11" t="s">
        <v>171</v>
      </c>
      <c r="G544" s="13" t="b">
        <v>1</v>
      </c>
      <c r="H544" s="11"/>
      <c r="I544" s="11">
        <v>2018</v>
      </c>
      <c r="J544" s="11" t="s">
        <v>81</v>
      </c>
      <c r="K544" s="11" t="s">
        <v>27</v>
      </c>
      <c r="L544" s="11" t="s">
        <v>334</v>
      </c>
      <c r="M544" s="11" t="s">
        <v>1624</v>
      </c>
      <c r="N544" s="11"/>
      <c r="O544" s="11" t="s">
        <v>169</v>
      </c>
      <c r="P544" s="11"/>
      <c r="Q544" s="11"/>
      <c r="R544" s="11">
        <v>473722575</v>
      </c>
      <c r="S544" s="13" t="b">
        <v>0</v>
      </c>
      <c r="T544" s="11" t="s">
        <v>1625</v>
      </c>
      <c r="U544" s="6" t="str">
        <f t="array" ref="U544">INDEX(org_to_crp!$B$2:$B$455, MATCH(F544, org_to_crp!$A$2:$A$455))</f>
        <v>J9000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3" hidden="1" x14ac:dyDescent="0.15">
      <c r="A545" s="17" t="s">
        <v>21</v>
      </c>
      <c r="B545" s="17" t="s">
        <v>22</v>
      </c>
      <c r="C545" s="17" t="s">
        <v>79</v>
      </c>
      <c r="D545" s="11" t="s">
        <v>23</v>
      </c>
      <c r="E545" s="17" t="s">
        <v>1626</v>
      </c>
      <c r="F545" s="17" t="s">
        <v>171</v>
      </c>
      <c r="G545" s="19" t="b">
        <v>1</v>
      </c>
      <c r="H545" s="20"/>
      <c r="I545" s="20">
        <v>2018</v>
      </c>
      <c r="J545" s="17" t="s">
        <v>39</v>
      </c>
      <c r="K545" s="17" t="s">
        <v>27</v>
      </c>
      <c r="L545" s="17" t="s">
        <v>1627</v>
      </c>
      <c r="M545" s="17" t="s">
        <v>1628</v>
      </c>
      <c r="N545" s="17" t="s">
        <v>264</v>
      </c>
      <c r="O545" s="17"/>
      <c r="P545" s="17"/>
      <c r="Q545" s="17"/>
      <c r="R545" s="20">
        <v>473722575</v>
      </c>
      <c r="S545" s="19" t="b">
        <v>0</v>
      </c>
      <c r="T545" s="17" t="s">
        <v>1629</v>
      </c>
      <c r="U545" s="6" t="str">
        <f t="array" ref="U545">INDEX(org_to_crp!$B$2:$B$455, MATCH(F545, org_to_crp!$A$2:$A$455))</f>
        <v>J9000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3" hidden="1" x14ac:dyDescent="0.15">
      <c r="A546" s="11" t="s">
        <v>21</v>
      </c>
      <c r="B546" s="11" t="s">
        <v>22</v>
      </c>
      <c r="C546" s="11" t="s">
        <v>79</v>
      </c>
      <c r="D546" s="11" t="s">
        <v>23</v>
      </c>
      <c r="E546" s="11" t="s">
        <v>1630</v>
      </c>
      <c r="F546" s="11" t="s">
        <v>171</v>
      </c>
      <c r="G546" s="13" t="b">
        <v>1</v>
      </c>
      <c r="H546" s="11"/>
      <c r="I546" s="11">
        <v>2018</v>
      </c>
      <c r="J546" s="11" t="s">
        <v>81</v>
      </c>
      <c r="K546" s="11" t="s">
        <v>27</v>
      </c>
      <c r="L546" s="11" t="s">
        <v>1631</v>
      </c>
      <c r="M546" s="11" t="s">
        <v>1632</v>
      </c>
      <c r="N546" s="11" t="s">
        <v>340</v>
      </c>
      <c r="O546" s="11" t="s">
        <v>1633</v>
      </c>
      <c r="P546" s="11"/>
      <c r="Q546" s="11"/>
      <c r="R546" s="11">
        <v>473722575</v>
      </c>
      <c r="S546" s="13" t="b">
        <v>0</v>
      </c>
      <c r="T546" s="11" t="s">
        <v>1634</v>
      </c>
      <c r="U546" s="6" t="str">
        <f t="array" ref="U546">INDEX(org_to_crp!$B$2:$B$455, MATCH(F546, org_to_crp!$A$2:$A$455))</f>
        <v>J9000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3" hidden="1" x14ac:dyDescent="0.15">
      <c r="A547" s="11" t="s">
        <v>21</v>
      </c>
      <c r="B547" s="11" t="s">
        <v>22</v>
      </c>
      <c r="C547" s="12" t="s">
        <v>31</v>
      </c>
      <c r="D547" s="11" t="s">
        <v>23</v>
      </c>
      <c r="E547" s="11" t="s">
        <v>1635</v>
      </c>
      <c r="F547" s="11" t="s">
        <v>171</v>
      </c>
      <c r="G547" s="13" t="b">
        <v>1</v>
      </c>
      <c r="H547" s="11"/>
      <c r="I547" s="11">
        <v>2018</v>
      </c>
      <c r="J547" s="11" t="s">
        <v>39</v>
      </c>
      <c r="K547" s="11" t="s">
        <v>27</v>
      </c>
      <c r="L547" s="11" t="s">
        <v>621</v>
      </c>
      <c r="M547" s="11" t="s">
        <v>1636</v>
      </c>
      <c r="N547" s="11"/>
      <c r="O547" s="11" t="s">
        <v>169</v>
      </c>
      <c r="P547" s="11"/>
      <c r="Q547" s="11"/>
      <c r="R547" s="11">
        <v>473722575</v>
      </c>
      <c r="S547" s="13" t="b">
        <v>0</v>
      </c>
      <c r="T547" s="11" t="s">
        <v>1637</v>
      </c>
      <c r="U547" s="6" t="str">
        <f t="array" ref="U547">INDEX(org_to_crp!$B$2:$B$455, MATCH(F547, org_to_crp!$A$2:$A$455))</f>
        <v>J9000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3" hidden="1" x14ac:dyDescent="0.15">
      <c r="A548" s="11" t="s">
        <v>21</v>
      </c>
      <c r="B548" s="11" t="s">
        <v>22</v>
      </c>
      <c r="C548" s="12" t="s">
        <v>61</v>
      </c>
      <c r="D548" s="11" t="s">
        <v>23</v>
      </c>
      <c r="E548" s="11" t="s">
        <v>1643</v>
      </c>
      <c r="F548" s="11" t="s">
        <v>174</v>
      </c>
      <c r="G548" s="13" t="b">
        <v>1</v>
      </c>
      <c r="H548" s="11"/>
      <c r="I548" s="11">
        <v>2018</v>
      </c>
      <c r="J548" s="11" t="s">
        <v>1644</v>
      </c>
      <c r="K548" s="11" t="s">
        <v>34</v>
      </c>
      <c r="L548" s="11" t="s">
        <v>167</v>
      </c>
      <c r="M548" s="11" t="s">
        <v>1645</v>
      </c>
      <c r="N548" s="11"/>
      <c r="O548" s="11"/>
      <c r="P548" s="11"/>
      <c r="Q548" s="11"/>
      <c r="R548" s="11">
        <v>521462893</v>
      </c>
      <c r="S548" s="13" t="b">
        <v>0</v>
      </c>
      <c r="T548" s="11" t="s">
        <v>1646</v>
      </c>
      <c r="U548" s="6" t="str">
        <f t="array" ref="U548">INDEX(org_to_crp!$B$2:$B$455, MATCH(F548, org_to_crp!$A$2:$A$455))</f>
        <v>J9000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3" hidden="1" x14ac:dyDescent="0.15">
      <c r="A549" s="11" t="s">
        <v>21</v>
      </c>
      <c r="B549" s="11" t="s">
        <v>22</v>
      </c>
      <c r="C549" s="12" t="s">
        <v>31</v>
      </c>
      <c r="D549" s="11" t="s">
        <v>23</v>
      </c>
      <c r="E549" s="3" t="s">
        <v>1647</v>
      </c>
      <c r="F549" s="11" t="s">
        <v>174</v>
      </c>
      <c r="G549" s="13" t="b">
        <v>1</v>
      </c>
      <c r="H549" s="11"/>
      <c r="I549" s="11">
        <v>2018</v>
      </c>
      <c r="J549" s="11" t="s">
        <v>81</v>
      </c>
      <c r="K549" s="11" t="s">
        <v>27</v>
      </c>
      <c r="L549" s="11" t="s">
        <v>1648</v>
      </c>
      <c r="M549" s="11" t="s">
        <v>1649</v>
      </c>
      <c r="N549" s="11"/>
      <c r="O549" s="11"/>
      <c r="P549" s="11"/>
      <c r="Q549" s="11"/>
      <c r="R549" s="11">
        <v>521462893</v>
      </c>
      <c r="S549" s="13" t="b">
        <v>0</v>
      </c>
      <c r="T549" s="11" t="s">
        <v>1650</v>
      </c>
      <c r="U549" s="6" t="str">
        <f t="array" ref="U549">INDEX(org_to_crp!$B$2:$B$455, MATCH(F549, org_to_crp!$A$2:$A$455))</f>
        <v>J9000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3" hidden="1" x14ac:dyDescent="0.15">
      <c r="A550" s="17" t="s">
        <v>21</v>
      </c>
      <c r="B550" s="17" t="s">
        <v>22</v>
      </c>
      <c r="C550" s="18" t="s">
        <v>31</v>
      </c>
      <c r="D550" s="11" t="s">
        <v>23</v>
      </c>
      <c r="E550" s="17" t="s">
        <v>1651</v>
      </c>
      <c r="F550" s="17" t="s">
        <v>174</v>
      </c>
      <c r="G550" s="19" t="b">
        <v>1</v>
      </c>
      <c r="H550" s="17"/>
      <c r="I550" s="20">
        <v>2018</v>
      </c>
      <c r="J550" s="17" t="s">
        <v>1652</v>
      </c>
      <c r="K550" s="17" t="s">
        <v>34</v>
      </c>
      <c r="L550" s="17" t="s">
        <v>182</v>
      </c>
      <c r="M550" s="17" t="s">
        <v>1653</v>
      </c>
      <c r="N550" s="17"/>
      <c r="O550" s="17"/>
      <c r="P550" s="17"/>
      <c r="Q550" s="17"/>
      <c r="R550" s="20">
        <v>521462893</v>
      </c>
      <c r="S550" s="19" t="b">
        <v>0</v>
      </c>
      <c r="T550" s="17" t="s">
        <v>1654</v>
      </c>
      <c r="U550" s="6" t="str">
        <f t="array" ref="U550">INDEX(org_to_crp!$B$2:$B$455, MATCH(F550, org_to_crp!$A$2:$A$455))</f>
        <v>J9000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3" hidden="1" x14ac:dyDescent="0.15">
      <c r="A551" s="17" t="s">
        <v>21</v>
      </c>
      <c r="B551" s="17" t="s">
        <v>22</v>
      </c>
      <c r="C551" s="18" t="s">
        <v>31</v>
      </c>
      <c r="D551" s="11" t="s">
        <v>23</v>
      </c>
      <c r="E551" s="11" t="s">
        <v>1655</v>
      </c>
      <c r="F551" s="17" t="s">
        <v>174</v>
      </c>
      <c r="G551" s="19" t="b">
        <v>1</v>
      </c>
      <c r="H551" s="17"/>
      <c r="I551" s="20">
        <v>2018</v>
      </c>
      <c r="J551" s="17" t="s">
        <v>81</v>
      </c>
      <c r="K551" s="17" t="s">
        <v>363</v>
      </c>
      <c r="L551" s="17" t="s">
        <v>1656</v>
      </c>
      <c r="M551" s="17" t="s">
        <v>1657</v>
      </c>
      <c r="N551" s="17"/>
      <c r="O551" s="17"/>
      <c r="P551" s="17"/>
      <c r="Q551" s="17"/>
      <c r="R551" s="20">
        <v>521462893</v>
      </c>
      <c r="S551" s="19" t="b">
        <v>0</v>
      </c>
      <c r="T551" s="17" t="s">
        <v>1658</v>
      </c>
      <c r="U551" s="6" t="str">
        <f t="array" ref="U551">INDEX(org_to_crp!$B$2:$B$455, MATCH(F551, org_to_crp!$A$2:$A$455))</f>
        <v>J9000</v>
      </c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3" hidden="1" x14ac:dyDescent="0.15">
      <c r="A552" s="11" t="s">
        <v>21</v>
      </c>
      <c r="B552" s="11" t="s">
        <v>22</v>
      </c>
      <c r="C552" s="12" t="s">
        <v>31</v>
      </c>
      <c r="D552" s="11" t="s">
        <v>23</v>
      </c>
      <c r="E552" s="11" t="s">
        <v>1659</v>
      </c>
      <c r="F552" s="11" t="s">
        <v>174</v>
      </c>
      <c r="G552" s="13" t="b">
        <v>1</v>
      </c>
      <c r="H552" s="11"/>
      <c r="I552" s="11">
        <v>2018</v>
      </c>
      <c r="J552" s="11" t="s">
        <v>81</v>
      </c>
      <c r="K552" s="11" t="s">
        <v>363</v>
      </c>
      <c r="L552" s="11" t="s">
        <v>555</v>
      </c>
      <c r="M552" s="11" t="s">
        <v>1660</v>
      </c>
      <c r="N552" s="11"/>
      <c r="O552" s="11"/>
      <c r="P552" s="11"/>
      <c r="Q552" s="11"/>
      <c r="R552" s="11">
        <v>521462893</v>
      </c>
      <c r="S552" s="13" t="b">
        <v>0</v>
      </c>
      <c r="T552" s="11" t="s">
        <v>1661</v>
      </c>
      <c r="U552" s="6" t="str">
        <f t="array" ref="U552">INDEX(org_to_crp!$B$2:$B$455, MATCH(F552, org_to_crp!$A$2:$A$455))</f>
        <v>J9000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3" hidden="1" x14ac:dyDescent="0.15">
      <c r="A553" s="17" t="s">
        <v>21</v>
      </c>
      <c r="B553" s="17" t="s">
        <v>22</v>
      </c>
      <c r="C553" s="17" t="s">
        <v>79</v>
      </c>
      <c r="D553" s="11" t="s">
        <v>23</v>
      </c>
      <c r="E553" s="23" t="s">
        <v>1662</v>
      </c>
      <c r="F553" s="23" t="s">
        <v>371</v>
      </c>
      <c r="G553" s="24" t="b">
        <v>1</v>
      </c>
      <c r="H553" s="23"/>
      <c r="I553" s="25">
        <v>2018</v>
      </c>
      <c r="J553" s="23" t="s">
        <v>81</v>
      </c>
      <c r="K553" s="23" t="s">
        <v>27</v>
      </c>
      <c r="L553" s="23" t="s">
        <v>285</v>
      </c>
      <c r="M553" s="23" t="s">
        <v>1663</v>
      </c>
      <c r="N553" s="23" t="s">
        <v>264</v>
      </c>
      <c r="O553" s="23"/>
      <c r="P553" s="23"/>
      <c r="Q553" s="23"/>
      <c r="R553" s="25">
        <v>521351785</v>
      </c>
      <c r="S553" s="24" t="b">
        <v>1</v>
      </c>
      <c r="T553" s="17" t="s">
        <v>1664</v>
      </c>
      <c r="U553" s="6" t="str">
        <f t="array" ref="U553">INDEX(org_to_crp!$B$2:$B$455, MATCH(F553, org_to_crp!$A$2:$A$455))</f>
        <v>J9000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3" x14ac:dyDescent="0.15">
      <c r="A554" s="17" t="s">
        <v>21</v>
      </c>
      <c r="B554" s="17" t="s">
        <v>22</v>
      </c>
      <c r="C554" s="17" t="s">
        <v>79</v>
      </c>
      <c r="D554" s="11" t="s">
        <v>23</v>
      </c>
      <c r="E554" s="17" t="s">
        <v>1626</v>
      </c>
      <c r="F554" s="17" t="s">
        <v>1676</v>
      </c>
      <c r="G554" s="19" t="b">
        <v>0</v>
      </c>
      <c r="H554" s="20"/>
      <c r="I554" s="20">
        <v>2018</v>
      </c>
      <c r="J554" s="17" t="s">
        <v>473</v>
      </c>
      <c r="K554" s="17" t="s">
        <v>27</v>
      </c>
      <c r="L554" s="17" t="s">
        <v>1627</v>
      </c>
      <c r="M554" s="17" t="s">
        <v>1628</v>
      </c>
      <c r="N554" s="17" t="s">
        <v>264</v>
      </c>
      <c r="O554" s="21"/>
      <c r="P554" s="17"/>
      <c r="Q554" s="17"/>
      <c r="R554" s="20">
        <v>473722575</v>
      </c>
      <c r="S554" s="19" t="b">
        <v>0</v>
      </c>
      <c r="T554" s="17" t="s">
        <v>1629</v>
      </c>
      <c r="U554" s="6" t="str">
        <f t="array" ref="U554">INDEX(org_to_crp!$B$2:$B$455, MATCH(F554, org_to_crp!$A$2:$A$455))</f>
        <v>J9000</v>
      </c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3" hidden="1" x14ac:dyDescent="0.15">
      <c r="A555" s="11" t="s">
        <v>21</v>
      </c>
      <c r="B555" s="8" t="s">
        <v>31</v>
      </c>
      <c r="C555" s="3" t="s">
        <v>22</v>
      </c>
      <c r="D555" s="11" t="s">
        <v>23</v>
      </c>
      <c r="E555" s="3" t="s">
        <v>1753</v>
      </c>
      <c r="F555" s="3" t="s">
        <v>1754</v>
      </c>
      <c r="G555" s="4" t="b">
        <v>1</v>
      </c>
      <c r="H555" s="5"/>
      <c r="I555" s="5">
        <v>2018</v>
      </c>
      <c r="J555" s="3" t="s">
        <v>1755</v>
      </c>
      <c r="K555" s="3" t="s">
        <v>72</v>
      </c>
      <c r="L555" s="3" t="s">
        <v>182</v>
      </c>
      <c r="M555" s="3" t="s">
        <v>1756</v>
      </c>
      <c r="N555" s="3"/>
      <c r="O555" s="3"/>
      <c r="P555" s="3"/>
      <c r="Q555" s="3"/>
      <c r="R555" s="5">
        <v>223092292</v>
      </c>
      <c r="S555" s="4" t="b">
        <v>1</v>
      </c>
      <c r="T555" s="3" t="s">
        <v>1757</v>
      </c>
      <c r="U555" s="6" t="str">
        <f t="array" ref="U555">INDEX(org_to_crp!$B$2:$B$455, MATCH(F555, org_to_crp!$A$2:$A$455))</f>
        <v>J9000</v>
      </c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3" hidden="1" x14ac:dyDescent="0.15">
      <c r="A556" s="17" t="s">
        <v>21</v>
      </c>
      <c r="B556" s="17" t="s">
        <v>22</v>
      </c>
      <c r="C556" s="18" t="s">
        <v>31</v>
      </c>
      <c r="D556" s="11" t="s">
        <v>23</v>
      </c>
      <c r="E556" s="17" t="s">
        <v>1770</v>
      </c>
      <c r="F556" s="17" t="s">
        <v>1133</v>
      </c>
      <c r="G556" s="19" t="b">
        <v>1</v>
      </c>
      <c r="H556" s="20"/>
      <c r="I556" s="11">
        <v>2018</v>
      </c>
      <c r="J556" s="17" t="s">
        <v>1723</v>
      </c>
      <c r="K556" s="17" t="s">
        <v>27</v>
      </c>
      <c r="L556" s="17" t="s">
        <v>1771</v>
      </c>
      <c r="M556" s="17" t="s">
        <v>1772</v>
      </c>
      <c r="N556" s="17" t="s">
        <v>1773</v>
      </c>
      <c r="O556" s="17"/>
      <c r="P556" s="17"/>
      <c r="Q556" s="17"/>
      <c r="R556" s="20">
        <v>363235550</v>
      </c>
      <c r="S556" s="19" t="b">
        <v>0</v>
      </c>
      <c r="T556" s="17" t="s">
        <v>1774</v>
      </c>
      <c r="U556" s="6" t="str">
        <f t="array" ref="U556">INDEX(org_to_crp!$B$2:$B$455, MATCH(F556, org_to_crp!$A$2:$A$455))</f>
        <v>J9000</v>
      </c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3" hidden="1" x14ac:dyDescent="0.15">
      <c r="A557" s="11" t="s">
        <v>21</v>
      </c>
      <c r="B557" s="8" t="s">
        <v>65</v>
      </c>
      <c r="C557" s="3" t="s">
        <v>22</v>
      </c>
      <c r="D557" s="11" t="s">
        <v>23</v>
      </c>
      <c r="E557" s="3" t="s">
        <v>1458</v>
      </c>
      <c r="F557" s="3" t="s">
        <v>1133</v>
      </c>
      <c r="G557" s="4" t="b">
        <v>1</v>
      </c>
      <c r="H557" s="5"/>
      <c r="I557" s="5">
        <v>2018</v>
      </c>
      <c r="J557" s="3" t="s">
        <v>81</v>
      </c>
      <c r="K557" s="3" t="s">
        <v>27</v>
      </c>
      <c r="L557" s="3" t="s">
        <v>190</v>
      </c>
      <c r="M557" s="3" t="s">
        <v>1460</v>
      </c>
      <c r="N557" s="3" t="s">
        <v>1461</v>
      </c>
      <c r="O557" s="3"/>
      <c r="P557" s="3"/>
      <c r="Q557" s="3"/>
      <c r="R557" s="5">
        <v>363235550</v>
      </c>
      <c r="S557" s="4" t="b">
        <v>1</v>
      </c>
      <c r="T557" s="3" t="s">
        <v>1462</v>
      </c>
      <c r="U557" s="6" t="str">
        <f t="array" ref="U557">INDEX(org_to_crp!$B$2:$B$455, MATCH(F557, org_to_crp!$A$2:$A$455))</f>
        <v>J9000</v>
      </c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3" hidden="1" x14ac:dyDescent="0.15">
      <c r="A558" s="11" t="s">
        <v>21</v>
      </c>
      <c r="B558" s="11" t="s">
        <v>22</v>
      </c>
      <c r="C558" s="12" t="s">
        <v>31</v>
      </c>
      <c r="D558" s="11" t="s">
        <v>23</v>
      </c>
      <c r="E558" s="11" t="s">
        <v>1775</v>
      </c>
      <c r="F558" s="11" t="s">
        <v>1133</v>
      </c>
      <c r="G558" s="13" t="b">
        <v>1</v>
      </c>
      <c r="H558" s="11"/>
      <c r="I558" s="11">
        <v>2018</v>
      </c>
      <c r="J558" s="11" t="s">
        <v>1776</v>
      </c>
      <c r="K558" s="11" t="s">
        <v>43</v>
      </c>
      <c r="L558" s="11" t="s">
        <v>632</v>
      </c>
      <c r="M558" s="11" t="s">
        <v>1777</v>
      </c>
      <c r="N558" s="11" t="s">
        <v>190</v>
      </c>
      <c r="O558" s="11"/>
      <c r="P558" s="11"/>
      <c r="Q558" s="11"/>
      <c r="R558" s="11">
        <v>363235550</v>
      </c>
      <c r="S558" s="13" t="b">
        <v>0</v>
      </c>
      <c r="T558" s="11" t="s">
        <v>1778</v>
      </c>
      <c r="U558" s="6" t="str">
        <f t="array" ref="U558">INDEX(org_to_crp!$B$2:$B$455, MATCH(F558, org_to_crp!$A$2:$A$455))</f>
        <v>J9000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3" hidden="1" x14ac:dyDescent="0.15">
      <c r="A559" s="11" t="s">
        <v>21</v>
      </c>
      <c r="B559" s="11" t="s">
        <v>22</v>
      </c>
      <c r="C559" s="12" t="s">
        <v>31</v>
      </c>
      <c r="D559" s="11" t="s">
        <v>23</v>
      </c>
      <c r="E559" s="23" t="s">
        <v>1779</v>
      </c>
      <c r="F559" s="23" t="s">
        <v>1133</v>
      </c>
      <c r="G559" s="24" t="b">
        <v>1</v>
      </c>
      <c r="H559" s="25"/>
      <c r="I559" s="11">
        <v>2018</v>
      </c>
      <c r="J559" s="23" t="s">
        <v>1780</v>
      </c>
      <c r="K559" s="23" t="s">
        <v>34</v>
      </c>
      <c r="L559" s="23" t="s">
        <v>1781</v>
      </c>
      <c r="M559" s="23" t="s">
        <v>1782</v>
      </c>
      <c r="N559" s="23" t="s">
        <v>239</v>
      </c>
      <c r="O559" s="23"/>
      <c r="P559" s="23"/>
      <c r="Q559" s="23"/>
      <c r="R559" s="25">
        <v>363235550</v>
      </c>
      <c r="S559" s="24" t="b">
        <v>1</v>
      </c>
      <c r="T559" s="11" t="s">
        <v>1783</v>
      </c>
      <c r="U559" s="6" t="str">
        <f t="array" ref="U559">INDEX(org_to_crp!$B$2:$B$455, MATCH(F559, org_to_crp!$A$2:$A$455))</f>
        <v>J9000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3" hidden="1" x14ac:dyDescent="0.15">
      <c r="A560" s="11" t="s">
        <v>21</v>
      </c>
      <c r="B560" s="11" t="s">
        <v>22</v>
      </c>
      <c r="C560" s="12" t="s">
        <v>31</v>
      </c>
      <c r="D560" s="11" t="s">
        <v>23</v>
      </c>
      <c r="E560" s="11" t="s">
        <v>1525</v>
      </c>
      <c r="F560" s="11" t="s">
        <v>1133</v>
      </c>
      <c r="G560" s="13" t="b">
        <v>1</v>
      </c>
      <c r="H560" s="11"/>
      <c r="I560" s="11">
        <v>2018</v>
      </c>
      <c r="J560" s="11" t="s">
        <v>85</v>
      </c>
      <c r="K560" s="11" t="s">
        <v>27</v>
      </c>
      <c r="L560" s="11" t="s">
        <v>57</v>
      </c>
      <c r="M560" s="11" t="s">
        <v>1527</v>
      </c>
      <c r="N560" s="11"/>
      <c r="O560" s="11"/>
      <c r="P560" s="11"/>
      <c r="Q560" s="11"/>
      <c r="R560" s="11">
        <v>363235550</v>
      </c>
      <c r="S560" s="13" t="b">
        <v>0</v>
      </c>
      <c r="T560" s="11" t="s">
        <v>1528</v>
      </c>
      <c r="U560" s="6" t="str">
        <f t="array" ref="U560">INDEX(org_to_crp!$B$2:$B$455, MATCH(F560, org_to_crp!$A$2:$A$455))</f>
        <v>J9000</v>
      </c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3" hidden="1" x14ac:dyDescent="0.15">
      <c r="A561" s="17" t="s">
        <v>21</v>
      </c>
      <c r="B561" s="17" t="s">
        <v>22</v>
      </c>
      <c r="C561" s="17" t="s">
        <v>79</v>
      </c>
      <c r="D561" s="11" t="s">
        <v>23</v>
      </c>
      <c r="E561" s="17" t="s">
        <v>1784</v>
      </c>
      <c r="F561" s="17" t="s">
        <v>1133</v>
      </c>
      <c r="G561" s="19" t="b">
        <v>1</v>
      </c>
      <c r="H561" s="20"/>
      <c r="I561" s="11">
        <v>2018</v>
      </c>
      <c r="J561" s="17" t="s">
        <v>1785</v>
      </c>
      <c r="K561" s="17" t="s">
        <v>34</v>
      </c>
      <c r="L561" s="17" t="s">
        <v>1786</v>
      </c>
      <c r="M561" s="17" t="s">
        <v>1787</v>
      </c>
      <c r="N561" s="17" t="s">
        <v>147</v>
      </c>
      <c r="O561" s="17"/>
      <c r="P561" s="17"/>
      <c r="Q561" s="17"/>
      <c r="R561" s="20">
        <v>363235550</v>
      </c>
      <c r="S561" s="19" t="b">
        <v>0</v>
      </c>
      <c r="T561" s="17" t="s">
        <v>1788</v>
      </c>
      <c r="U561" s="6" t="str">
        <f t="array" ref="U561">INDEX(org_to_crp!$B$2:$B$455, MATCH(F561, org_to_crp!$A$2:$A$455))</f>
        <v>J9000</v>
      </c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3" hidden="1" x14ac:dyDescent="0.15">
      <c r="A562" s="17" t="s">
        <v>21</v>
      </c>
      <c r="B562" s="17" t="s">
        <v>22</v>
      </c>
      <c r="C562" s="17" t="s">
        <v>79</v>
      </c>
      <c r="D562" s="11" t="s">
        <v>23</v>
      </c>
      <c r="E562" s="17" t="s">
        <v>1789</v>
      </c>
      <c r="F562" s="17" t="s">
        <v>1133</v>
      </c>
      <c r="G562" s="19" t="b">
        <v>1</v>
      </c>
      <c r="H562" s="20"/>
      <c r="I562" s="11">
        <v>2018</v>
      </c>
      <c r="J562" s="17" t="s">
        <v>81</v>
      </c>
      <c r="K562" s="17" t="s">
        <v>27</v>
      </c>
      <c r="L562" s="17" t="s">
        <v>1790</v>
      </c>
      <c r="M562" s="17" t="s">
        <v>1791</v>
      </c>
      <c r="N562" s="17" t="s">
        <v>1792</v>
      </c>
      <c r="O562" s="17"/>
      <c r="P562" s="17"/>
      <c r="Q562" s="17"/>
      <c r="R562" s="20">
        <v>363235550</v>
      </c>
      <c r="S562" s="19" t="b">
        <v>0</v>
      </c>
      <c r="T562" s="17" t="s">
        <v>1793</v>
      </c>
      <c r="U562" s="6" t="str">
        <f t="array" ref="U562">INDEX(org_to_crp!$B$2:$B$455, MATCH(F562, org_to_crp!$A$2:$A$455))</f>
        <v>J9000</v>
      </c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3" hidden="1" x14ac:dyDescent="0.15">
      <c r="A563" s="11" t="s">
        <v>21</v>
      </c>
      <c r="B563" s="11" t="s">
        <v>22</v>
      </c>
      <c r="C563" s="11" t="s">
        <v>79</v>
      </c>
      <c r="D563" s="11" t="s">
        <v>23</v>
      </c>
      <c r="E563" s="11" t="s">
        <v>1794</v>
      </c>
      <c r="F563" s="11" t="s">
        <v>1133</v>
      </c>
      <c r="G563" s="13" t="b">
        <v>1</v>
      </c>
      <c r="H563" s="11"/>
      <c r="I563" s="11">
        <v>2018</v>
      </c>
      <c r="J563" s="11" t="s">
        <v>1795</v>
      </c>
      <c r="K563" s="11" t="s">
        <v>34</v>
      </c>
      <c r="L563" s="11" t="s">
        <v>1313</v>
      </c>
      <c r="M563" s="11" t="s">
        <v>1796</v>
      </c>
      <c r="N563" s="11" t="s">
        <v>204</v>
      </c>
      <c r="O563" s="11"/>
      <c r="P563" s="11"/>
      <c r="Q563" s="11"/>
      <c r="R563" s="11">
        <v>363235550</v>
      </c>
      <c r="S563" s="13" t="b">
        <v>0</v>
      </c>
      <c r="T563" s="11" t="s">
        <v>1797</v>
      </c>
      <c r="U563" s="6" t="str">
        <f t="array" ref="U563">INDEX(org_to_crp!$B$2:$B$455, MATCH(F563, org_to_crp!$A$2:$A$455))</f>
        <v>J9000</v>
      </c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3" hidden="1" x14ac:dyDescent="0.15">
      <c r="A564" s="17" t="s">
        <v>21</v>
      </c>
      <c r="B564" s="17" t="s">
        <v>22</v>
      </c>
      <c r="C564" s="17" t="s">
        <v>79</v>
      </c>
      <c r="D564" s="11" t="s">
        <v>23</v>
      </c>
      <c r="E564" s="23" t="s">
        <v>1537</v>
      </c>
      <c r="F564" s="23" t="s">
        <v>1133</v>
      </c>
      <c r="G564" s="24" t="b">
        <v>1</v>
      </c>
      <c r="H564" s="23"/>
      <c r="I564" s="25">
        <v>2018</v>
      </c>
      <c r="J564" s="23" t="s">
        <v>1798</v>
      </c>
      <c r="K564" s="23" t="s">
        <v>409</v>
      </c>
      <c r="L564" s="23" t="s">
        <v>1508</v>
      </c>
      <c r="M564" s="23" t="s">
        <v>1539</v>
      </c>
      <c r="N564" s="23" t="s">
        <v>145</v>
      </c>
      <c r="O564" s="23"/>
      <c r="P564" s="23"/>
      <c r="Q564" s="23" t="s">
        <v>100</v>
      </c>
      <c r="R564" s="25">
        <v>363235550</v>
      </c>
      <c r="S564" s="24" t="b">
        <v>1</v>
      </c>
      <c r="T564" s="17" t="s">
        <v>1540</v>
      </c>
      <c r="U564" s="6" t="str">
        <f t="array" ref="U564">INDEX(org_to_crp!$B$2:$B$455, MATCH(F564, org_to_crp!$A$2:$A$455))</f>
        <v>J9000</v>
      </c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3" hidden="1" x14ac:dyDescent="0.15">
      <c r="A565" s="17" t="s">
        <v>21</v>
      </c>
      <c r="B565" s="17" t="s">
        <v>22</v>
      </c>
      <c r="C565" s="18" t="s">
        <v>31</v>
      </c>
      <c r="D565" s="11" t="s">
        <v>23</v>
      </c>
      <c r="E565" s="17" t="s">
        <v>1599</v>
      </c>
      <c r="F565" s="17" t="s">
        <v>1133</v>
      </c>
      <c r="G565" s="19" t="b">
        <v>1</v>
      </c>
      <c r="H565" s="20"/>
      <c r="I565" s="11">
        <v>2018</v>
      </c>
      <c r="J565" s="17" t="s">
        <v>1799</v>
      </c>
      <c r="K565" s="17" t="s">
        <v>34</v>
      </c>
      <c r="L565" s="17" t="s">
        <v>182</v>
      </c>
      <c r="M565" s="17" t="s">
        <v>1600</v>
      </c>
      <c r="N565" s="17" t="s">
        <v>46</v>
      </c>
      <c r="O565" s="17"/>
      <c r="P565" s="17" t="s">
        <v>336</v>
      </c>
      <c r="Q565" s="17"/>
      <c r="R565" s="20">
        <v>363235550</v>
      </c>
      <c r="S565" s="19" t="b">
        <v>0</v>
      </c>
      <c r="T565" s="17" t="s">
        <v>1601</v>
      </c>
      <c r="U565" s="6" t="str">
        <f t="array" ref="U565">INDEX(org_to_crp!$B$2:$B$455, MATCH(F565, org_to_crp!$A$2:$A$455))</f>
        <v>J9000</v>
      </c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3" hidden="1" x14ac:dyDescent="0.15">
      <c r="A566" s="11" t="s">
        <v>21</v>
      </c>
      <c r="B566" s="11" t="s">
        <v>22</v>
      </c>
      <c r="C566" s="12" t="s">
        <v>31</v>
      </c>
      <c r="D566" s="11" t="s">
        <v>23</v>
      </c>
      <c r="E566" s="11" t="s">
        <v>1800</v>
      </c>
      <c r="F566" s="11" t="s">
        <v>1133</v>
      </c>
      <c r="G566" s="13" t="b">
        <v>1</v>
      </c>
      <c r="H566" s="11"/>
      <c r="I566" s="11">
        <v>2018</v>
      </c>
      <c r="J566" s="11" t="s">
        <v>1801</v>
      </c>
      <c r="K566" s="11" t="s">
        <v>34</v>
      </c>
      <c r="L566" s="11" t="s">
        <v>1802</v>
      </c>
      <c r="M566" s="11" t="s">
        <v>1803</v>
      </c>
      <c r="N566" s="11" t="s">
        <v>1804</v>
      </c>
      <c r="O566" s="11"/>
      <c r="P566" s="11" t="s">
        <v>336</v>
      </c>
      <c r="Q566" s="11"/>
      <c r="R566" s="11">
        <v>363235550</v>
      </c>
      <c r="S566" s="13" t="b">
        <v>0</v>
      </c>
      <c r="T566" s="11" t="s">
        <v>1805</v>
      </c>
      <c r="U566" s="6" t="str">
        <f t="array" ref="U566">INDEX(org_to_crp!$B$2:$B$455, MATCH(F566, org_to_crp!$A$2:$A$455))</f>
        <v>J9000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3" hidden="1" x14ac:dyDescent="0.15">
      <c r="A567" s="11" t="s">
        <v>21</v>
      </c>
      <c r="B567" s="8" t="s">
        <v>31</v>
      </c>
      <c r="C567" s="3" t="s">
        <v>22</v>
      </c>
      <c r="D567" s="11" t="s">
        <v>23</v>
      </c>
      <c r="E567" s="3" t="s">
        <v>1700</v>
      </c>
      <c r="F567" s="3" t="s">
        <v>1133</v>
      </c>
      <c r="G567" s="4" t="b">
        <v>1</v>
      </c>
      <c r="H567" s="5"/>
      <c r="I567" s="5">
        <v>2018</v>
      </c>
      <c r="J567" s="3"/>
      <c r="K567" s="3"/>
      <c r="L567" s="3" t="s">
        <v>285</v>
      </c>
      <c r="M567" s="3" t="s">
        <v>1702</v>
      </c>
      <c r="N567" s="3" t="s">
        <v>239</v>
      </c>
      <c r="O567" s="3"/>
      <c r="P567" s="3" t="s">
        <v>336</v>
      </c>
      <c r="Q567" s="3"/>
      <c r="R567" s="5">
        <v>363235550</v>
      </c>
      <c r="S567" s="4" t="b">
        <v>0</v>
      </c>
      <c r="T567" s="3" t="s">
        <v>1703</v>
      </c>
      <c r="U567" s="6" t="str">
        <f t="array" ref="U567">INDEX(org_to_crp!$B$2:$B$455, MATCH(F567, org_to_crp!$A$2:$A$455))</f>
        <v>J9000</v>
      </c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3" x14ac:dyDescent="0.15">
      <c r="A568" s="17" t="s">
        <v>21</v>
      </c>
      <c r="B568" s="17" t="s">
        <v>22</v>
      </c>
      <c r="C568" s="17" t="s">
        <v>79</v>
      </c>
      <c r="D568" s="11" t="s">
        <v>23</v>
      </c>
      <c r="E568" s="17" t="s">
        <v>1626</v>
      </c>
      <c r="F568" s="17" t="s">
        <v>1806</v>
      </c>
      <c r="G568" s="19" t="b">
        <v>0</v>
      </c>
      <c r="H568" s="20"/>
      <c r="I568" s="20">
        <v>2018</v>
      </c>
      <c r="J568" s="17" t="s">
        <v>81</v>
      </c>
      <c r="K568" s="17" t="s">
        <v>27</v>
      </c>
      <c r="L568" s="17" t="s">
        <v>1627</v>
      </c>
      <c r="M568" s="17" t="s">
        <v>1628</v>
      </c>
      <c r="N568" s="17" t="s">
        <v>264</v>
      </c>
      <c r="O568" s="17"/>
      <c r="P568" s="17"/>
      <c r="Q568" s="17"/>
      <c r="R568" s="20">
        <v>473722575</v>
      </c>
      <c r="S568" s="19" t="b">
        <v>0</v>
      </c>
      <c r="T568" s="17" t="s">
        <v>1629</v>
      </c>
      <c r="U568" s="6" t="str">
        <f t="array" ref="U568">INDEX(org_to_crp!$B$2:$B$455, MATCH(F568, org_to_crp!$A$2:$A$455))</f>
        <v>J9000</v>
      </c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3" x14ac:dyDescent="0.15">
      <c r="A569" s="17" t="s">
        <v>21</v>
      </c>
      <c r="B569" s="17" t="s">
        <v>22</v>
      </c>
      <c r="C569" s="18" t="s">
        <v>61</v>
      </c>
      <c r="D569" s="11" t="s">
        <v>23</v>
      </c>
      <c r="E569" s="23" t="s">
        <v>1810</v>
      </c>
      <c r="F569" s="23" t="s">
        <v>1811</v>
      </c>
      <c r="G569" s="24" t="b">
        <v>0</v>
      </c>
      <c r="H569" s="23"/>
      <c r="I569" s="25">
        <v>2018</v>
      </c>
      <c r="J569" s="23" t="s">
        <v>1812</v>
      </c>
      <c r="K569" s="23" t="s">
        <v>1813</v>
      </c>
      <c r="L569" s="23" t="s">
        <v>1375</v>
      </c>
      <c r="M569" s="23" t="s">
        <v>1814</v>
      </c>
      <c r="N569" s="23"/>
      <c r="O569" s="23"/>
      <c r="P569" s="23"/>
      <c r="Q569" s="23"/>
      <c r="R569" s="25">
        <v>136006960</v>
      </c>
      <c r="S569" s="24" t="b">
        <v>1</v>
      </c>
      <c r="T569" s="17" t="s">
        <v>1320</v>
      </c>
      <c r="U569" s="6" t="str">
        <f t="array" ref="U569">INDEX(org_to_crp!$B$2:$B$455, MATCH(F569, org_to_crp!$A$2:$A$455))</f>
        <v>J9000</v>
      </c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3" x14ac:dyDescent="0.15">
      <c r="A570" s="11" t="s">
        <v>21</v>
      </c>
      <c r="B570" s="11" t="s">
        <v>79</v>
      </c>
      <c r="C570" s="12" t="s">
        <v>65</v>
      </c>
      <c r="D570" s="11" t="s">
        <v>23</v>
      </c>
      <c r="E570" s="11" t="s">
        <v>1815</v>
      </c>
      <c r="F570" s="11" t="s">
        <v>1816</v>
      </c>
      <c r="G570" s="13" t="b">
        <v>0</v>
      </c>
      <c r="H570" s="11"/>
      <c r="I570" s="11">
        <v>2018</v>
      </c>
      <c r="J570" s="11" t="s">
        <v>81</v>
      </c>
      <c r="K570" s="11" t="s">
        <v>27</v>
      </c>
      <c r="L570" s="11" t="s">
        <v>1817</v>
      </c>
      <c r="M570" s="11" t="s">
        <v>1818</v>
      </c>
      <c r="N570" s="11" t="s">
        <v>204</v>
      </c>
      <c r="O570" s="11"/>
      <c r="P570" s="11"/>
      <c r="Q570" s="11"/>
      <c r="R570" s="11">
        <v>411275875</v>
      </c>
      <c r="S570" s="13" t="b">
        <v>0</v>
      </c>
      <c r="T570" s="11" t="s">
        <v>1819</v>
      </c>
      <c r="U570" s="6" t="str">
        <f t="array" ref="U570">INDEX(org_to_crp!$B$2:$B$455, MATCH(F570, org_to_crp!$A$2:$A$455))</f>
        <v>J9000</v>
      </c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3" x14ac:dyDescent="0.15">
      <c r="A571" s="17" t="s">
        <v>21</v>
      </c>
      <c r="B571" s="8" t="s">
        <v>65</v>
      </c>
      <c r="C571" s="8" t="s">
        <v>65</v>
      </c>
      <c r="D571" s="11" t="s">
        <v>23</v>
      </c>
      <c r="E571" s="3" t="s">
        <v>1585</v>
      </c>
      <c r="F571" s="3" t="s">
        <v>1821</v>
      </c>
      <c r="G571" s="4" t="b">
        <v>0</v>
      </c>
      <c r="H571" s="5"/>
      <c r="I571" s="5">
        <v>2018</v>
      </c>
      <c r="J571" s="3" t="s">
        <v>81</v>
      </c>
      <c r="K571" s="3" t="s">
        <v>363</v>
      </c>
      <c r="L571" s="3" t="s">
        <v>1588</v>
      </c>
      <c r="M571" s="3" t="s">
        <v>538</v>
      </c>
      <c r="N571" s="3" t="s">
        <v>323</v>
      </c>
      <c r="O571" s="3"/>
      <c r="P571" s="3"/>
      <c r="Q571" s="3" t="s">
        <v>100</v>
      </c>
      <c r="R571" s="5">
        <v>953298239</v>
      </c>
      <c r="S571" s="4" t="b">
        <v>1</v>
      </c>
      <c r="T571" s="3" t="s">
        <v>1591</v>
      </c>
      <c r="U571" s="6" t="str">
        <f t="array" ref="U571">INDEX(org_to_crp!$B$2:$B$455, MATCH(F571, org_to_crp!$A$2:$A$455))</f>
        <v>J9000</v>
      </c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3" hidden="1" x14ac:dyDescent="0.15">
      <c r="A572" s="11" t="s">
        <v>1291</v>
      </c>
      <c r="B572" s="11" t="s">
        <v>22</v>
      </c>
      <c r="C572" s="12" t="s">
        <v>65</v>
      </c>
      <c r="D572" s="11" t="s">
        <v>23</v>
      </c>
      <c r="E572" s="3" t="s">
        <v>1822</v>
      </c>
      <c r="F572" s="3" t="s">
        <v>1236</v>
      </c>
      <c r="G572" s="4" t="b">
        <v>1</v>
      </c>
      <c r="H572" s="3"/>
      <c r="I572" s="5">
        <v>2018</v>
      </c>
      <c r="J572" s="3" t="s">
        <v>81</v>
      </c>
      <c r="K572" s="3" t="s">
        <v>27</v>
      </c>
      <c r="L572" s="3" t="s">
        <v>763</v>
      </c>
      <c r="M572" s="3" t="s">
        <v>464</v>
      </c>
      <c r="N572" s="3"/>
      <c r="O572" s="3"/>
      <c r="P572" s="3"/>
      <c r="Q572" s="3"/>
      <c r="R572" s="5">
        <v>521455677</v>
      </c>
      <c r="S572" s="4" t="b">
        <v>1</v>
      </c>
      <c r="T572" s="11" t="s">
        <v>1823</v>
      </c>
      <c r="U572" s="6" t="str">
        <f t="array" ref="U572">INDEX(org_to_crp!$B$2:$B$455, MATCH(F572, org_to_crp!$A$2:$A$455))</f>
        <v>J9000</v>
      </c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3" hidden="1" x14ac:dyDescent="0.15">
      <c r="A573" s="11" t="s">
        <v>21</v>
      </c>
      <c r="B573" s="11" t="s">
        <v>22</v>
      </c>
      <c r="C573" s="12" t="s">
        <v>31</v>
      </c>
      <c r="D573" s="11" t="s">
        <v>23</v>
      </c>
      <c r="E573" s="23" t="s">
        <v>1810</v>
      </c>
      <c r="F573" s="23" t="s">
        <v>1236</v>
      </c>
      <c r="G573" s="24" t="b">
        <v>1</v>
      </c>
      <c r="H573" s="23"/>
      <c r="I573" s="25">
        <v>2018</v>
      </c>
      <c r="J573" s="23" t="s">
        <v>81</v>
      </c>
      <c r="K573" s="23" t="s">
        <v>27</v>
      </c>
      <c r="L573" s="23" t="s">
        <v>1375</v>
      </c>
      <c r="M573" s="23" t="s">
        <v>1814</v>
      </c>
      <c r="N573" s="23"/>
      <c r="O573" s="23"/>
      <c r="P573" s="23"/>
      <c r="Q573" s="23"/>
      <c r="R573" s="25">
        <v>521455677</v>
      </c>
      <c r="S573" s="24" t="b">
        <v>1</v>
      </c>
      <c r="T573" s="11" t="s">
        <v>1824</v>
      </c>
      <c r="U573" s="6" t="str">
        <f t="array" ref="U573">INDEX(org_to_crp!$B$2:$B$455, MATCH(F573, org_to_crp!$A$2:$A$455))</f>
        <v>J9000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3" hidden="1" x14ac:dyDescent="0.15">
      <c r="A574" s="11" t="s">
        <v>21</v>
      </c>
      <c r="B574" s="11" t="s">
        <v>22</v>
      </c>
      <c r="C574" s="12" t="s">
        <v>31</v>
      </c>
      <c r="D574" s="11" t="s">
        <v>23</v>
      </c>
      <c r="E574" s="11" t="s">
        <v>1758</v>
      </c>
      <c r="F574" s="11" t="s">
        <v>1236</v>
      </c>
      <c r="G574" s="13" t="b">
        <v>1</v>
      </c>
      <c r="H574" s="11"/>
      <c r="I574" s="11">
        <v>2018</v>
      </c>
      <c r="J574" s="11" t="s">
        <v>121</v>
      </c>
      <c r="K574" s="11" t="s">
        <v>34</v>
      </c>
      <c r="L574" s="11" t="s">
        <v>492</v>
      </c>
      <c r="M574" s="11" t="s">
        <v>1760</v>
      </c>
      <c r="N574" s="11"/>
      <c r="O574" s="11"/>
      <c r="P574" s="11"/>
      <c r="Q574" s="11"/>
      <c r="R574" s="14">
        <v>521455677</v>
      </c>
      <c r="S574" s="13" t="b">
        <v>0</v>
      </c>
      <c r="T574" s="11" t="s">
        <v>1761</v>
      </c>
      <c r="U574" s="6" t="str">
        <f t="array" ref="U574">INDEX(org_to_crp!$B$2:$B$455, MATCH(F574, org_to_crp!$A$2:$A$455))</f>
        <v>J9000</v>
      </c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3" hidden="1" x14ac:dyDescent="0.15">
      <c r="A575" s="17" t="s">
        <v>21</v>
      </c>
      <c r="B575" s="17" t="s">
        <v>22</v>
      </c>
      <c r="C575" s="17" t="s">
        <v>79</v>
      </c>
      <c r="D575" s="11" t="s">
        <v>23</v>
      </c>
      <c r="E575" s="17" t="s">
        <v>1593</v>
      </c>
      <c r="F575" s="17" t="s">
        <v>1236</v>
      </c>
      <c r="G575" s="19" t="b">
        <v>1</v>
      </c>
      <c r="H575" s="20"/>
      <c r="I575" s="20">
        <v>2018</v>
      </c>
      <c r="J575" s="17" t="s">
        <v>1825</v>
      </c>
      <c r="K575" s="17" t="s">
        <v>34</v>
      </c>
      <c r="L575" s="17" t="s">
        <v>492</v>
      </c>
      <c r="M575" s="17" t="s">
        <v>1595</v>
      </c>
      <c r="N575" s="17" t="s">
        <v>77</v>
      </c>
      <c r="O575" s="17"/>
      <c r="P575" s="21"/>
      <c r="Q575" s="17"/>
      <c r="R575" s="20">
        <v>521455677</v>
      </c>
      <c r="S575" s="19" t="b">
        <v>0</v>
      </c>
      <c r="T575" s="17" t="s">
        <v>1596</v>
      </c>
      <c r="U575" s="6" t="str">
        <f t="array" ref="U575">INDEX(org_to_crp!$B$2:$B$455, MATCH(F575, org_to_crp!$A$2:$A$455))</f>
        <v>J9000</v>
      </c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3" hidden="1" x14ac:dyDescent="0.15">
      <c r="A576" s="11" t="s">
        <v>21</v>
      </c>
      <c r="B576" s="11" t="s">
        <v>22</v>
      </c>
      <c r="C576" s="12" t="s">
        <v>31</v>
      </c>
      <c r="D576" s="11" t="s">
        <v>23</v>
      </c>
      <c r="E576" s="11" t="s">
        <v>1696</v>
      </c>
      <c r="F576" s="11" t="s">
        <v>1236</v>
      </c>
      <c r="G576" s="13" t="b">
        <v>1</v>
      </c>
      <c r="H576" s="11"/>
      <c r="I576" s="11">
        <v>2018</v>
      </c>
      <c r="J576" s="11" t="s">
        <v>81</v>
      </c>
      <c r="K576" s="11" t="s">
        <v>27</v>
      </c>
      <c r="L576" s="11" t="s">
        <v>182</v>
      </c>
      <c r="M576" s="11" t="s">
        <v>1698</v>
      </c>
      <c r="N576" s="11" t="s">
        <v>204</v>
      </c>
      <c r="O576" s="11"/>
      <c r="P576" s="16"/>
      <c r="Q576" s="11"/>
      <c r="R576" s="11">
        <v>521455677</v>
      </c>
      <c r="S576" s="13" t="b">
        <v>0</v>
      </c>
      <c r="T576" s="11" t="s">
        <v>1699</v>
      </c>
      <c r="U576" s="6" t="str">
        <f t="array" ref="U576">INDEX(org_to_crp!$B$2:$B$455, MATCH(F576, org_to_crp!$A$2:$A$455))</f>
        <v>J9000</v>
      </c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3" x14ac:dyDescent="0.15">
      <c r="A577" s="17" t="s">
        <v>1291</v>
      </c>
      <c r="B577" s="18" t="s">
        <v>61</v>
      </c>
      <c r="C577" s="17"/>
      <c r="D577" s="11" t="s">
        <v>23</v>
      </c>
      <c r="E577" s="23" t="s">
        <v>1408</v>
      </c>
      <c r="F577" s="23" t="s">
        <v>1831</v>
      </c>
      <c r="G577" s="24" t="b">
        <v>0</v>
      </c>
      <c r="H577" s="23"/>
      <c r="I577" s="25">
        <v>2018</v>
      </c>
      <c r="J577" s="23" t="s">
        <v>1832</v>
      </c>
      <c r="K577" s="23" t="s">
        <v>43</v>
      </c>
      <c r="L577" s="23" t="s">
        <v>521</v>
      </c>
      <c r="M577" s="23" t="s">
        <v>1409</v>
      </c>
      <c r="N577" s="23"/>
      <c r="O577" s="23"/>
      <c r="P577" s="32"/>
      <c r="Q577" s="23"/>
      <c r="R577" s="25">
        <v>521400302</v>
      </c>
      <c r="S577" s="24" t="b">
        <v>1</v>
      </c>
      <c r="T577" s="17" t="s">
        <v>738</v>
      </c>
      <c r="U577" s="6" t="str">
        <f t="array" ref="U577">INDEX(org_to_crp!$B$2:$B$455, MATCH(F577, org_to_crp!$A$2:$A$455))</f>
        <v>J9000</v>
      </c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3" hidden="1" x14ac:dyDescent="0.15">
      <c r="A578" s="17" t="s">
        <v>21</v>
      </c>
      <c r="B578" s="17" t="s">
        <v>22</v>
      </c>
      <c r="C578" s="18" t="s">
        <v>31</v>
      </c>
      <c r="D578" s="11" t="s">
        <v>23</v>
      </c>
      <c r="E578" s="17" t="s">
        <v>1833</v>
      </c>
      <c r="F578" s="17" t="s">
        <v>869</v>
      </c>
      <c r="G578" s="19" t="b">
        <v>1</v>
      </c>
      <c r="H578" s="17"/>
      <c r="I578" s="20">
        <v>2018</v>
      </c>
      <c r="J578" s="17" t="s">
        <v>112</v>
      </c>
      <c r="K578" s="17" t="s">
        <v>27</v>
      </c>
      <c r="L578" s="17" t="s">
        <v>1834</v>
      </c>
      <c r="M578" s="17" t="s">
        <v>1835</v>
      </c>
      <c r="N578" s="17"/>
      <c r="O578" s="17"/>
      <c r="P578" s="17"/>
      <c r="Q578" s="17"/>
      <c r="R578" s="20">
        <v>521349353</v>
      </c>
      <c r="S578" s="19" t="b">
        <v>0</v>
      </c>
      <c r="T578" s="17" t="s">
        <v>1836</v>
      </c>
      <c r="U578" s="6" t="str">
        <f t="array" ref="U578">INDEX(org_to_crp!$B$2:$B$455, MATCH(F578, org_to_crp!$A$2:$A$455))</f>
        <v>J9000</v>
      </c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3" hidden="1" x14ac:dyDescent="0.15">
      <c r="A579" s="17" t="s">
        <v>21</v>
      </c>
      <c r="B579" s="17" t="s">
        <v>22</v>
      </c>
      <c r="C579" s="18" t="s">
        <v>31</v>
      </c>
      <c r="D579" s="11" t="s">
        <v>23</v>
      </c>
      <c r="E579" s="17" t="s">
        <v>1833</v>
      </c>
      <c r="F579" s="17" t="s">
        <v>869</v>
      </c>
      <c r="G579" s="19" t="b">
        <v>1</v>
      </c>
      <c r="H579" s="17" t="s">
        <v>1837</v>
      </c>
      <c r="I579" s="20">
        <v>2018</v>
      </c>
      <c r="J579" s="17" t="s">
        <v>112</v>
      </c>
      <c r="K579" s="17" t="s">
        <v>27</v>
      </c>
      <c r="L579" s="17" t="s">
        <v>1834</v>
      </c>
      <c r="M579" s="17" t="s">
        <v>1835</v>
      </c>
      <c r="N579" s="17"/>
      <c r="O579" s="17"/>
      <c r="P579" s="17"/>
      <c r="Q579" s="17"/>
      <c r="R579" s="20">
        <v>521349353</v>
      </c>
      <c r="S579" s="19" t="b">
        <v>0</v>
      </c>
      <c r="T579" s="17" t="s">
        <v>1836</v>
      </c>
      <c r="U579" s="6" t="str">
        <f t="array" ref="U579">INDEX(org_to_crp!$B$2:$B$455, MATCH(F579, org_to_crp!$A$2:$A$455))</f>
        <v>J9000</v>
      </c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3" hidden="1" x14ac:dyDescent="0.15">
      <c r="A580" s="11" t="s">
        <v>21</v>
      </c>
      <c r="B580" s="11" t="s">
        <v>22</v>
      </c>
      <c r="C580" s="12" t="s">
        <v>31</v>
      </c>
      <c r="D580" s="11" t="s">
        <v>23</v>
      </c>
      <c r="E580" s="23" t="s">
        <v>1682</v>
      </c>
      <c r="F580" s="23" t="s">
        <v>869</v>
      </c>
      <c r="G580" s="24" t="b">
        <v>1</v>
      </c>
      <c r="H580" s="23"/>
      <c r="I580" s="25">
        <v>2018</v>
      </c>
      <c r="J580" s="23" t="s">
        <v>93</v>
      </c>
      <c r="K580" s="23" t="s">
        <v>27</v>
      </c>
      <c r="L580" s="23" t="s">
        <v>1684</v>
      </c>
      <c r="M580" s="23" t="s">
        <v>1685</v>
      </c>
      <c r="N580" s="23"/>
      <c r="O580" s="23"/>
      <c r="P580" s="23"/>
      <c r="Q580" s="23"/>
      <c r="R580" s="25">
        <v>521349353</v>
      </c>
      <c r="S580" s="24" t="b">
        <v>1</v>
      </c>
      <c r="T580" s="11" t="s">
        <v>1686</v>
      </c>
      <c r="U580" s="6" t="str">
        <f t="array" ref="U580">INDEX(org_to_crp!$B$2:$B$455, MATCH(F580, org_to_crp!$A$2:$A$455))</f>
        <v>J9000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3" hidden="1" x14ac:dyDescent="0.15">
      <c r="A581" s="11" t="s">
        <v>21</v>
      </c>
      <c r="B581" s="11" t="s">
        <v>22</v>
      </c>
      <c r="C581" s="12" t="s">
        <v>31</v>
      </c>
      <c r="D581" s="11" t="s">
        <v>23</v>
      </c>
      <c r="E581" s="23" t="s">
        <v>1682</v>
      </c>
      <c r="F581" s="23" t="s">
        <v>869</v>
      </c>
      <c r="G581" s="24" t="b">
        <v>1</v>
      </c>
      <c r="H581" s="23" t="s">
        <v>1828</v>
      </c>
      <c r="I581" s="25">
        <v>2018</v>
      </c>
      <c r="J581" s="23" t="s">
        <v>81</v>
      </c>
      <c r="K581" s="23" t="s">
        <v>27</v>
      </c>
      <c r="L581" s="23" t="s">
        <v>1684</v>
      </c>
      <c r="M581" s="23" t="s">
        <v>1685</v>
      </c>
      <c r="N581" s="23"/>
      <c r="O581" s="23"/>
      <c r="P581" s="23"/>
      <c r="Q581" s="23"/>
      <c r="R581" s="25">
        <v>521349353</v>
      </c>
      <c r="S581" s="24" t="b">
        <v>1</v>
      </c>
      <c r="T581" s="11" t="s">
        <v>1686</v>
      </c>
      <c r="U581" s="6" t="str">
        <f t="array" ref="U581">INDEX(org_to_crp!$B$2:$B$455, MATCH(F581, org_to_crp!$A$2:$A$455))</f>
        <v>J9000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3" hidden="1" x14ac:dyDescent="0.15">
      <c r="A582" s="11"/>
      <c r="B582" s="12" t="s">
        <v>61</v>
      </c>
      <c r="C582" s="11"/>
      <c r="D582" s="11" t="s">
        <v>23</v>
      </c>
      <c r="E582" s="11" t="s">
        <v>1838</v>
      </c>
      <c r="F582" s="11" t="s">
        <v>869</v>
      </c>
      <c r="G582" s="13" t="b">
        <v>1</v>
      </c>
      <c r="H582" s="11"/>
      <c r="I582" s="14">
        <v>2018</v>
      </c>
      <c r="J582" s="11" t="s">
        <v>1839</v>
      </c>
      <c r="K582" s="11" t="s">
        <v>43</v>
      </c>
      <c r="L582" s="11" t="s">
        <v>1840</v>
      </c>
      <c r="M582" s="11" t="s">
        <v>1841</v>
      </c>
      <c r="N582" s="11"/>
      <c r="O582" s="11"/>
      <c r="P582" s="11"/>
      <c r="Q582" s="11"/>
      <c r="R582" s="11">
        <v>521349353</v>
      </c>
      <c r="S582" s="13" t="b">
        <v>0</v>
      </c>
      <c r="T582" s="11" t="s">
        <v>1842</v>
      </c>
      <c r="U582" s="6" t="str">
        <f t="array" ref="U582">INDEX(org_to_crp!$B$2:$B$455, MATCH(F582, org_to_crp!$A$2:$A$455))</f>
        <v>J9000</v>
      </c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3" hidden="1" x14ac:dyDescent="0.15">
      <c r="A583" s="17" t="s">
        <v>21</v>
      </c>
      <c r="B583" s="17" t="s">
        <v>22</v>
      </c>
      <c r="C583" s="18" t="s">
        <v>31</v>
      </c>
      <c r="D583" s="11" t="s">
        <v>23</v>
      </c>
      <c r="E583" s="17" t="s">
        <v>1826</v>
      </c>
      <c r="F583" s="17" t="s">
        <v>869</v>
      </c>
      <c r="G583" s="19" t="b">
        <v>1</v>
      </c>
      <c r="H583" s="17"/>
      <c r="I583" s="20">
        <v>2018</v>
      </c>
      <c r="J583" s="17" t="s">
        <v>81</v>
      </c>
      <c r="K583" s="17" t="s">
        <v>27</v>
      </c>
      <c r="L583" s="17" t="s">
        <v>463</v>
      </c>
      <c r="M583" s="21" t="s">
        <v>1829</v>
      </c>
      <c r="N583" s="21"/>
      <c r="O583" s="21"/>
      <c r="P583" s="21"/>
      <c r="Q583" s="21"/>
      <c r="R583" s="26">
        <v>521349353</v>
      </c>
      <c r="S583" s="28" t="b">
        <v>0</v>
      </c>
      <c r="T583" s="17" t="s">
        <v>1830</v>
      </c>
      <c r="U583" s="6" t="str">
        <f t="array" ref="U583">INDEX(org_to_crp!$B$2:$B$455, MATCH(F583, org_to_crp!$A$2:$A$455))</f>
        <v>J9000</v>
      </c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3" hidden="1" x14ac:dyDescent="0.15">
      <c r="A584" s="17" t="s">
        <v>21</v>
      </c>
      <c r="B584" s="17" t="s">
        <v>22</v>
      </c>
      <c r="C584" s="18" t="s">
        <v>31</v>
      </c>
      <c r="D584" s="11" t="s">
        <v>23</v>
      </c>
      <c r="E584" s="17" t="s">
        <v>1826</v>
      </c>
      <c r="F584" s="17" t="s">
        <v>869</v>
      </c>
      <c r="G584" s="19" t="b">
        <v>1</v>
      </c>
      <c r="H584" s="17" t="s">
        <v>1828</v>
      </c>
      <c r="I584" s="20">
        <v>2018</v>
      </c>
      <c r="J584" s="17" t="s">
        <v>93</v>
      </c>
      <c r="K584" s="17" t="s">
        <v>27</v>
      </c>
      <c r="L584" s="17" t="s">
        <v>463</v>
      </c>
      <c r="M584" s="21" t="s">
        <v>1829</v>
      </c>
      <c r="N584" s="21"/>
      <c r="O584" s="21"/>
      <c r="P584" s="21"/>
      <c r="Q584" s="21"/>
      <c r="R584" s="26">
        <v>521349353</v>
      </c>
      <c r="S584" s="28" t="b">
        <v>0</v>
      </c>
      <c r="T584" s="17" t="s">
        <v>1830</v>
      </c>
      <c r="U584" s="6" t="str">
        <f t="array" ref="U584">INDEX(org_to_crp!$B$2:$B$455, MATCH(F584, org_to_crp!$A$2:$A$455))</f>
        <v>J9000</v>
      </c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3" hidden="1" x14ac:dyDescent="0.15">
      <c r="A585" s="11" t="s">
        <v>21</v>
      </c>
      <c r="B585" s="11" t="s">
        <v>22</v>
      </c>
      <c r="C585" s="12" t="s">
        <v>31</v>
      </c>
      <c r="D585" s="11" t="s">
        <v>23</v>
      </c>
      <c r="E585" s="11" t="s">
        <v>1843</v>
      </c>
      <c r="F585" s="11" t="s">
        <v>869</v>
      </c>
      <c r="G585" s="13" t="b">
        <v>1</v>
      </c>
      <c r="H585" s="11"/>
      <c r="I585" s="11">
        <v>2018</v>
      </c>
      <c r="J585" s="11" t="s">
        <v>81</v>
      </c>
      <c r="K585" s="11" t="s">
        <v>27</v>
      </c>
      <c r="L585" s="11" t="s">
        <v>492</v>
      </c>
      <c r="M585" s="16" t="s">
        <v>1844</v>
      </c>
      <c r="N585" s="16" t="s">
        <v>1845</v>
      </c>
      <c r="O585" s="16"/>
      <c r="P585" s="16"/>
      <c r="Q585" s="16"/>
      <c r="R585" s="16">
        <v>521349353</v>
      </c>
      <c r="S585" s="30" t="b">
        <v>0</v>
      </c>
      <c r="T585" s="11" t="s">
        <v>1846</v>
      </c>
      <c r="U585" s="6" t="str">
        <f t="array" ref="U585">INDEX(org_to_crp!$B$2:$B$455, MATCH(F585, org_to_crp!$A$2:$A$455))</f>
        <v>J9000</v>
      </c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3" hidden="1" x14ac:dyDescent="0.15">
      <c r="A586" s="11" t="s">
        <v>21</v>
      </c>
      <c r="B586" s="11" t="s">
        <v>22</v>
      </c>
      <c r="C586" s="12" t="s">
        <v>31</v>
      </c>
      <c r="D586" s="11" t="s">
        <v>23</v>
      </c>
      <c r="E586" s="11" t="s">
        <v>1843</v>
      </c>
      <c r="F586" s="11" t="s">
        <v>869</v>
      </c>
      <c r="G586" s="13" t="b">
        <v>1</v>
      </c>
      <c r="H586" s="11"/>
      <c r="I586" s="11">
        <v>2018</v>
      </c>
      <c r="J586" s="11" t="s">
        <v>81</v>
      </c>
      <c r="K586" s="11" t="s">
        <v>27</v>
      </c>
      <c r="L586" s="11" t="s">
        <v>492</v>
      </c>
      <c r="M586" s="16" t="s">
        <v>1844</v>
      </c>
      <c r="N586" s="16" t="s">
        <v>1845</v>
      </c>
      <c r="O586" s="16"/>
      <c r="P586" s="16"/>
      <c r="Q586" s="16"/>
      <c r="R586" s="16">
        <v>521349353</v>
      </c>
      <c r="S586" s="30" t="b">
        <v>0</v>
      </c>
      <c r="T586" s="11" t="s">
        <v>1846</v>
      </c>
      <c r="U586" s="6" t="str">
        <f t="array" ref="U586">INDEX(org_to_crp!$B$2:$B$455, MATCH(F586, org_to_crp!$A$2:$A$455))</f>
        <v>J9000</v>
      </c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3" hidden="1" x14ac:dyDescent="0.15">
      <c r="A587" s="11" t="s">
        <v>21</v>
      </c>
      <c r="B587" s="11" t="s">
        <v>22</v>
      </c>
      <c r="C587" s="12" t="s">
        <v>65</v>
      </c>
      <c r="D587" s="11" t="s">
        <v>23</v>
      </c>
      <c r="E587" s="23" t="s">
        <v>1311</v>
      </c>
      <c r="F587" s="23" t="s">
        <v>869</v>
      </c>
      <c r="G587" s="24" t="b">
        <v>1</v>
      </c>
      <c r="H587" s="23"/>
      <c r="I587" s="25">
        <v>2018</v>
      </c>
      <c r="J587" s="23" t="s">
        <v>81</v>
      </c>
      <c r="K587" s="23" t="s">
        <v>27</v>
      </c>
      <c r="L587" s="23" t="s">
        <v>1847</v>
      </c>
      <c r="M587" s="32" t="s">
        <v>1314</v>
      </c>
      <c r="N587" s="32"/>
      <c r="O587" s="32"/>
      <c r="P587" s="32"/>
      <c r="Q587" s="32"/>
      <c r="R587" s="33">
        <v>521349353</v>
      </c>
      <c r="S587" s="34" t="b">
        <v>1</v>
      </c>
      <c r="T587" s="11" t="s">
        <v>1315</v>
      </c>
      <c r="U587" s="6" t="str">
        <f t="array" ref="U587">INDEX(org_to_crp!$B$2:$B$455, MATCH(F587, org_to_crp!$A$2:$A$455))</f>
        <v>J9000</v>
      </c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3" hidden="1" x14ac:dyDescent="0.15">
      <c r="A588" s="17" t="s">
        <v>21</v>
      </c>
      <c r="B588" s="17" t="s">
        <v>22</v>
      </c>
      <c r="C588" s="18" t="s">
        <v>31</v>
      </c>
      <c r="D588" s="11" t="s">
        <v>23</v>
      </c>
      <c r="E588" s="17" t="s">
        <v>1325</v>
      </c>
      <c r="F588" s="17" t="s">
        <v>869</v>
      </c>
      <c r="G588" s="19" t="b">
        <v>1</v>
      </c>
      <c r="H588" s="17"/>
      <c r="I588" s="20">
        <v>2018</v>
      </c>
      <c r="J588" s="17" t="s">
        <v>81</v>
      </c>
      <c r="K588" s="17" t="s">
        <v>27</v>
      </c>
      <c r="L588" s="17" t="s">
        <v>1327</v>
      </c>
      <c r="M588" s="17" t="s">
        <v>1328</v>
      </c>
      <c r="N588" s="17"/>
      <c r="O588" s="17"/>
      <c r="P588" s="17"/>
      <c r="Q588" s="17"/>
      <c r="R588" s="26">
        <v>521349353</v>
      </c>
      <c r="S588" s="28" t="b">
        <v>0</v>
      </c>
      <c r="T588" s="17" t="s">
        <v>1329</v>
      </c>
      <c r="U588" s="6" t="str">
        <f t="array" ref="U588">INDEX(org_to_crp!$B$2:$B$455, MATCH(F588, org_to_crp!$A$2:$A$455))</f>
        <v>J9000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3" hidden="1" x14ac:dyDescent="0.15">
      <c r="A589" s="17" t="s">
        <v>21</v>
      </c>
      <c r="B589" s="17" t="s">
        <v>22</v>
      </c>
      <c r="C589" s="18" t="s">
        <v>31</v>
      </c>
      <c r="D589" s="11" t="s">
        <v>23</v>
      </c>
      <c r="E589" s="17" t="s">
        <v>1325</v>
      </c>
      <c r="F589" s="17" t="s">
        <v>869</v>
      </c>
      <c r="G589" s="19" t="b">
        <v>1</v>
      </c>
      <c r="H589" s="17" t="s">
        <v>1828</v>
      </c>
      <c r="I589" s="20">
        <v>2018</v>
      </c>
      <c r="J589" s="17" t="s">
        <v>81</v>
      </c>
      <c r="K589" s="17" t="s">
        <v>27</v>
      </c>
      <c r="L589" s="17" t="s">
        <v>1327</v>
      </c>
      <c r="M589" s="21" t="s">
        <v>1328</v>
      </c>
      <c r="N589" s="21"/>
      <c r="O589" s="21"/>
      <c r="P589" s="21"/>
      <c r="Q589" s="21"/>
      <c r="R589" s="26">
        <v>521349353</v>
      </c>
      <c r="S589" s="28" t="b">
        <v>0</v>
      </c>
      <c r="T589" s="17" t="s">
        <v>1329</v>
      </c>
      <c r="U589" s="6" t="str">
        <f t="array" ref="U589">INDEX(org_to_crp!$B$2:$B$455, MATCH(F589, org_to_crp!$A$2:$A$455))</f>
        <v>J9000</v>
      </c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3" x14ac:dyDescent="0.15">
      <c r="A590" s="11" t="s">
        <v>21</v>
      </c>
      <c r="B590" s="12" t="s">
        <v>61</v>
      </c>
      <c r="C590" s="11"/>
      <c r="D590" s="11" t="s">
        <v>23</v>
      </c>
      <c r="E590" s="11" t="s">
        <v>1445</v>
      </c>
      <c r="F590" s="11" t="s">
        <v>1848</v>
      </c>
      <c r="G590" s="13" t="b">
        <v>0</v>
      </c>
      <c r="H590" s="11"/>
      <c r="I590" s="11">
        <v>2018</v>
      </c>
      <c r="J590" s="11" t="s">
        <v>81</v>
      </c>
      <c r="K590" s="3" t="s">
        <v>27</v>
      </c>
      <c r="L590" s="11" t="s">
        <v>274</v>
      </c>
      <c r="M590" s="16" t="s">
        <v>1448</v>
      </c>
      <c r="N590" s="16"/>
      <c r="O590" s="16"/>
      <c r="P590" s="16"/>
      <c r="Q590" s="16"/>
      <c r="R590" s="16">
        <v>263477125</v>
      </c>
      <c r="S590" s="30" t="b">
        <v>0</v>
      </c>
      <c r="T590" s="11" t="s">
        <v>1449</v>
      </c>
      <c r="U590" s="6" t="str">
        <f t="array" ref="U590">INDEX(org_to_crp!$B$2:$B$455, MATCH(F590, org_to_crp!$A$2:$A$455))</f>
        <v>J9000</v>
      </c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3" x14ac:dyDescent="0.15">
      <c r="A591" s="17" t="s">
        <v>21</v>
      </c>
      <c r="B591" s="17" t="s">
        <v>79</v>
      </c>
      <c r="C591" s="18" t="s">
        <v>65</v>
      </c>
      <c r="D591" s="11" t="s">
        <v>23</v>
      </c>
      <c r="E591" s="17" t="s">
        <v>1383</v>
      </c>
      <c r="F591" s="17" t="s">
        <v>655</v>
      </c>
      <c r="G591" s="19" t="b">
        <v>0</v>
      </c>
      <c r="H591" s="20"/>
      <c r="I591" s="20">
        <v>2018</v>
      </c>
      <c r="J591" s="17" t="s">
        <v>1867</v>
      </c>
      <c r="K591" s="17" t="s">
        <v>72</v>
      </c>
      <c r="L591" s="17" t="s">
        <v>1385</v>
      </c>
      <c r="M591" s="21" t="s">
        <v>1278</v>
      </c>
      <c r="N591" s="21" t="s">
        <v>184</v>
      </c>
      <c r="O591" s="21"/>
      <c r="P591" s="21"/>
      <c r="Q591" s="21"/>
      <c r="R591" s="26">
        <v>521645354</v>
      </c>
      <c r="S591" s="28" t="b">
        <v>0</v>
      </c>
      <c r="T591" s="17" t="s">
        <v>1386</v>
      </c>
      <c r="U591" s="6" t="str">
        <f t="array" ref="U591">INDEX(org_to_crp!$B$2:$B$455, MATCH(F591, org_to_crp!$A$2:$A$455))</f>
        <v>J9000</v>
      </c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3" hidden="1" x14ac:dyDescent="0.15">
      <c r="A592" s="17" t="s">
        <v>1291</v>
      </c>
      <c r="B592" s="17" t="s">
        <v>22</v>
      </c>
      <c r="C592" s="18" t="s">
        <v>65</v>
      </c>
      <c r="D592" s="11" t="s">
        <v>23</v>
      </c>
      <c r="E592" s="3" t="s">
        <v>1822</v>
      </c>
      <c r="F592" s="3" t="s">
        <v>655</v>
      </c>
      <c r="G592" s="4" t="b">
        <v>1</v>
      </c>
      <c r="H592" s="3"/>
      <c r="I592" s="5">
        <v>2018</v>
      </c>
      <c r="J592" s="3" t="s">
        <v>81</v>
      </c>
      <c r="K592" s="3" t="s">
        <v>27</v>
      </c>
      <c r="L592" s="3" t="s">
        <v>763</v>
      </c>
      <c r="M592" s="3" t="s">
        <v>464</v>
      </c>
      <c r="N592" s="3"/>
      <c r="O592" s="3"/>
      <c r="P592" s="3"/>
      <c r="Q592" s="3"/>
      <c r="R592" s="43">
        <v>363309812</v>
      </c>
      <c r="S592" s="44" t="b">
        <v>1</v>
      </c>
      <c r="T592" s="17" t="s">
        <v>1868</v>
      </c>
      <c r="U592" s="6" t="str">
        <f t="array" ref="U592">INDEX(org_to_crp!$B$2:$B$455, MATCH(F592, org_to_crp!$A$2:$A$455))</f>
        <v>J9000</v>
      </c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3" hidden="1" x14ac:dyDescent="0.15">
      <c r="A593" s="17" t="s">
        <v>1291</v>
      </c>
      <c r="B593" s="17" t="s">
        <v>22</v>
      </c>
      <c r="C593" s="18" t="s">
        <v>31</v>
      </c>
      <c r="D593" s="11" t="s">
        <v>23</v>
      </c>
      <c r="E593" s="17" t="s">
        <v>1869</v>
      </c>
      <c r="F593" s="17" t="s">
        <v>655</v>
      </c>
      <c r="G593" s="19" t="b">
        <v>1</v>
      </c>
      <c r="H593" s="17"/>
      <c r="I593" s="20">
        <v>2018</v>
      </c>
      <c r="J593" s="17" t="s">
        <v>93</v>
      </c>
      <c r="K593" s="17" t="s">
        <v>27</v>
      </c>
      <c r="L593" s="17" t="s">
        <v>1870</v>
      </c>
      <c r="M593" s="17" t="s">
        <v>1871</v>
      </c>
      <c r="N593" s="17"/>
      <c r="O593" s="17"/>
      <c r="P593" s="17"/>
      <c r="Q593" s="17"/>
      <c r="R593" s="26">
        <v>363309812</v>
      </c>
      <c r="S593" s="28" t="b">
        <v>0</v>
      </c>
      <c r="T593" s="17" t="s">
        <v>1872</v>
      </c>
      <c r="U593" s="6" t="str">
        <f t="array" ref="U593">INDEX(org_to_crp!$B$2:$B$455, MATCH(F593, org_to_crp!$A$2:$A$455))</f>
        <v>J9000</v>
      </c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3" hidden="1" x14ac:dyDescent="0.15">
      <c r="A594" s="17" t="s">
        <v>1291</v>
      </c>
      <c r="B594" s="17" t="s">
        <v>22</v>
      </c>
      <c r="C594" s="17" t="s">
        <v>79</v>
      </c>
      <c r="D594" s="11" t="s">
        <v>23</v>
      </c>
      <c r="E594" s="17" t="s">
        <v>1398</v>
      </c>
      <c r="F594" s="17" t="s">
        <v>655</v>
      </c>
      <c r="G594" s="19" t="b">
        <v>1</v>
      </c>
      <c r="H594" s="17"/>
      <c r="I594" s="20">
        <v>2018</v>
      </c>
      <c r="J594" s="17" t="s">
        <v>81</v>
      </c>
      <c r="K594" s="17" t="s">
        <v>27</v>
      </c>
      <c r="L594" s="17" t="s">
        <v>44</v>
      </c>
      <c r="M594" s="17" t="s">
        <v>1400</v>
      </c>
      <c r="N594" s="17" t="s">
        <v>239</v>
      </c>
      <c r="O594" s="17"/>
      <c r="P594" s="17"/>
      <c r="Q594" s="17"/>
      <c r="R594" s="26">
        <v>363309812</v>
      </c>
      <c r="S594" s="28" t="b">
        <v>0</v>
      </c>
      <c r="T594" s="17" t="s">
        <v>1401</v>
      </c>
      <c r="U594" s="6" t="str">
        <f t="array" ref="U594">INDEX(org_to_crp!$B$2:$B$455, MATCH(F594, org_to_crp!$A$2:$A$455))</f>
        <v>J9000</v>
      </c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3" hidden="1" x14ac:dyDescent="0.15">
      <c r="A595" s="3" t="s">
        <v>1291</v>
      </c>
      <c r="B595" s="3" t="s">
        <v>22</v>
      </c>
      <c r="C595" s="8" t="s">
        <v>65</v>
      </c>
      <c r="D595" s="11" t="s">
        <v>23</v>
      </c>
      <c r="E595" s="3" t="s">
        <v>1873</v>
      </c>
      <c r="F595" s="3" t="s">
        <v>655</v>
      </c>
      <c r="G595" s="4" t="b">
        <v>1</v>
      </c>
      <c r="H595" s="3"/>
      <c r="I595" s="5">
        <v>2018</v>
      </c>
      <c r="J595" s="3" t="s">
        <v>81</v>
      </c>
      <c r="K595" s="3" t="s">
        <v>27</v>
      </c>
      <c r="L595" s="3" t="s">
        <v>1874</v>
      </c>
      <c r="M595" s="3" t="s">
        <v>1875</v>
      </c>
      <c r="N595" s="3"/>
      <c r="O595" s="3"/>
      <c r="P595" s="3"/>
      <c r="Q595" s="3"/>
      <c r="R595" s="5">
        <v>363309812</v>
      </c>
      <c r="S595" s="4" t="b">
        <v>0</v>
      </c>
      <c r="T595" s="3" t="s">
        <v>1823</v>
      </c>
      <c r="U595" s="6" t="str">
        <f t="array" ref="U595">INDEX(org_to_crp!$B$2:$B$455, MATCH(F595, org_to_crp!$A$2:$A$455))</f>
        <v>J9000</v>
      </c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3" hidden="1" x14ac:dyDescent="0.15">
      <c r="A596" s="11" t="s">
        <v>1291</v>
      </c>
      <c r="B596" s="11" t="s">
        <v>22</v>
      </c>
      <c r="C596" s="12" t="s">
        <v>31</v>
      </c>
      <c r="D596" s="11" t="s">
        <v>23</v>
      </c>
      <c r="E596" s="11" t="s">
        <v>1704</v>
      </c>
      <c r="F596" s="11" t="s">
        <v>655</v>
      </c>
      <c r="G596" s="13" t="b">
        <v>1</v>
      </c>
      <c r="H596" s="11"/>
      <c r="I596" s="11">
        <v>2018</v>
      </c>
      <c r="J596" s="11" t="s">
        <v>81</v>
      </c>
      <c r="K596" s="11" t="s">
        <v>27</v>
      </c>
      <c r="L596" s="11" t="s">
        <v>1706</v>
      </c>
      <c r="M596" s="11" t="s">
        <v>1707</v>
      </c>
      <c r="N596" s="11"/>
      <c r="O596" s="11"/>
      <c r="P596" s="11"/>
      <c r="Q596" s="11"/>
      <c r="R596" s="11">
        <v>363309812</v>
      </c>
      <c r="S596" s="13" t="b">
        <v>0</v>
      </c>
      <c r="T596" s="11" t="s">
        <v>1708</v>
      </c>
      <c r="U596" s="6" t="str">
        <f t="array" ref="U596">INDEX(org_to_crp!$B$2:$B$455, MATCH(F596, org_to_crp!$A$2:$A$455))</f>
        <v>J9000</v>
      </c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3" hidden="1" x14ac:dyDescent="0.15">
      <c r="A597" s="11" t="s">
        <v>1291</v>
      </c>
      <c r="B597" s="11" t="s">
        <v>22</v>
      </c>
      <c r="C597" s="12" t="s">
        <v>31</v>
      </c>
      <c r="D597" s="11" t="s">
        <v>23</v>
      </c>
      <c r="E597" s="11" t="s">
        <v>1307</v>
      </c>
      <c r="F597" s="11" t="s">
        <v>655</v>
      </c>
      <c r="G597" s="13" t="b">
        <v>1</v>
      </c>
      <c r="H597" s="11"/>
      <c r="I597" s="11">
        <v>2018</v>
      </c>
      <c r="J597" s="11" t="s">
        <v>1723</v>
      </c>
      <c r="K597" s="11" t="s">
        <v>27</v>
      </c>
      <c r="L597" s="11" t="s">
        <v>521</v>
      </c>
      <c r="M597" s="11" t="s">
        <v>1309</v>
      </c>
      <c r="N597" s="11" t="s">
        <v>375</v>
      </c>
      <c r="O597" s="11"/>
      <c r="P597" s="11"/>
      <c r="Q597" s="11"/>
      <c r="R597" s="11">
        <v>363309812</v>
      </c>
      <c r="S597" s="13" t="b">
        <v>0</v>
      </c>
      <c r="T597" s="11" t="s">
        <v>1310</v>
      </c>
      <c r="U597" s="6" t="str">
        <f t="array" ref="U597">INDEX(org_to_crp!$B$2:$B$455, MATCH(F597, org_to_crp!$A$2:$A$455))</f>
        <v>J9000</v>
      </c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3" hidden="1" x14ac:dyDescent="0.15">
      <c r="A598" s="11" t="s">
        <v>1291</v>
      </c>
      <c r="B598" s="11" t="s">
        <v>22</v>
      </c>
      <c r="C598" s="11" t="s">
        <v>79</v>
      </c>
      <c r="D598" s="11" t="s">
        <v>23</v>
      </c>
      <c r="E598" s="11" t="s">
        <v>1493</v>
      </c>
      <c r="F598" s="11" t="s">
        <v>655</v>
      </c>
      <c r="G598" s="13" t="b">
        <v>1</v>
      </c>
      <c r="H598" s="11"/>
      <c r="I598" s="11">
        <v>2018</v>
      </c>
      <c r="J598" s="11" t="s">
        <v>81</v>
      </c>
      <c r="K598" s="11" t="s">
        <v>27</v>
      </c>
      <c r="L598" s="11" t="s">
        <v>807</v>
      </c>
      <c r="M598" s="11" t="s">
        <v>1495</v>
      </c>
      <c r="N598" s="11" t="s">
        <v>239</v>
      </c>
      <c r="O598" s="11"/>
      <c r="P598" s="11"/>
      <c r="Q598" s="11"/>
      <c r="R598" s="11">
        <v>363309812</v>
      </c>
      <c r="S598" s="13" t="b">
        <v>0</v>
      </c>
      <c r="T598" s="11" t="s">
        <v>1496</v>
      </c>
      <c r="U598" s="6" t="str">
        <f t="array" ref="U598">INDEX(org_to_crp!$B$2:$B$455, MATCH(F598, org_to_crp!$A$2:$A$455))</f>
        <v>J9000</v>
      </c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3" hidden="1" x14ac:dyDescent="0.15">
      <c r="A599" s="11" t="s">
        <v>1291</v>
      </c>
      <c r="B599" s="11" t="s">
        <v>22</v>
      </c>
      <c r="C599" s="12" t="s">
        <v>31</v>
      </c>
      <c r="D599" s="11" t="s">
        <v>23</v>
      </c>
      <c r="E599" s="11" t="s">
        <v>1762</v>
      </c>
      <c r="F599" s="11" t="s">
        <v>655</v>
      </c>
      <c r="G599" s="13" t="b">
        <v>1</v>
      </c>
      <c r="H599" s="11"/>
      <c r="I599" s="11">
        <v>2018</v>
      </c>
      <c r="J599" s="11" t="s">
        <v>1876</v>
      </c>
      <c r="K599" s="11" t="s">
        <v>409</v>
      </c>
      <c r="L599" s="11" t="s">
        <v>1764</v>
      </c>
      <c r="M599" s="11" t="s">
        <v>1765</v>
      </c>
      <c r="N599" s="11" t="s">
        <v>190</v>
      </c>
      <c r="O599" s="11"/>
      <c r="P599" s="11"/>
      <c r="Q599" s="11"/>
      <c r="R599" s="11">
        <v>363309812</v>
      </c>
      <c r="S599" s="13" t="b">
        <v>0</v>
      </c>
      <c r="T599" s="11" t="s">
        <v>1766</v>
      </c>
      <c r="U599" s="6" t="str">
        <f t="array" ref="U599">INDEX(org_to_crp!$B$2:$B$455, MATCH(F599, org_to_crp!$A$2:$A$455))</f>
        <v>J9000</v>
      </c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3" hidden="1" x14ac:dyDescent="0.15">
      <c r="A600" s="17" t="s">
        <v>1291</v>
      </c>
      <c r="B600" s="17" t="s">
        <v>22</v>
      </c>
      <c r="C600" s="18" t="s">
        <v>31</v>
      </c>
      <c r="D600" s="11" t="s">
        <v>23</v>
      </c>
      <c r="E600" s="17" t="s">
        <v>1877</v>
      </c>
      <c r="F600" s="17" t="s">
        <v>655</v>
      </c>
      <c r="G600" s="19" t="b">
        <v>1</v>
      </c>
      <c r="H600" s="17"/>
      <c r="I600" s="20">
        <v>2018</v>
      </c>
      <c r="J600" s="17" t="s">
        <v>1878</v>
      </c>
      <c r="K600" s="17" t="s">
        <v>409</v>
      </c>
      <c r="L600" s="17" t="s">
        <v>1879</v>
      </c>
      <c r="M600" s="21" t="s">
        <v>1880</v>
      </c>
      <c r="N600" s="21" t="s">
        <v>375</v>
      </c>
      <c r="O600" s="21"/>
      <c r="P600" s="21"/>
      <c r="Q600" s="21"/>
      <c r="R600" s="26">
        <v>363309812</v>
      </c>
      <c r="S600" s="28" t="b">
        <v>0</v>
      </c>
      <c r="T600" s="17" t="s">
        <v>1881</v>
      </c>
      <c r="U600" s="6" t="str">
        <f t="array" ref="U600">INDEX(org_to_crp!$B$2:$B$455, MATCH(F600, org_to_crp!$A$2:$A$455))</f>
        <v>J9000</v>
      </c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3" hidden="1" x14ac:dyDescent="0.15">
      <c r="A601" s="17" t="s">
        <v>1291</v>
      </c>
      <c r="B601" s="17" t="s">
        <v>22</v>
      </c>
      <c r="C601" s="18" t="s">
        <v>31</v>
      </c>
      <c r="D601" s="11" t="s">
        <v>23</v>
      </c>
      <c r="E601" s="17" t="s">
        <v>1882</v>
      </c>
      <c r="F601" s="17" t="s">
        <v>655</v>
      </c>
      <c r="G601" s="19" t="b">
        <v>1</v>
      </c>
      <c r="H601" s="17"/>
      <c r="I601" s="20">
        <v>2018</v>
      </c>
      <c r="J601" s="17" t="s">
        <v>81</v>
      </c>
      <c r="K601" s="17" t="s">
        <v>27</v>
      </c>
      <c r="L601" s="17" t="s">
        <v>492</v>
      </c>
      <c r="M601" s="21" t="s">
        <v>1883</v>
      </c>
      <c r="N601" s="21" t="s">
        <v>77</v>
      </c>
      <c r="O601" s="21"/>
      <c r="P601" s="21"/>
      <c r="Q601" s="21"/>
      <c r="R601" s="26">
        <v>363309812</v>
      </c>
      <c r="S601" s="28" t="b">
        <v>0</v>
      </c>
      <c r="T601" s="17" t="s">
        <v>1884</v>
      </c>
      <c r="U601" s="6" t="str">
        <f t="array" ref="U601">INDEX(org_to_crp!$B$2:$B$455, MATCH(F601, org_to_crp!$A$2:$A$455))</f>
        <v>J9000</v>
      </c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3" hidden="1" x14ac:dyDescent="0.15">
      <c r="A602" s="11" t="s">
        <v>1291</v>
      </c>
      <c r="B602" s="11" t="s">
        <v>22</v>
      </c>
      <c r="C602" s="12" t="s">
        <v>31</v>
      </c>
      <c r="D602" s="11" t="s">
        <v>23</v>
      </c>
      <c r="E602" s="11" t="s">
        <v>1885</v>
      </c>
      <c r="F602" s="11" t="s">
        <v>655</v>
      </c>
      <c r="G602" s="13" t="b">
        <v>1</v>
      </c>
      <c r="H602" s="11"/>
      <c r="I602" s="11">
        <v>2018</v>
      </c>
      <c r="J602" s="11" t="s">
        <v>81</v>
      </c>
      <c r="K602" s="11" t="s">
        <v>27</v>
      </c>
      <c r="L602" s="11" t="s">
        <v>621</v>
      </c>
      <c r="M602" s="16" t="s">
        <v>1886</v>
      </c>
      <c r="N602" s="16" t="s">
        <v>323</v>
      </c>
      <c r="O602" s="16"/>
      <c r="P602" s="16"/>
      <c r="Q602" s="16"/>
      <c r="R602" s="16">
        <v>363309812</v>
      </c>
      <c r="S602" s="30" t="b">
        <v>0</v>
      </c>
      <c r="T602" s="11" t="s">
        <v>1887</v>
      </c>
      <c r="U602" s="6" t="str">
        <f t="array" ref="U602">INDEX(org_to_crp!$B$2:$B$455, MATCH(F602, org_to_crp!$A$2:$A$455))</f>
        <v>J9000</v>
      </c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3" hidden="1" x14ac:dyDescent="0.15">
      <c r="A603" s="11" t="s">
        <v>21</v>
      </c>
      <c r="B603" s="11" t="s">
        <v>22</v>
      </c>
      <c r="C603" s="12" t="s">
        <v>61</v>
      </c>
      <c r="D603" s="11" t="s">
        <v>23</v>
      </c>
      <c r="E603" s="11" t="s">
        <v>1893</v>
      </c>
      <c r="F603" s="11" t="s">
        <v>661</v>
      </c>
      <c r="G603" s="13" t="b">
        <v>1</v>
      </c>
      <c r="H603" s="11"/>
      <c r="I603" s="11">
        <v>2018</v>
      </c>
      <c r="J603" s="11" t="s">
        <v>1839</v>
      </c>
      <c r="K603" s="11" t="s">
        <v>43</v>
      </c>
      <c r="L603" s="11" t="s">
        <v>477</v>
      </c>
      <c r="M603" s="11" t="s">
        <v>1894</v>
      </c>
      <c r="N603" s="11" t="s">
        <v>158</v>
      </c>
      <c r="O603" s="11"/>
      <c r="P603" s="11"/>
      <c r="Q603" s="11"/>
      <c r="R603" s="11">
        <v>411275875</v>
      </c>
      <c r="S603" s="13" t="b">
        <v>0</v>
      </c>
      <c r="T603" s="11" t="s">
        <v>1895</v>
      </c>
      <c r="U603" s="6" t="str">
        <f t="array" ref="U603">INDEX(org_to_crp!$B$2:$B$455, MATCH(F603, org_to_crp!$A$2:$A$455))</f>
        <v>J9000</v>
      </c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3" hidden="1" x14ac:dyDescent="0.15">
      <c r="A604" s="17" t="s">
        <v>21</v>
      </c>
      <c r="B604" s="17" t="s">
        <v>22</v>
      </c>
      <c r="C604" s="18" t="s">
        <v>31</v>
      </c>
      <c r="D604" s="11" t="s">
        <v>23</v>
      </c>
      <c r="E604" s="17" t="s">
        <v>1301</v>
      </c>
      <c r="F604" s="17" t="s">
        <v>661</v>
      </c>
      <c r="G604" s="19" t="b">
        <v>1</v>
      </c>
      <c r="H604" s="17"/>
      <c r="I604" s="20">
        <v>2018</v>
      </c>
      <c r="J604" s="17" t="s">
        <v>1808</v>
      </c>
      <c r="K604" s="17" t="s">
        <v>27</v>
      </c>
      <c r="L604" s="17" t="s">
        <v>1304</v>
      </c>
      <c r="M604" s="17" t="s">
        <v>1305</v>
      </c>
      <c r="N604" s="17"/>
      <c r="O604" s="17"/>
      <c r="P604" s="17"/>
      <c r="Q604" s="17"/>
      <c r="R604" s="20">
        <v>411275875</v>
      </c>
      <c r="S604" s="19" t="b">
        <v>0</v>
      </c>
      <c r="T604" s="17" t="s">
        <v>1306</v>
      </c>
      <c r="U604" s="6" t="str">
        <f t="array" ref="U604">INDEX(org_to_crp!$B$2:$B$455, MATCH(F604, org_to_crp!$A$2:$A$455))</f>
        <v>J9000</v>
      </c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3" hidden="1" x14ac:dyDescent="0.15">
      <c r="A605" s="11" t="s">
        <v>21</v>
      </c>
      <c r="B605" s="11" t="s">
        <v>22</v>
      </c>
      <c r="C605" s="11" t="s">
        <v>79</v>
      </c>
      <c r="D605" s="11" t="s">
        <v>23</v>
      </c>
      <c r="E605" s="11" t="s">
        <v>1815</v>
      </c>
      <c r="F605" s="11" t="s">
        <v>661</v>
      </c>
      <c r="G605" s="13" t="b">
        <v>1</v>
      </c>
      <c r="H605" s="11"/>
      <c r="I605" s="11">
        <v>2018</v>
      </c>
      <c r="J605" s="11" t="s">
        <v>1896</v>
      </c>
      <c r="K605" s="11" t="s">
        <v>43</v>
      </c>
      <c r="L605" s="11" t="s">
        <v>1817</v>
      </c>
      <c r="M605" s="11" t="s">
        <v>1818</v>
      </c>
      <c r="N605" s="16" t="s">
        <v>204</v>
      </c>
      <c r="O605" s="11"/>
      <c r="P605" s="11"/>
      <c r="Q605" s="11"/>
      <c r="R605" s="11">
        <v>411275875</v>
      </c>
      <c r="S605" s="13" t="b">
        <v>0</v>
      </c>
      <c r="T605" s="11" t="s">
        <v>1819</v>
      </c>
      <c r="U605" s="6" t="str">
        <f t="array" ref="U605">INDEX(org_to_crp!$B$2:$B$455, MATCH(F605, org_to_crp!$A$2:$A$455))</f>
        <v>J9000</v>
      </c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3" hidden="1" x14ac:dyDescent="0.15">
      <c r="A606" s="11" t="s">
        <v>21</v>
      </c>
      <c r="B606" s="11" t="s">
        <v>22</v>
      </c>
      <c r="C606" s="12" t="s">
        <v>31</v>
      </c>
      <c r="D606" s="11" t="s">
        <v>23</v>
      </c>
      <c r="E606" s="11" t="s">
        <v>1897</v>
      </c>
      <c r="F606" s="11" t="s">
        <v>661</v>
      </c>
      <c r="G606" s="13" t="b">
        <v>1</v>
      </c>
      <c r="H606" s="11"/>
      <c r="I606" s="11">
        <v>2018</v>
      </c>
      <c r="J606" s="11" t="s">
        <v>1898</v>
      </c>
      <c r="K606" s="11" t="s">
        <v>409</v>
      </c>
      <c r="L606" s="11" t="s">
        <v>845</v>
      </c>
      <c r="M606" s="16" t="s">
        <v>1899</v>
      </c>
      <c r="N606" s="16"/>
      <c r="O606" s="11"/>
      <c r="P606" s="11"/>
      <c r="Q606" s="11"/>
      <c r="R606" s="11">
        <v>411275875</v>
      </c>
      <c r="S606" s="13" t="b">
        <v>0</v>
      </c>
      <c r="T606" s="11" t="s">
        <v>1900</v>
      </c>
      <c r="U606" s="6" t="str">
        <f t="array" ref="U606">INDEX(org_to_crp!$B$2:$B$455, MATCH(F606, org_to_crp!$A$2:$A$455))</f>
        <v>J9000</v>
      </c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3" hidden="1" x14ac:dyDescent="0.15">
      <c r="A607" s="11" t="s">
        <v>21</v>
      </c>
      <c r="B607" s="11" t="s">
        <v>22</v>
      </c>
      <c r="C607" s="11" t="s">
        <v>79</v>
      </c>
      <c r="D607" s="11" t="s">
        <v>23</v>
      </c>
      <c r="E607" s="11" t="s">
        <v>1901</v>
      </c>
      <c r="F607" s="11" t="s">
        <v>661</v>
      </c>
      <c r="G607" s="13" t="b">
        <v>1</v>
      </c>
      <c r="H607" s="11"/>
      <c r="I607" s="11">
        <v>2018</v>
      </c>
      <c r="J607" s="11" t="s">
        <v>454</v>
      </c>
      <c r="K607" s="11" t="s">
        <v>43</v>
      </c>
      <c r="L607" s="11" t="s">
        <v>1545</v>
      </c>
      <c r="M607" s="11" t="s">
        <v>1902</v>
      </c>
      <c r="N607" s="11"/>
      <c r="O607" s="11"/>
      <c r="P607" s="11"/>
      <c r="Q607" s="11"/>
      <c r="R607" s="11">
        <v>411275875</v>
      </c>
      <c r="S607" s="13" t="b">
        <v>0</v>
      </c>
      <c r="T607" s="11" t="s">
        <v>1903</v>
      </c>
      <c r="U607" s="6" t="str">
        <f t="array" ref="U607">INDEX(org_to_crp!$B$2:$B$455, MATCH(F607, org_to_crp!$A$2:$A$455))</f>
        <v>J9000</v>
      </c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3" hidden="1" x14ac:dyDescent="0.15">
      <c r="A608" s="11" t="s">
        <v>21</v>
      </c>
      <c r="B608" s="11" t="s">
        <v>22</v>
      </c>
      <c r="C608" s="11" t="s">
        <v>79</v>
      </c>
      <c r="D608" s="11" t="s">
        <v>23</v>
      </c>
      <c r="E608" s="11" t="s">
        <v>1904</v>
      </c>
      <c r="F608" s="11" t="s">
        <v>661</v>
      </c>
      <c r="G608" s="13" t="b">
        <v>1</v>
      </c>
      <c r="H608" s="11"/>
      <c r="I608" s="11">
        <v>2018</v>
      </c>
      <c r="J608" s="11" t="s">
        <v>1905</v>
      </c>
      <c r="K608" s="11" t="s">
        <v>43</v>
      </c>
      <c r="L608" s="11" t="s">
        <v>1163</v>
      </c>
      <c r="M608" s="11" t="s">
        <v>1179</v>
      </c>
      <c r="N608" s="11" t="s">
        <v>264</v>
      </c>
      <c r="O608" s="11"/>
      <c r="P608" s="16"/>
      <c r="Q608" s="11"/>
      <c r="R608" s="11">
        <v>411275875</v>
      </c>
      <c r="S608" s="13" t="b">
        <v>0</v>
      </c>
      <c r="T608" s="11" t="s">
        <v>1906</v>
      </c>
      <c r="U608" s="6" t="str">
        <f t="array" ref="U608">INDEX(org_to_crp!$B$2:$B$455, MATCH(F608, org_to_crp!$A$2:$A$455))</f>
        <v>J9000</v>
      </c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3" x14ac:dyDescent="0.15">
      <c r="A609" s="11" t="s">
        <v>1291</v>
      </c>
      <c r="B609" s="12" t="s">
        <v>61</v>
      </c>
      <c r="C609" s="11"/>
      <c r="D609" s="11" t="s">
        <v>23</v>
      </c>
      <c r="E609" s="11" t="s">
        <v>1907</v>
      </c>
      <c r="F609" s="11" t="s">
        <v>661</v>
      </c>
      <c r="G609" s="13" t="b">
        <v>0</v>
      </c>
      <c r="H609" s="11"/>
      <c r="I609" s="11">
        <v>2018</v>
      </c>
      <c r="J609" s="11" t="s">
        <v>1908</v>
      </c>
      <c r="K609" s="11" t="s">
        <v>43</v>
      </c>
      <c r="L609" s="11" t="s">
        <v>1909</v>
      </c>
      <c r="M609" s="11" t="s">
        <v>1910</v>
      </c>
      <c r="N609" s="11"/>
      <c r="O609" s="11"/>
      <c r="P609" s="11"/>
      <c r="Q609" s="11"/>
      <c r="R609" s="11">
        <v>742524057</v>
      </c>
      <c r="S609" s="13" t="b">
        <v>0</v>
      </c>
      <c r="T609" s="11" t="s">
        <v>1911</v>
      </c>
      <c r="U609" s="6" t="str">
        <f t="array" ref="U609">INDEX(org_to_crp!$B$2:$B$455, MATCH(F609, org_to_crp!$A$2:$A$455))</f>
        <v>J9000</v>
      </c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3" hidden="1" x14ac:dyDescent="0.15">
      <c r="A610" s="3" t="s">
        <v>21</v>
      </c>
      <c r="B610" s="3" t="s">
        <v>22</v>
      </c>
      <c r="C610" s="8" t="s">
        <v>65</v>
      </c>
      <c r="D610" s="11" t="s">
        <v>23</v>
      </c>
      <c r="E610" s="3" t="s">
        <v>1638</v>
      </c>
      <c r="F610" s="3" t="s">
        <v>661</v>
      </c>
      <c r="G610" s="4" t="b">
        <v>1</v>
      </c>
      <c r="H610" s="3"/>
      <c r="I610" s="5">
        <v>2018</v>
      </c>
      <c r="J610" s="3" t="s">
        <v>1912</v>
      </c>
      <c r="K610" s="3" t="s">
        <v>43</v>
      </c>
      <c r="L610" s="3" t="s">
        <v>52</v>
      </c>
      <c r="M610" s="3" t="s">
        <v>1641</v>
      </c>
      <c r="N610" s="3"/>
      <c r="O610" s="3"/>
      <c r="P610" s="3"/>
      <c r="Q610" s="3"/>
      <c r="R610" s="5">
        <v>411275875</v>
      </c>
      <c r="S610" s="4" t="b">
        <v>0</v>
      </c>
      <c r="T610" s="3" t="s">
        <v>1642</v>
      </c>
      <c r="U610" s="6" t="str">
        <f t="array" ref="U610">INDEX(org_to_crp!$B$2:$B$455, MATCH(F610, org_to_crp!$A$2:$A$455))</f>
        <v>J9000</v>
      </c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3" hidden="1" x14ac:dyDescent="0.15">
      <c r="A611" s="11" t="s">
        <v>21</v>
      </c>
      <c r="B611" s="11" t="s">
        <v>22</v>
      </c>
      <c r="C611" s="12" t="s">
        <v>61</v>
      </c>
      <c r="D611" s="11" t="s">
        <v>23</v>
      </c>
      <c r="E611" s="11" t="s">
        <v>1913</v>
      </c>
      <c r="F611" s="11" t="s">
        <v>661</v>
      </c>
      <c r="G611" s="13" t="b">
        <v>1</v>
      </c>
      <c r="H611" s="11"/>
      <c r="I611" s="11">
        <v>2018</v>
      </c>
      <c r="J611" s="11" t="s">
        <v>1839</v>
      </c>
      <c r="K611" s="11" t="s">
        <v>43</v>
      </c>
      <c r="L611" s="11" t="s">
        <v>89</v>
      </c>
      <c r="M611" s="11" t="s">
        <v>1914</v>
      </c>
      <c r="N611" s="11"/>
      <c r="O611" s="11"/>
      <c r="P611" s="11"/>
      <c r="Q611" s="11"/>
      <c r="R611" s="14">
        <v>411275875</v>
      </c>
      <c r="S611" s="13" t="b">
        <v>0</v>
      </c>
      <c r="T611" s="11" t="s">
        <v>1915</v>
      </c>
      <c r="U611" s="6" t="str">
        <f t="array" ref="U611">INDEX(org_to_crp!$B$2:$B$455, MATCH(F611, org_to_crp!$A$2:$A$455))</f>
        <v>J9000</v>
      </c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3" hidden="1" x14ac:dyDescent="0.15">
      <c r="A612" s="11" t="s">
        <v>21</v>
      </c>
      <c r="B612" s="17" t="s">
        <v>22</v>
      </c>
      <c r="C612" s="17" t="s">
        <v>79</v>
      </c>
      <c r="D612" s="11" t="s">
        <v>23</v>
      </c>
      <c r="E612" s="17" t="s">
        <v>1489</v>
      </c>
      <c r="F612" s="17" t="s">
        <v>661</v>
      </c>
      <c r="G612" s="19" t="b">
        <v>1</v>
      </c>
      <c r="H612" s="17"/>
      <c r="I612" s="20">
        <v>2018</v>
      </c>
      <c r="J612" s="17" t="s">
        <v>1916</v>
      </c>
      <c r="K612" s="17" t="s">
        <v>43</v>
      </c>
      <c r="L612" s="17" t="s">
        <v>89</v>
      </c>
      <c r="M612" s="17" t="s">
        <v>1491</v>
      </c>
      <c r="N612" s="17" t="s">
        <v>204</v>
      </c>
      <c r="O612" s="17"/>
      <c r="P612" s="17"/>
      <c r="Q612" s="17"/>
      <c r="R612" s="20">
        <v>411275875</v>
      </c>
      <c r="S612" s="19" t="b">
        <v>0</v>
      </c>
      <c r="T612" s="17" t="s">
        <v>1492</v>
      </c>
      <c r="U612" s="6" t="str">
        <f t="array" ref="U612">INDEX(org_to_crp!$B$2:$B$455, MATCH(F612, org_to_crp!$A$2:$A$455))</f>
        <v>J9000</v>
      </c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3" hidden="1" x14ac:dyDescent="0.15">
      <c r="A613" s="11" t="s">
        <v>21</v>
      </c>
      <c r="B613" s="17" t="s">
        <v>22</v>
      </c>
      <c r="C613" s="18" t="s">
        <v>61</v>
      </c>
      <c r="D613" s="11" t="s">
        <v>23</v>
      </c>
      <c r="E613" s="17" t="s">
        <v>1917</v>
      </c>
      <c r="F613" s="17" t="s">
        <v>661</v>
      </c>
      <c r="G613" s="19" t="b">
        <v>1</v>
      </c>
      <c r="H613" s="17"/>
      <c r="I613" s="20">
        <v>2018</v>
      </c>
      <c r="J613" s="17" t="s">
        <v>1918</v>
      </c>
      <c r="K613" s="17" t="s">
        <v>1919</v>
      </c>
      <c r="L613" s="17" t="s">
        <v>89</v>
      </c>
      <c r="M613" s="17" t="s">
        <v>1920</v>
      </c>
      <c r="N613" s="17"/>
      <c r="O613" s="17"/>
      <c r="P613" s="17"/>
      <c r="Q613" s="17"/>
      <c r="R613" s="20">
        <v>411275875</v>
      </c>
      <c r="S613" s="19" t="b">
        <v>0</v>
      </c>
      <c r="T613" s="17" t="s">
        <v>1921</v>
      </c>
      <c r="U613" s="6" t="str">
        <f t="array" ref="U613">INDEX(org_to_crp!$B$2:$B$455, MATCH(F613, org_to_crp!$A$2:$A$455))</f>
        <v>J9000</v>
      </c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3" hidden="1" x14ac:dyDescent="0.15">
      <c r="A614" s="11" t="s">
        <v>21</v>
      </c>
      <c r="B614" s="17" t="s">
        <v>22</v>
      </c>
      <c r="C614" s="18" t="s">
        <v>31</v>
      </c>
      <c r="D614" s="11" t="s">
        <v>23</v>
      </c>
      <c r="E614" s="17" t="s">
        <v>1922</v>
      </c>
      <c r="F614" s="17" t="s">
        <v>661</v>
      </c>
      <c r="G614" s="19" t="b">
        <v>1</v>
      </c>
      <c r="H614" s="17"/>
      <c r="I614" s="20">
        <v>2018</v>
      </c>
      <c r="J614" s="17" t="s">
        <v>1923</v>
      </c>
      <c r="K614" s="11" t="s">
        <v>43</v>
      </c>
      <c r="L614" s="17" t="s">
        <v>89</v>
      </c>
      <c r="M614" s="17" t="s">
        <v>1924</v>
      </c>
      <c r="N614" s="17" t="s">
        <v>158</v>
      </c>
      <c r="O614" s="17"/>
      <c r="P614" s="17"/>
      <c r="Q614" s="17"/>
      <c r="R614" s="20">
        <v>411275875</v>
      </c>
      <c r="S614" s="19" t="b">
        <v>0</v>
      </c>
      <c r="T614" s="17" t="s">
        <v>1925</v>
      </c>
      <c r="U614" s="6" t="str">
        <f t="array" ref="U614">INDEX(org_to_crp!$B$2:$B$455, MATCH(F614, org_to_crp!$A$2:$A$455))</f>
        <v>J9000</v>
      </c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3" x14ac:dyDescent="0.15">
      <c r="A615" s="11" t="s">
        <v>21</v>
      </c>
      <c r="B615" s="12" t="s">
        <v>61</v>
      </c>
      <c r="C615" s="11"/>
      <c r="D615" s="11" t="s">
        <v>23</v>
      </c>
      <c r="E615" s="11" t="s">
        <v>1548</v>
      </c>
      <c r="F615" s="11" t="s">
        <v>661</v>
      </c>
      <c r="G615" s="13" t="b">
        <v>0</v>
      </c>
      <c r="H615" s="11"/>
      <c r="I615" s="11">
        <v>2018</v>
      </c>
      <c r="J615" s="11" t="s">
        <v>1542</v>
      </c>
      <c r="K615" s="11" t="s">
        <v>72</v>
      </c>
      <c r="L615" s="11" t="s">
        <v>285</v>
      </c>
      <c r="M615" s="11" t="s">
        <v>1549</v>
      </c>
      <c r="N615" s="11" t="s">
        <v>190</v>
      </c>
      <c r="O615" s="11"/>
      <c r="P615" s="11"/>
      <c r="Q615" s="11"/>
      <c r="R615" s="14">
        <v>262176691</v>
      </c>
      <c r="S615" s="13" t="b">
        <v>0</v>
      </c>
      <c r="T615" s="11" t="s">
        <v>1550</v>
      </c>
      <c r="U615" s="6" t="str">
        <f t="array" ref="U615">INDEX(org_to_crp!$B$2:$B$455, MATCH(F615, org_to_crp!$A$2:$A$455))</f>
        <v>J9000</v>
      </c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3" hidden="1" x14ac:dyDescent="0.15">
      <c r="A616" s="11" t="s">
        <v>21</v>
      </c>
      <c r="B616" s="11" t="s">
        <v>22</v>
      </c>
      <c r="C616" s="12" t="s">
        <v>31</v>
      </c>
      <c r="D616" s="11" t="s">
        <v>23</v>
      </c>
      <c r="E616" s="23" t="s">
        <v>1662</v>
      </c>
      <c r="F616" s="23" t="s">
        <v>661</v>
      </c>
      <c r="G616" s="24" t="b">
        <v>1</v>
      </c>
      <c r="H616" s="23"/>
      <c r="I616" s="25">
        <v>2018</v>
      </c>
      <c r="J616" s="23" t="s">
        <v>473</v>
      </c>
      <c r="K616" s="23" t="s">
        <v>27</v>
      </c>
      <c r="L616" s="23" t="s">
        <v>285</v>
      </c>
      <c r="M616" s="23" t="s">
        <v>1663</v>
      </c>
      <c r="N616" s="23" t="s">
        <v>264</v>
      </c>
      <c r="O616" s="23"/>
      <c r="P616" s="23"/>
      <c r="Q616" s="23"/>
      <c r="R616" s="25">
        <v>411275875</v>
      </c>
      <c r="S616" s="24" t="b">
        <v>1</v>
      </c>
      <c r="T616" s="11" t="s">
        <v>1664</v>
      </c>
      <c r="U616" s="6" t="str">
        <f t="array" ref="U616">INDEX(org_to_crp!$B$2:$B$455, MATCH(F616, org_to_crp!$A$2:$A$455))</f>
        <v>J9000</v>
      </c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3" hidden="1" x14ac:dyDescent="0.15">
      <c r="A617" s="11" t="s">
        <v>21</v>
      </c>
      <c r="B617" s="17" t="s">
        <v>22</v>
      </c>
      <c r="C617" s="18" t="s">
        <v>31</v>
      </c>
      <c r="D617" s="11" t="s">
        <v>23</v>
      </c>
      <c r="E617" s="17" t="s">
        <v>1926</v>
      </c>
      <c r="F617" s="17" t="s">
        <v>661</v>
      </c>
      <c r="G617" s="19" t="b">
        <v>1</v>
      </c>
      <c r="H617" s="17"/>
      <c r="I617" s="20">
        <v>2018</v>
      </c>
      <c r="J617" s="17" t="s">
        <v>1927</v>
      </c>
      <c r="K617" s="11" t="s">
        <v>43</v>
      </c>
      <c r="L617" s="17" t="s">
        <v>156</v>
      </c>
      <c r="M617" s="17" t="s">
        <v>1928</v>
      </c>
      <c r="N617" s="17"/>
      <c r="O617" s="17"/>
      <c r="P617" s="17"/>
      <c r="Q617" s="17"/>
      <c r="R617" s="20">
        <v>411275875</v>
      </c>
      <c r="S617" s="19" t="b">
        <v>0</v>
      </c>
      <c r="T617" s="17" t="s">
        <v>1929</v>
      </c>
      <c r="U617" s="6" t="str">
        <f t="array" ref="U617">INDEX(org_to_crp!$B$2:$B$455, MATCH(F617, org_to_crp!$A$2:$A$455))</f>
        <v>J9000</v>
      </c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3" hidden="1" x14ac:dyDescent="0.15">
      <c r="A618" s="11" t="s">
        <v>21</v>
      </c>
      <c r="B618" s="11" t="s">
        <v>22</v>
      </c>
      <c r="C618" s="12" t="s">
        <v>31</v>
      </c>
      <c r="D618" s="11" t="s">
        <v>23</v>
      </c>
      <c r="E618" s="11" t="s">
        <v>1937</v>
      </c>
      <c r="F618" s="11" t="s">
        <v>735</v>
      </c>
      <c r="G618" s="13" t="b">
        <v>1</v>
      </c>
      <c r="H618" s="11"/>
      <c r="I618" s="11">
        <v>2018</v>
      </c>
      <c r="J618" s="11" t="s">
        <v>75</v>
      </c>
      <c r="K618" s="11" t="s">
        <v>27</v>
      </c>
      <c r="L618" s="11" t="s">
        <v>1938</v>
      </c>
      <c r="M618" s="11" t="s">
        <v>1939</v>
      </c>
      <c r="N618" s="11" t="s">
        <v>59</v>
      </c>
      <c r="O618" s="11"/>
      <c r="P618" s="11"/>
      <c r="Q618" s="11"/>
      <c r="R618" s="14">
        <v>131945157</v>
      </c>
      <c r="S618" s="13" t="b">
        <v>0</v>
      </c>
      <c r="T618" s="11" t="s">
        <v>1519</v>
      </c>
      <c r="U618" s="6" t="str">
        <f t="array" ref="U618">INDEX(org_to_crp!$B$2:$B$455, MATCH(F618, org_to_crp!$A$2:$A$455))</f>
        <v>J9000</v>
      </c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3" hidden="1" x14ac:dyDescent="0.15">
      <c r="A619" s="17" t="s">
        <v>21</v>
      </c>
      <c r="B619" s="17" t="s">
        <v>22</v>
      </c>
      <c r="C619" s="18" t="s">
        <v>31</v>
      </c>
      <c r="D619" s="11" t="s">
        <v>23</v>
      </c>
      <c r="E619" s="17" t="s">
        <v>1940</v>
      </c>
      <c r="F619" s="17" t="s">
        <v>735</v>
      </c>
      <c r="G619" s="19" t="b">
        <v>1</v>
      </c>
      <c r="H619" s="17"/>
      <c r="I619" s="20">
        <v>2018</v>
      </c>
      <c r="J619" s="17" t="s">
        <v>1941</v>
      </c>
      <c r="K619" s="17" t="s">
        <v>409</v>
      </c>
      <c r="L619" s="17" t="s">
        <v>1163</v>
      </c>
      <c r="M619" s="17" t="s">
        <v>182</v>
      </c>
      <c r="N619" s="17"/>
      <c r="O619" s="17"/>
      <c r="P619" s="17"/>
      <c r="Q619" s="17"/>
      <c r="R619" s="20">
        <v>131945157</v>
      </c>
      <c r="S619" s="19" t="b">
        <v>0</v>
      </c>
      <c r="T619" s="17" t="s">
        <v>1942</v>
      </c>
      <c r="U619" s="6" t="str">
        <f t="array" ref="U619">INDEX(org_to_crp!$B$2:$B$455, MATCH(F619, org_to_crp!$A$2:$A$455))</f>
        <v>J9000</v>
      </c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3" hidden="1" x14ac:dyDescent="0.15">
      <c r="A620" s="17" t="s">
        <v>21</v>
      </c>
      <c r="B620" s="17" t="s">
        <v>22</v>
      </c>
      <c r="C620" s="18" t="s">
        <v>31</v>
      </c>
      <c r="D620" s="11" t="s">
        <v>23</v>
      </c>
      <c r="E620" s="17" t="s">
        <v>1943</v>
      </c>
      <c r="F620" s="17" t="s">
        <v>735</v>
      </c>
      <c r="G620" s="19" t="b">
        <v>1</v>
      </c>
      <c r="H620" s="17"/>
      <c r="I620" s="20">
        <v>2018</v>
      </c>
      <c r="J620" s="17" t="s">
        <v>81</v>
      </c>
      <c r="K620" s="17" t="s">
        <v>27</v>
      </c>
      <c r="L620" s="17" t="s">
        <v>1944</v>
      </c>
      <c r="M620" s="17" t="s">
        <v>1945</v>
      </c>
      <c r="N620" s="17" t="s">
        <v>190</v>
      </c>
      <c r="O620" s="17"/>
      <c r="P620" s="17"/>
      <c r="Q620" s="17" t="s">
        <v>100</v>
      </c>
      <c r="R620" s="20">
        <v>131945157</v>
      </c>
      <c r="S620" s="19" t="b">
        <v>0</v>
      </c>
      <c r="T620" s="17" t="s">
        <v>1946</v>
      </c>
      <c r="U620" s="6" t="str">
        <f t="array" ref="U620">INDEX(org_to_crp!$B$2:$B$455, MATCH(F620, org_to_crp!$A$2:$A$455))</f>
        <v>J9000</v>
      </c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3" hidden="1" x14ac:dyDescent="0.15">
      <c r="A621" s="11" t="s">
        <v>21</v>
      </c>
      <c r="B621" s="11" t="s">
        <v>22</v>
      </c>
      <c r="C621" s="12" t="s">
        <v>31</v>
      </c>
      <c r="D621" s="11" t="s">
        <v>23</v>
      </c>
      <c r="E621" s="23" t="s">
        <v>1515</v>
      </c>
      <c r="F621" s="23" t="s">
        <v>735</v>
      </c>
      <c r="G621" s="24" t="b">
        <v>1</v>
      </c>
      <c r="H621" s="23"/>
      <c r="I621" s="25">
        <v>2018</v>
      </c>
      <c r="J621" s="23" t="s">
        <v>81</v>
      </c>
      <c r="K621" s="23" t="s">
        <v>27</v>
      </c>
      <c r="L621" s="23" t="s">
        <v>1517</v>
      </c>
      <c r="M621" s="23" t="s">
        <v>1518</v>
      </c>
      <c r="N621" s="23" t="s">
        <v>158</v>
      </c>
      <c r="O621" s="23"/>
      <c r="P621" s="23"/>
      <c r="Q621" s="23"/>
      <c r="R621" s="25">
        <v>131945157</v>
      </c>
      <c r="S621" s="24" t="b">
        <v>1</v>
      </c>
      <c r="T621" s="11" t="s">
        <v>1543</v>
      </c>
      <c r="U621" s="6" t="str">
        <f t="array" ref="U621">INDEX(org_to_crp!$B$2:$B$455, MATCH(F621, org_to_crp!$A$2:$A$455))</f>
        <v>J9000</v>
      </c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3" hidden="1" x14ac:dyDescent="0.15">
      <c r="A622" s="11" t="s">
        <v>21</v>
      </c>
      <c r="B622" s="11" t="s">
        <v>22</v>
      </c>
      <c r="C622" s="12" t="s">
        <v>31</v>
      </c>
      <c r="D622" s="11" t="s">
        <v>23</v>
      </c>
      <c r="E622" s="11" t="s">
        <v>1435</v>
      </c>
      <c r="F622" s="11" t="s">
        <v>735</v>
      </c>
      <c r="G622" s="13" t="b">
        <v>1</v>
      </c>
      <c r="H622" s="11"/>
      <c r="I622" s="11">
        <v>2018</v>
      </c>
      <c r="J622" s="11" t="s">
        <v>81</v>
      </c>
      <c r="K622" s="11" t="s">
        <v>27</v>
      </c>
      <c r="L622" s="11" t="s">
        <v>1437</v>
      </c>
      <c r="M622" s="11" t="s">
        <v>1438</v>
      </c>
      <c r="N622" s="11"/>
      <c r="O622" s="11"/>
      <c r="P622" s="11"/>
      <c r="Q622" s="11"/>
      <c r="R622" s="14">
        <v>131945157</v>
      </c>
      <c r="S622" s="13" t="b">
        <v>0</v>
      </c>
      <c r="T622" s="11" t="s">
        <v>1439</v>
      </c>
      <c r="U622" s="6" t="str">
        <f t="array" ref="U622">INDEX(org_to_crp!$B$2:$B$455, MATCH(F622, org_to_crp!$A$2:$A$455))</f>
        <v>J9000</v>
      </c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3" x14ac:dyDescent="0.15">
      <c r="A623" s="11" t="s">
        <v>21</v>
      </c>
      <c r="B623" s="12" t="s">
        <v>61</v>
      </c>
      <c r="C623" s="11"/>
      <c r="D623" s="11" t="s">
        <v>23</v>
      </c>
      <c r="E623" s="11" t="s">
        <v>1947</v>
      </c>
      <c r="F623" s="11" t="s">
        <v>735</v>
      </c>
      <c r="G623" s="13" t="b">
        <v>0</v>
      </c>
      <c r="H623" s="11"/>
      <c r="I623" s="11">
        <v>2018</v>
      </c>
      <c r="J623" s="11" t="s">
        <v>1948</v>
      </c>
      <c r="K623" s="11" t="s">
        <v>72</v>
      </c>
      <c r="L623" s="11" t="s">
        <v>1949</v>
      </c>
      <c r="M623" s="11" t="s">
        <v>443</v>
      </c>
      <c r="N623" s="11"/>
      <c r="O623" s="11"/>
      <c r="P623" s="11"/>
      <c r="Q623" s="11"/>
      <c r="R623" s="14">
        <v>263477125</v>
      </c>
      <c r="S623" s="13" t="b">
        <v>0</v>
      </c>
      <c r="T623" s="11" t="s">
        <v>1950</v>
      </c>
      <c r="U623" s="6" t="str">
        <f t="array" ref="U623">INDEX(org_to_crp!$B$2:$B$455, MATCH(F623, org_to_crp!$A$2:$A$455))</f>
        <v>J9000</v>
      </c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3" hidden="1" x14ac:dyDescent="0.15">
      <c r="A624" s="17" t="s">
        <v>21</v>
      </c>
      <c r="B624" s="17" t="s">
        <v>22</v>
      </c>
      <c r="C624" s="18" t="s">
        <v>65</v>
      </c>
      <c r="D624" s="11" t="s">
        <v>23</v>
      </c>
      <c r="E624" s="23" t="s">
        <v>1321</v>
      </c>
      <c r="F624" s="23" t="s">
        <v>483</v>
      </c>
      <c r="G624" s="24" t="b">
        <v>1</v>
      </c>
      <c r="H624" s="23"/>
      <c r="I624" s="25">
        <v>2018</v>
      </c>
      <c r="J624" s="23" t="s">
        <v>81</v>
      </c>
      <c r="K624" s="23" t="s">
        <v>27</v>
      </c>
      <c r="L624" s="23" t="s">
        <v>1313</v>
      </c>
      <c r="M624" s="23" t="s">
        <v>1323</v>
      </c>
      <c r="N624" s="23" t="s">
        <v>618</v>
      </c>
      <c r="O624" s="23"/>
      <c r="P624" s="23"/>
      <c r="Q624" s="23"/>
      <c r="R624" s="25">
        <v>760149778</v>
      </c>
      <c r="S624" s="24" t="b">
        <v>1</v>
      </c>
      <c r="T624" s="17" t="s">
        <v>1324</v>
      </c>
      <c r="U624" s="6" t="str">
        <f t="array" ref="U624">INDEX(org_to_crp!$B$2:$B$455, MATCH(F624, org_to_crp!$A$2:$A$455))</f>
        <v>J9000</v>
      </c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3" hidden="1" x14ac:dyDescent="0.15">
      <c r="A625" s="17" t="s">
        <v>21</v>
      </c>
      <c r="B625" s="17" t="s">
        <v>22</v>
      </c>
      <c r="C625" s="18" t="s">
        <v>65</v>
      </c>
      <c r="D625" s="11" t="s">
        <v>23</v>
      </c>
      <c r="E625" s="17" t="s">
        <v>1554</v>
      </c>
      <c r="F625" s="17" t="s">
        <v>483</v>
      </c>
      <c r="G625" s="19" t="b">
        <v>1</v>
      </c>
      <c r="H625" s="17"/>
      <c r="I625" s="20">
        <v>2018</v>
      </c>
      <c r="J625" s="17" t="s">
        <v>81</v>
      </c>
      <c r="K625" s="17" t="s">
        <v>27</v>
      </c>
      <c r="L625" s="17" t="s">
        <v>1556</v>
      </c>
      <c r="M625" s="17" t="s">
        <v>1557</v>
      </c>
      <c r="N625" s="17"/>
      <c r="O625" s="17"/>
      <c r="P625" s="17"/>
      <c r="Q625" s="17"/>
      <c r="R625" s="20">
        <v>760149778</v>
      </c>
      <c r="S625" s="19" t="b">
        <v>0</v>
      </c>
      <c r="T625" s="17" t="s">
        <v>1558</v>
      </c>
      <c r="U625" s="6" t="str">
        <f t="array" ref="U625">INDEX(org_to_crp!$B$2:$B$455, MATCH(F625, org_to_crp!$A$2:$A$455))</f>
        <v>J9000</v>
      </c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3" hidden="1" x14ac:dyDescent="0.15">
      <c r="A626" s="11" t="s">
        <v>21</v>
      </c>
      <c r="B626" s="11" t="s">
        <v>22</v>
      </c>
      <c r="C626" s="12" t="s">
        <v>65</v>
      </c>
      <c r="D626" s="11" t="s">
        <v>23</v>
      </c>
      <c r="E626" s="11" t="s">
        <v>1952</v>
      </c>
      <c r="F626" s="11" t="s">
        <v>483</v>
      </c>
      <c r="G626" s="13" t="b">
        <v>1</v>
      </c>
      <c r="H626" s="11"/>
      <c r="I626" s="11">
        <v>2018</v>
      </c>
      <c r="J626" s="11" t="s">
        <v>81</v>
      </c>
      <c r="K626" s="11" t="s">
        <v>27</v>
      </c>
      <c r="L626" s="11" t="s">
        <v>1375</v>
      </c>
      <c r="M626" s="11" t="s">
        <v>1953</v>
      </c>
      <c r="N626" s="11"/>
      <c r="O626" s="11"/>
      <c r="P626" s="11"/>
      <c r="Q626" s="11"/>
      <c r="R626" s="14">
        <v>760149778</v>
      </c>
      <c r="S626" s="13" t="b">
        <v>0</v>
      </c>
      <c r="T626" s="11" t="s">
        <v>1954</v>
      </c>
      <c r="U626" s="6" t="str">
        <f t="array" ref="U626">INDEX(org_to_crp!$B$2:$B$455, MATCH(F626, org_to_crp!$A$2:$A$455))</f>
        <v>J9000</v>
      </c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3" x14ac:dyDescent="0.15">
      <c r="A627" s="11" t="s">
        <v>21</v>
      </c>
      <c r="B627" s="11" t="s">
        <v>22</v>
      </c>
      <c r="C627" s="12" t="s">
        <v>61</v>
      </c>
      <c r="D627" s="11" t="s">
        <v>23</v>
      </c>
      <c r="E627" s="23" t="s">
        <v>1311</v>
      </c>
      <c r="F627" s="23" t="s">
        <v>1955</v>
      </c>
      <c r="G627" s="24" t="b">
        <v>0</v>
      </c>
      <c r="H627" s="23"/>
      <c r="I627" s="25">
        <v>2018</v>
      </c>
      <c r="J627" s="23" t="s">
        <v>26</v>
      </c>
      <c r="K627" s="23" t="s">
        <v>27</v>
      </c>
      <c r="L627" s="23" t="s">
        <v>1847</v>
      </c>
      <c r="M627" s="32" t="s">
        <v>1314</v>
      </c>
      <c r="N627" s="23"/>
      <c r="O627" s="23"/>
      <c r="P627" s="23"/>
      <c r="Q627" s="23"/>
      <c r="R627" s="25">
        <v>521349353</v>
      </c>
      <c r="S627" s="24" t="b">
        <v>1</v>
      </c>
      <c r="T627" s="11" t="s">
        <v>1315</v>
      </c>
      <c r="U627" s="6" t="str">
        <f t="array" ref="U627">INDEX(org_to_crp!$B$2:$B$455, MATCH(F627, org_to_crp!$A$2:$A$455))</f>
        <v>J9000</v>
      </c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3" x14ac:dyDescent="0.15">
      <c r="A628" s="11" t="s">
        <v>21</v>
      </c>
      <c r="B628" s="11" t="s">
        <v>79</v>
      </c>
      <c r="C628" s="12" t="s">
        <v>65</v>
      </c>
      <c r="D628" s="11" t="s">
        <v>23</v>
      </c>
      <c r="E628" s="11" t="s">
        <v>1815</v>
      </c>
      <c r="F628" s="11" t="s">
        <v>1956</v>
      </c>
      <c r="G628" s="13" t="b">
        <v>0</v>
      </c>
      <c r="H628" s="11"/>
      <c r="I628" s="11">
        <v>2018</v>
      </c>
      <c r="J628" s="11" t="s">
        <v>81</v>
      </c>
      <c r="K628" s="11" t="s">
        <v>27</v>
      </c>
      <c r="L628" s="11" t="s">
        <v>1817</v>
      </c>
      <c r="M628" s="11" t="s">
        <v>1818</v>
      </c>
      <c r="N628" s="11" t="s">
        <v>204</v>
      </c>
      <c r="O628" s="11"/>
      <c r="P628" s="11"/>
      <c r="Q628" s="11"/>
      <c r="R628" s="14">
        <v>411275875</v>
      </c>
      <c r="S628" s="13" t="b">
        <v>0</v>
      </c>
      <c r="T628" s="11" t="s">
        <v>1819</v>
      </c>
      <c r="U628" s="6" t="str">
        <f t="array" ref="U628">INDEX(org_to_crp!$B$2:$B$455, MATCH(F628, org_to_crp!$A$2:$A$455))</f>
        <v>J9000</v>
      </c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3" x14ac:dyDescent="0.15">
      <c r="A629" s="11" t="s">
        <v>21</v>
      </c>
      <c r="B629" s="11" t="s">
        <v>79</v>
      </c>
      <c r="C629" s="12" t="s">
        <v>31</v>
      </c>
      <c r="D629" s="11" t="s">
        <v>23</v>
      </c>
      <c r="E629" s="23" t="s">
        <v>1662</v>
      </c>
      <c r="F629" s="23" t="s">
        <v>1956</v>
      </c>
      <c r="G629" s="24" t="b">
        <v>0</v>
      </c>
      <c r="H629" s="23"/>
      <c r="I629" s="25">
        <v>2018</v>
      </c>
      <c r="J629" s="23" t="s">
        <v>81</v>
      </c>
      <c r="K629" s="23" t="s">
        <v>27</v>
      </c>
      <c r="L629" s="23" t="s">
        <v>285</v>
      </c>
      <c r="M629" s="23" t="s">
        <v>1663</v>
      </c>
      <c r="N629" s="23" t="s">
        <v>264</v>
      </c>
      <c r="O629" s="23"/>
      <c r="P629" s="23"/>
      <c r="Q629" s="23"/>
      <c r="R629" s="25">
        <v>251113452</v>
      </c>
      <c r="S629" s="24" t="b">
        <v>1</v>
      </c>
      <c r="T629" s="11" t="s">
        <v>1664</v>
      </c>
      <c r="U629" s="6" t="str">
        <f t="array" ref="U629">INDEX(org_to_crp!$B$2:$B$455, MATCH(F629, org_to_crp!$A$2:$A$455))</f>
        <v>J9000</v>
      </c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3" x14ac:dyDescent="0.15">
      <c r="A630" s="11" t="s">
        <v>21</v>
      </c>
      <c r="B630" s="8" t="s">
        <v>61</v>
      </c>
      <c r="C630" s="3"/>
      <c r="D630" s="11" t="s">
        <v>23</v>
      </c>
      <c r="E630" s="3" t="s">
        <v>1562</v>
      </c>
      <c r="F630" s="3" t="s">
        <v>1958</v>
      </c>
      <c r="G630" s="4" t="b">
        <v>0</v>
      </c>
      <c r="H630" s="5"/>
      <c r="I630" s="5">
        <v>2018</v>
      </c>
      <c r="J630" s="3" t="s">
        <v>112</v>
      </c>
      <c r="K630" s="3" t="s">
        <v>27</v>
      </c>
      <c r="L630" s="3" t="s">
        <v>1565</v>
      </c>
      <c r="M630" s="3" t="s">
        <v>1566</v>
      </c>
      <c r="N630" s="3"/>
      <c r="O630" s="3"/>
      <c r="P630" s="3"/>
      <c r="Q630" s="3"/>
      <c r="R630" s="5">
        <v>953298239</v>
      </c>
      <c r="S630" s="4" t="b">
        <v>0</v>
      </c>
      <c r="T630" s="3" t="s">
        <v>1567</v>
      </c>
      <c r="U630" s="6" t="str">
        <f t="array" ref="U630">INDEX(org_to_crp!$B$2:$B$455, MATCH(F630, org_to_crp!$A$2:$A$455))</f>
        <v>J9000</v>
      </c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3" x14ac:dyDescent="0.15">
      <c r="A631" s="11" t="s">
        <v>1291</v>
      </c>
      <c r="B631" s="11" t="s">
        <v>79</v>
      </c>
      <c r="C631" s="12" t="s">
        <v>65</v>
      </c>
      <c r="D631" s="11" t="s">
        <v>23</v>
      </c>
      <c r="E631" s="11" t="s">
        <v>1405</v>
      </c>
      <c r="F631" s="11" t="s">
        <v>1959</v>
      </c>
      <c r="G631" s="13" t="b">
        <v>0</v>
      </c>
      <c r="H631" s="11"/>
      <c r="I631" s="11">
        <v>2018</v>
      </c>
      <c r="J631" s="11" t="s">
        <v>93</v>
      </c>
      <c r="K631" s="11" t="s">
        <v>27</v>
      </c>
      <c r="L631" s="11" t="s">
        <v>521</v>
      </c>
      <c r="M631" s="11" t="s">
        <v>1406</v>
      </c>
      <c r="N631" s="11" t="s">
        <v>190</v>
      </c>
      <c r="O631" s="11"/>
      <c r="P631" s="11"/>
      <c r="Q631" s="11" t="s">
        <v>358</v>
      </c>
      <c r="R631" s="11">
        <v>753148958</v>
      </c>
      <c r="S631" s="13" t="b">
        <v>0</v>
      </c>
      <c r="T631" s="11" t="s">
        <v>1407</v>
      </c>
      <c r="U631" s="6" t="str">
        <f t="array" ref="U631">INDEX(org_to_crp!$B$2:$B$455, MATCH(F631, org_to_crp!$A$2:$A$455))</f>
        <v>J9000</v>
      </c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3" x14ac:dyDescent="0.15">
      <c r="A632" s="3" t="s">
        <v>1291</v>
      </c>
      <c r="B632" s="3" t="s">
        <v>79</v>
      </c>
      <c r="C632" s="3" t="s">
        <v>22</v>
      </c>
      <c r="D632" s="11" t="s">
        <v>23</v>
      </c>
      <c r="E632" s="3" t="s">
        <v>1960</v>
      </c>
      <c r="F632" s="3" t="s">
        <v>1959</v>
      </c>
      <c r="G632" s="4" t="b">
        <v>0</v>
      </c>
      <c r="H632" s="3"/>
      <c r="I632" s="5">
        <v>2018</v>
      </c>
      <c r="J632" s="3" t="s">
        <v>1961</v>
      </c>
      <c r="K632" s="3" t="s">
        <v>27</v>
      </c>
      <c r="L632" s="3" t="s">
        <v>521</v>
      </c>
      <c r="M632" s="15" t="s">
        <v>1406</v>
      </c>
      <c r="N632" s="15" t="s">
        <v>190</v>
      </c>
      <c r="O632" s="15" t="s">
        <v>1130</v>
      </c>
      <c r="P632" s="15"/>
      <c r="Q632" s="15" t="s">
        <v>358</v>
      </c>
      <c r="R632" s="43">
        <v>753148958</v>
      </c>
      <c r="S632" s="44" t="b">
        <v>0</v>
      </c>
      <c r="T632" s="3" t="s">
        <v>1407</v>
      </c>
      <c r="U632" s="6" t="str">
        <f t="array" ref="U632">INDEX(org_to_crp!$B$2:$B$455, MATCH(F632, org_to_crp!$A$2:$A$455))</f>
        <v>J9000</v>
      </c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3" hidden="1" x14ac:dyDescent="0.15">
      <c r="A633" s="17" t="s">
        <v>21</v>
      </c>
      <c r="B633" s="17" t="s">
        <v>22</v>
      </c>
      <c r="C633" s="18" t="s">
        <v>31</v>
      </c>
      <c r="D633" s="11" t="s">
        <v>23</v>
      </c>
      <c r="E633" s="17" t="s">
        <v>1973</v>
      </c>
      <c r="F633" s="17" t="s">
        <v>1974</v>
      </c>
      <c r="G633" s="19" t="b">
        <v>1</v>
      </c>
      <c r="H633" s="17"/>
      <c r="I633" s="20">
        <v>2018</v>
      </c>
      <c r="J633" s="17" t="s">
        <v>1975</v>
      </c>
      <c r="K633" s="17" t="s">
        <v>27</v>
      </c>
      <c r="L633" s="17" t="s">
        <v>1976</v>
      </c>
      <c r="M633" s="21" t="s">
        <v>1977</v>
      </c>
      <c r="N633" s="21" t="s">
        <v>204</v>
      </c>
      <c r="O633" s="21"/>
      <c r="P633" s="21"/>
      <c r="Q633" s="21"/>
      <c r="R633" s="26">
        <v>592811908</v>
      </c>
      <c r="S633" s="28" t="b">
        <v>0</v>
      </c>
      <c r="T633" s="17" t="s">
        <v>1978</v>
      </c>
      <c r="U633" s="6" t="str">
        <f t="array" ref="U633">INDEX(org_to_crp!$B$2:$B$455, MATCH(F633, org_to_crp!$A$2:$A$455))</f>
        <v>J9000</v>
      </c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3" hidden="1" x14ac:dyDescent="0.15">
      <c r="A634" s="11" t="s">
        <v>21</v>
      </c>
      <c r="B634" s="11" t="s">
        <v>22</v>
      </c>
      <c r="C634" s="12" t="s">
        <v>31</v>
      </c>
      <c r="D634" s="11" t="s">
        <v>23</v>
      </c>
      <c r="E634" s="11" t="s">
        <v>1503</v>
      </c>
      <c r="F634" s="11" t="s">
        <v>1974</v>
      </c>
      <c r="G634" s="13" t="b">
        <v>1</v>
      </c>
      <c r="H634" s="11"/>
      <c r="I634" s="11">
        <v>2018</v>
      </c>
      <c r="J634" s="11" t="s">
        <v>1979</v>
      </c>
      <c r="K634" s="11" t="s">
        <v>27</v>
      </c>
      <c r="L634" s="11" t="s">
        <v>1506</v>
      </c>
      <c r="M634" s="16" t="s">
        <v>1507</v>
      </c>
      <c r="N634" s="16" t="s">
        <v>1508</v>
      </c>
      <c r="O634" s="16"/>
      <c r="P634" s="16"/>
      <c r="Q634" s="16"/>
      <c r="R634" s="27">
        <v>592811908</v>
      </c>
      <c r="S634" s="30" t="b">
        <v>0</v>
      </c>
      <c r="T634" s="11" t="s">
        <v>1509</v>
      </c>
      <c r="U634" s="6" t="str">
        <f t="array" ref="U634">INDEX(org_to_crp!$B$2:$B$455, MATCH(F634, org_to_crp!$A$2:$A$455))</f>
        <v>J9000</v>
      </c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3" hidden="1" x14ac:dyDescent="0.15">
      <c r="A635" s="17" t="s">
        <v>21</v>
      </c>
      <c r="B635" s="17" t="s">
        <v>22</v>
      </c>
      <c r="C635" s="18" t="s">
        <v>31</v>
      </c>
      <c r="D635" s="11" t="s">
        <v>23</v>
      </c>
      <c r="E635" s="17" t="s">
        <v>1980</v>
      </c>
      <c r="F635" s="17" t="s">
        <v>1974</v>
      </c>
      <c r="G635" s="19" t="b">
        <v>1</v>
      </c>
      <c r="H635" s="17"/>
      <c r="I635" s="20">
        <v>2018</v>
      </c>
      <c r="J635" s="17" t="s">
        <v>1808</v>
      </c>
      <c r="K635" s="17" t="s">
        <v>27</v>
      </c>
      <c r="L635" s="17" t="s">
        <v>807</v>
      </c>
      <c r="M635" s="21" t="s">
        <v>1981</v>
      </c>
      <c r="N635" s="21" t="s">
        <v>831</v>
      </c>
      <c r="O635" s="21"/>
      <c r="P635" s="21"/>
      <c r="Q635" s="21"/>
      <c r="R635" s="26">
        <v>592811908</v>
      </c>
      <c r="S635" s="28" t="b">
        <v>0</v>
      </c>
      <c r="T635" s="17" t="s">
        <v>1982</v>
      </c>
      <c r="U635" s="6" t="str">
        <f t="array" ref="U635">INDEX(org_to_crp!$B$2:$B$455, MATCH(F635, org_to_crp!$A$2:$A$455))</f>
        <v>J9000</v>
      </c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3" hidden="1" x14ac:dyDescent="0.15">
      <c r="A636" s="17" t="s">
        <v>21</v>
      </c>
      <c r="B636" s="17" t="s">
        <v>22</v>
      </c>
      <c r="C636" s="18" t="s">
        <v>31</v>
      </c>
      <c r="D636" s="11" t="s">
        <v>23</v>
      </c>
      <c r="E636" s="17" t="s">
        <v>1520</v>
      </c>
      <c r="F636" s="17" t="s">
        <v>1974</v>
      </c>
      <c r="G636" s="19" t="b">
        <v>1</v>
      </c>
      <c r="H636" s="17"/>
      <c r="I636" s="20">
        <v>2018</v>
      </c>
      <c r="J636" s="17" t="s">
        <v>81</v>
      </c>
      <c r="K636" s="17" t="s">
        <v>27</v>
      </c>
      <c r="L636" s="17" t="s">
        <v>1522</v>
      </c>
      <c r="M636" s="21" t="s">
        <v>1523</v>
      </c>
      <c r="N636" s="21"/>
      <c r="O636" s="21"/>
      <c r="P636" s="21"/>
      <c r="Q636" s="21" t="s">
        <v>1487</v>
      </c>
      <c r="R636" s="26">
        <v>592811908</v>
      </c>
      <c r="S636" s="28" t="b">
        <v>0</v>
      </c>
      <c r="T636" s="17" t="s">
        <v>1524</v>
      </c>
      <c r="U636" s="6" t="str">
        <f t="array" ref="U636">INDEX(org_to_crp!$B$2:$B$455, MATCH(F636, org_to_crp!$A$2:$A$455))</f>
        <v>J9000</v>
      </c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3" hidden="1" x14ac:dyDescent="0.15">
      <c r="A637" s="11" t="s">
        <v>21</v>
      </c>
      <c r="B637" s="11" t="s">
        <v>22</v>
      </c>
      <c r="C637" s="12" t="s">
        <v>31</v>
      </c>
      <c r="D637" s="11" t="s">
        <v>23</v>
      </c>
      <c r="E637" s="11" t="s">
        <v>1452</v>
      </c>
      <c r="F637" s="11" t="s">
        <v>1974</v>
      </c>
      <c r="G637" s="13" t="b">
        <v>1</v>
      </c>
      <c r="H637" s="11"/>
      <c r="I637" s="11">
        <v>2018</v>
      </c>
      <c r="J637" s="11" t="s">
        <v>81</v>
      </c>
      <c r="K637" s="11" t="s">
        <v>27</v>
      </c>
      <c r="L637" s="11" t="s">
        <v>1455</v>
      </c>
      <c r="M637" s="16" t="s">
        <v>1456</v>
      </c>
      <c r="N637" s="16" t="s">
        <v>323</v>
      </c>
      <c r="O637" s="16"/>
      <c r="P637" s="16"/>
      <c r="Q637" s="16"/>
      <c r="R637" s="27">
        <v>592811908</v>
      </c>
      <c r="S637" s="30" t="b">
        <v>0</v>
      </c>
      <c r="T637" s="11" t="s">
        <v>1457</v>
      </c>
      <c r="U637" s="6" t="str">
        <f t="array" ref="U637">INDEX(org_to_crp!$B$2:$B$455, MATCH(F637, org_to_crp!$A$2:$A$455))</f>
        <v>J9000</v>
      </c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3" hidden="1" x14ac:dyDescent="0.15">
      <c r="A638" s="11" t="s">
        <v>21</v>
      </c>
      <c r="B638" s="11" t="s">
        <v>22</v>
      </c>
      <c r="C638" s="12" t="s">
        <v>31</v>
      </c>
      <c r="D638" s="11" t="s">
        <v>23</v>
      </c>
      <c r="E638" s="11" t="s">
        <v>1983</v>
      </c>
      <c r="F638" s="11" t="s">
        <v>1974</v>
      </c>
      <c r="G638" s="13" t="b">
        <v>1</v>
      </c>
      <c r="H638" s="11"/>
      <c r="I638" s="11">
        <v>2018</v>
      </c>
      <c r="J638" s="11" t="s">
        <v>81</v>
      </c>
      <c r="K638" s="11" t="s">
        <v>27</v>
      </c>
      <c r="L638" s="11" t="s">
        <v>89</v>
      </c>
      <c r="M638" s="16" t="s">
        <v>1984</v>
      </c>
      <c r="N638" s="16" t="s">
        <v>618</v>
      </c>
      <c r="O638" s="16"/>
      <c r="P638" s="16"/>
      <c r="Q638" s="16"/>
      <c r="R638" s="16">
        <v>592811908</v>
      </c>
      <c r="S638" s="30" t="b">
        <v>0</v>
      </c>
      <c r="T638" s="11" t="s">
        <v>1985</v>
      </c>
      <c r="U638" s="6" t="str">
        <f t="array" ref="U638">INDEX(org_to_crp!$B$2:$B$455, MATCH(F638, org_to_crp!$A$2:$A$455))</f>
        <v>J9000</v>
      </c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3" hidden="1" x14ac:dyDescent="0.15">
      <c r="A639" s="17" t="s">
        <v>21</v>
      </c>
      <c r="B639" s="17" t="s">
        <v>22</v>
      </c>
      <c r="C639" s="18" t="s">
        <v>31</v>
      </c>
      <c r="D639" s="11" t="s">
        <v>23</v>
      </c>
      <c r="E639" s="17" t="s">
        <v>1930</v>
      </c>
      <c r="F639" s="17" t="s">
        <v>1974</v>
      </c>
      <c r="G639" s="19" t="b">
        <v>1</v>
      </c>
      <c r="H639" s="17"/>
      <c r="I639" s="20">
        <v>2018</v>
      </c>
      <c r="J639" s="17" t="s">
        <v>1975</v>
      </c>
      <c r="K639" s="17" t="s">
        <v>27</v>
      </c>
      <c r="L639" s="17" t="s">
        <v>375</v>
      </c>
      <c r="M639" s="21" t="s">
        <v>1933</v>
      </c>
      <c r="N639" s="21" t="s">
        <v>1934</v>
      </c>
      <c r="O639" s="21"/>
      <c r="P639" s="21"/>
      <c r="Q639" s="21" t="s">
        <v>100</v>
      </c>
      <c r="R639" s="26">
        <v>592811908</v>
      </c>
      <c r="S639" s="28" t="b">
        <v>0</v>
      </c>
      <c r="T639" s="17" t="s">
        <v>1935</v>
      </c>
      <c r="U639" s="6" t="str">
        <f t="array" ref="U639">INDEX(org_to_crp!$B$2:$B$455, MATCH(F639, org_to_crp!$A$2:$A$455))</f>
        <v>J9000</v>
      </c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3" hidden="1" x14ac:dyDescent="0.15">
      <c r="A640" s="17" t="s">
        <v>21</v>
      </c>
      <c r="B640" s="17" t="s">
        <v>22</v>
      </c>
      <c r="C640" s="18" t="s">
        <v>31</v>
      </c>
      <c r="D640" s="11" t="s">
        <v>23</v>
      </c>
      <c r="E640" s="17" t="s">
        <v>1602</v>
      </c>
      <c r="F640" s="17" t="s">
        <v>1974</v>
      </c>
      <c r="G640" s="19" t="b">
        <v>1</v>
      </c>
      <c r="H640" s="17"/>
      <c r="I640" s="20">
        <v>2018</v>
      </c>
      <c r="J640" s="17" t="s">
        <v>81</v>
      </c>
      <c r="K640" s="17" t="s">
        <v>27</v>
      </c>
      <c r="L640" s="17" t="s">
        <v>500</v>
      </c>
      <c r="M640" s="21" t="s">
        <v>1605</v>
      </c>
      <c r="N640" s="21"/>
      <c r="O640" s="21"/>
      <c r="P640" s="21"/>
      <c r="Q640" s="21"/>
      <c r="R640" s="26">
        <v>592811908</v>
      </c>
      <c r="S640" s="28" t="b">
        <v>0</v>
      </c>
      <c r="T640" s="17" t="s">
        <v>1606</v>
      </c>
      <c r="U640" s="6" t="str">
        <f t="array" ref="U640">INDEX(org_to_crp!$B$2:$B$455, MATCH(F640, org_to_crp!$A$2:$A$455))</f>
        <v>J9000</v>
      </c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3" hidden="1" x14ac:dyDescent="0.15">
      <c r="A641" s="11" t="s">
        <v>21</v>
      </c>
      <c r="B641" s="11" t="s">
        <v>22</v>
      </c>
      <c r="C641" s="12" t="s">
        <v>31</v>
      </c>
      <c r="D641" s="11" t="s">
        <v>23</v>
      </c>
      <c r="E641" s="11" t="s">
        <v>1714</v>
      </c>
      <c r="F641" s="11" t="s">
        <v>1974</v>
      </c>
      <c r="G641" s="13" t="b">
        <v>1</v>
      </c>
      <c r="H641" s="11"/>
      <c r="I641" s="11">
        <v>2018</v>
      </c>
      <c r="J641" s="11" t="s">
        <v>81</v>
      </c>
      <c r="K641" s="11" t="s">
        <v>27</v>
      </c>
      <c r="L641" s="11" t="s">
        <v>492</v>
      </c>
      <c r="M641" s="16" t="s">
        <v>1716</v>
      </c>
      <c r="N641" s="16" t="s">
        <v>340</v>
      </c>
      <c r="O641" s="16"/>
      <c r="P641" s="16"/>
      <c r="Q641" s="16" t="s">
        <v>886</v>
      </c>
      <c r="R641" s="16">
        <v>592811908</v>
      </c>
      <c r="S641" s="30" t="b">
        <v>0</v>
      </c>
      <c r="T641" s="11" t="s">
        <v>1717</v>
      </c>
      <c r="U641" s="6" t="str">
        <f t="array" ref="U641">INDEX(org_to_crp!$B$2:$B$455, MATCH(F641, org_to_crp!$A$2:$A$455))</f>
        <v>J9000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3" hidden="1" x14ac:dyDescent="0.15">
      <c r="A642" s="11" t="s">
        <v>21</v>
      </c>
      <c r="B642" s="11" t="s">
        <v>22</v>
      </c>
      <c r="C642" s="12" t="s">
        <v>61</v>
      </c>
      <c r="D642" s="11" t="s">
        <v>23</v>
      </c>
      <c r="E642" s="11" t="s">
        <v>1475</v>
      </c>
      <c r="F642" s="11" t="s">
        <v>1974</v>
      </c>
      <c r="G642" s="13" t="b">
        <v>1</v>
      </c>
      <c r="H642" s="11"/>
      <c r="I642" s="11">
        <v>2018</v>
      </c>
      <c r="J642" s="11" t="s">
        <v>1505</v>
      </c>
      <c r="K642" s="11" t="s">
        <v>34</v>
      </c>
      <c r="L642" s="11" t="s">
        <v>492</v>
      </c>
      <c r="M642" s="16" t="s">
        <v>1477</v>
      </c>
      <c r="N642" s="16"/>
      <c r="O642" s="16"/>
      <c r="P642" s="16"/>
      <c r="Q642" s="16"/>
      <c r="R642" s="16">
        <v>592811908</v>
      </c>
      <c r="S642" s="30" t="b">
        <v>0</v>
      </c>
      <c r="T642" s="11" t="s">
        <v>1478</v>
      </c>
      <c r="U642" s="6" t="str">
        <f t="array" ref="U642">INDEX(org_to_crp!$B$2:$B$455, MATCH(F642, org_to_crp!$A$2:$A$455))</f>
        <v>J9000</v>
      </c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3" hidden="1" x14ac:dyDescent="0.15">
      <c r="A643" s="11" t="s">
        <v>21</v>
      </c>
      <c r="B643" s="11" t="s">
        <v>22</v>
      </c>
      <c r="C643" s="12" t="s">
        <v>31</v>
      </c>
      <c r="D643" s="11" t="s">
        <v>23</v>
      </c>
      <c r="E643" s="11" t="s">
        <v>1862</v>
      </c>
      <c r="F643" s="11" t="s">
        <v>1974</v>
      </c>
      <c r="G643" s="13" t="b">
        <v>1</v>
      </c>
      <c r="H643" s="11"/>
      <c r="I643" s="11">
        <v>2018</v>
      </c>
      <c r="J643" s="11" t="s">
        <v>81</v>
      </c>
      <c r="K643" s="11" t="s">
        <v>27</v>
      </c>
      <c r="L643" s="11" t="s">
        <v>1534</v>
      </c>
      <c r="M643" s="16" t="s">
        <v>1865</v>
      </c>
      <c r="N643" s="16" t="s">
        <v>46</v>
      </c>
      <c r="O643" s="16"/>
      <c r="P643" s="16"/>
      <c r="Q643" s="16"/>
      <c r="R643" s="16">
        <v>592811908</v>
      </c>
      <c r="S643" s="30" t="b">
        <v>0</v>
      </c>
      <c r="T643" s="11" t="s">
        <v>1866</v>
      </c>
      <c r="U643" s="6" t="str">
        <f t="array" ref="U643">INDEX(org_to_crp!$B$2:$B$455, MATCH(F643, org_to_crp!$A$2:$A$455))</f>
        <v>J9000</v>
      </c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3" x14ac:dyDescent="0.15">
      <c r="A644" s="11" t="s">
        <v>21</v>
      </c>
      <c r="B644" s="12" t="s">
        <v>65</v>
      </c>
      <c r="C644" s="12" t="s">
        <v>31</v>
      </c>
      <c r="D644" s="11" t="s">
        <v>23</v>
      </c>
      <c r="E644" s="11" t="s">
        <v>1548</v>
      </c>
      <c r="F644" s="11" t="s">
        <v>1986</v>
      </c>
      <c r="G644" s="13" t="b">
        <v>0</v>
      </c>
      <c r="H644" s="11"/>
      <c r="I644" s="11">
        <v>2018</v>
      </c>
      <c r="J644" s="11" t="s">
        <v>49</v>
      </c>
      <c r="K644" s="11" t="s">
        <v>27</v>
      </c>
      <c r="L644" s="11" t="s">
        <v>285</v>
      </c>
      <c r="M644" s="16" t="s">
        <v>1549</v>
      </c>
      <c r="N644" s="16" t="s">
        <v>190</v>
      </c>
      <c r="O644" s="16"/>
      <c r="P644" s="16"/>
      <c r="Q644" s="16"/>
      <c r="R644" s="27">
        <v>262176691</v>
      </c>
      <c r="S644" s="30" t="b">
        <v>0</v>
      </c>
      <c r="T644" s="11" t="s">
        <v>1550</v>
      </c>
      <c r="U644" s="6" t="str">
        <f t="array" ref="U644">INDEX(org_to_crp!$B$2:$B$455, MATCH(F644, org_to_crp!$A$2:$A$455))</f>
        <v>J9000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3" x14ac:dyDescent="0.15">
      <c r="A645" s="17" t="s">
        <v>21</v>
      </c>
      <c r="B645" s="18" t="s">
        <v>65</v>
      </c>
      <c r="C645" s="18" t="s">
        <v>31</v>
      </c>
      <c r="D645" s="11" t="s">
        <v>23</v>
      </c>
      <c r="E645" s="17" t="s">
        <v>1747</v>
      </c>
      <c r="F645" s="17" t="s">
        <v>1988</v>
      </c>
      <c r="G645" s="19" t="b">
        <v>0</v>
      </c>
      <c r="H645" s="20"/>
      <c r="I645" s="20">
        <v>2018</v>
      </c>
      <c r="J645" s="17" t="s">
        <v>1693</v>
      </c>
      <c r="K645" s="17" t="s">
        <v>34</v>
      </c>
      <c r="L645" s="17" t="s">
        <v>1313</v>
      </c>
      <c r="M645" s="21" t="s">
        <v>1748</v>
      </c>
      <c r="N645" s="21"/>
      <c r="O645" s="21"/>
      <c r="P645" s="21"/>
      <c r="Q645" s="21"/>
      <c r="R645" s="26">
        <v>264239065</v>
      </c>
      <c r="S645" s="28" t="b">
        <v>0</v>
      </c>
      <c r="T645" s="17" t="s">
        <v>1749</v>
      </c>
      <c r="U645" s="6" t="str">
        <f t="array" ref="U645">INDEX(org_to_crp!$B$2:$B$455, MATCH(F645, org_to_crp!$A$2:$A$455))</f>
        <v>J9000</v>
      </c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3" x14ac:dyDescent="0.15">
      <c r="A646" s="11" t="s">
        <v>21</v>
      </c>
      <c r="B646" s="11" t="s">
        <v>79</v>
      </c>
      <c r="C646" s="12" t="s">
        <v>65</v>
      </c>
      <c r="D646" s="11" t="s">
        <v>23</v>
      </c>
      <c r="E646" s="11" t="s">
        <v>1371</v>
      </c>
      <c r="F646" s="11" t="s">
        <v>1998</v>
      </c>
      <c r="G646" s="13" t="b">
        <v>0</v>
      </c>
      <c r="H646" s="11"/>
      <c r="I646" s="11">
        <v>2018</v>
      </c>
      <c r="J646" s="11" t="s">
        <v>1999</v>
      </c>
      <c r="K646" s="11" t="s">
        <v>72</v>
      </c>
      <c r="L646" s="11" t="s">
        <v>763</v>
      </c>
      <c r="M646" s="16" t="s">
        <v>1372</v>
      </c>
      <c r="N646" s="16"/>
      <c r="O646" s="16" t="s">
        <v>1028</v>
      </c>
      <c r="P646" s="16"/>
      <c r="Q646" s="16"/>
      <c r="R646" s="16">
        <v>520140979</v>
      </c>
      <c r="S646" s="30" t="b">
        <v>0</v>
      </c>
      <c r="T646" s="11" t="s">
        <v>1373</v>
      </c>
      <c r="U646" s="6" t="str">
        <f t="array" ref="U646">INDEX(org_to_crp!$B$2:$B$455, MATCH(F646, org_to_crp!$A$2:$A$455))</f>
        <v>J9000</v>
      </c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3" x14ac:dyDescent="0.15">
      <c r="A647" s="17" t="s">
        <v>21</v>
      </c>
      <c r="B647" s="17" t="s">
        <v>22</v>
      </c>
      <c r="C647" s="18" t="s">
        <v>61</v>
      </c>
      <c r="D647" s="11" t="s">
        <v>23</v>
      </c>
      <c r="E647" s="17" t="s">
        <v>2001</v>
      </c>
      <c r="F647" s="17" t="s">
        <v>2002</v>
      </c>
      <c r="G647" s="19" t="b">
        <v>0</v>
      </c>
      <c r="H647" s="17"/>
      <c r="I647" s="20">
        <v>2018</v>
      </c>
      <c r="J647" s="17" t="s">
        <v>81</v>
      </c>
      <c r="K647" s="17" t="s">
        <v>27</v>
      </c>
      <c r="L647" s="17" t="s">
        <v>2003</v>
      </c>
      <c r="M647" s="21" t="s">
        <v>2004</v>
      </c>
      <c r="N647" s="21"/>
      <c r="O647" s="21"/>
      <c r="P647" s="21"/>
      <c r="Q647" s="21"/>
      <c r="R647" s="26">
        <v>263477125</v>
      </c>
      <c r="S647" s="28" t="b">
        <v>0</v>
      </c>
      <c r="T647" s="17" t="s">
        <v>2005</v>
      </c>
      <c r="U647" s="6" t="str">
        <f t="array" ref="U647">INDEX(org_to_crp!$B$2:$B$455, MATCH(F647, org_to_crp!$A$2:$A$455))</f>
        <v>J9000</v>
      </c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3" x14ac:dyDescent="0.15">
      <c r="A648" s="11" t="s">
        <v>21</v>
      </c>
      <c r="B648" s="11" t="s">
        <v>79</v>
      </c>
      <c r="C648" s="12" t="s">
        <v>65</v>
      </c>
      <c r="D648" s="11" t="s">
        <v>23</v>
      </c>
      <c r="E648" s="11" t="s">
        <v>1630</v>
      </c>
      <c r="F648" s="11" t="s">
        <v>2007</v>
      </c>
      <c r="G648" s="13" t="b">
        <v>0</v>
      </c>
      <c r="H648" s="11"/>
      <c r="I648" s="11">
        <v>2018</v>
      </c>
      <c r="J648" s="11" t="s">
        <v>2008</v>
      </c>
      <c r="K648" s="11" t="s">
        <v>72</v>
      </c>
      <c r="L648" s="11" t="s">
        <v>1631</v>
      </c>
      <c r="M648" s="16" t="s">
        <v>1632</v>
      </c>
      <c r="N648" s="16" t="s">
        <v>340</v>
      </c>
      <c r="O648" s="16" t="s">
        <v>1633</v>
      </c>
      <c r="P648" s="16"/>
      <c r="Q648" s="16"/>
      <c r="R648" s="16">
        <v>473722575</v>
      </c>
      <c r="S648" s="30" t="b">
        <v>0</v>
      </c>
      <c r="T648" s="11" t="s">
        <v>1634</v>
      </c>
      <c r="U648" s="6" t="str">
        <f t="array" ref="U648">INDEX(org_to_crp!$B$2:$B$455, MATCH(F648, org_to_crp!$A$2:$A$455))</f>
        <v>J9000</v>
      </c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3" hidden="1" x14ac:dyDescent="0.15">
      <c r="A649" s="17" t="s">
        <v>21</v>
      </c>
      <c r="B649" s="17" t="s">
        <v>22</v>
      </c>
      <c r="C649" s="18" t="s">
        <v>31</v>
      </c>
      <c r="D649" s="11" t="s">
        <v>23</v>
      </c>
      <c r="E649" s="17" t="s">
        <v>2010</v>
      </c>
      <c r="F649" s="17" t="s">
        <v>360</v>
      </c>
      <c r="G649" s="19" t="b">
        <v>1</v>
      </c>
      <c r="H649" s="20"/>
      <c r="I649" s="20">
        <v>2018</v>
      </c>
      <c r="J649" s="17" t="s">
        <v>75</v>
      </c>
      <c r="K649" s="17" t="s">
        <v>27</v>
      </c>
      <c r="L649" s="17" t="s">
        <v>2011</v>
      </c>
      <c r="M649" s="21" t="s">
        <v>2012</v>
      </c>
      <c r="N649" s="21" t="s">
        <v>77</v>
      </c>
      <c r="O649" s="21"/>
      <c r="P649" s="21"/>
      <c r="Q649" s="21"/>
      <c r="R649" s="26">
        <v>132912529</v>
      </c>
      <c r="S649" s="28" t="b">
        <v>0</v>
      </c>
      <c r="T649" s="17" t="s">
        <v>2013</v>
      </c>
      <c r="U649" s="6" t="str">
        <f t="array" ref="U649">INDEX(org_to_crp!$B$2:$B$455, MATCH(F649, org_to_crp!$A$2:$A$455))</f>
        <v>J9000</v>
      </c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3" hidden="1" x14ac:dyDescent="0.15">
      <c r="A650" s="11" t="s">
        <v>21</v>
      </c>
      <c r="B650" s="11" t="s">
        <v>22</v>
      </c>
      <c r="C650" s="12" t="s">
        <v>31</v>
      </c>
      <c r="D650" s="11" t="s">
        <v>23</v>
      </c>
      <c r="E650" s="11" t="s">
        <v>1718</v>
      </c>
      <c r="F650" s="11" t="s">
        <v>360</v>
      </c>
      <c r="G650" s="13" t="b">
        <v>1</v>
      </c>
      <c r="H650" s="11"/>
      <c r="I650" s="11">
        <v>2018</v>
      </c>
      <c r="J650" s="11" t="s">
        <v>75</v>
      </c>
      <c r="K650" s="11" t="s">
        <v>27</v>
      </c>
      <c r="L650" s="11" t="s">
        <v>1720</v>
      </c>
      <c r="M650" s="16" t="s">
        <v>663</v>
      </c>
      <c r="N650" s="16" t="s">
        <v>158</v>
      </c>
      <c r="O650" s="16"/>
      <c r="P650" s="16"/>
      <c r="Q650" s="16"/>
      <c r="R650" s="16">
        <v>132912529</v>
      </c>
      <c r="S650" s="30" t="b">
        <v>0</v>
      </c>
      <c r="T650" s="11" t="s">
        <v>1721</v>
      </c>
      <c r="U650" s="6" t="str">
        <f t="array" ref="U650">INDEX(org_to_crp!$B$2:$B$455, MATCH(F650, org_to_crp!$A$2:$A$455))</f>
        <v>J9000</v>
      </c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3" hidden="1" x14ac:dyDescent="0.15">
      <c r="A651" s="17" t="s">
        <v>21</v>
      </c>
      <c r="B651" s="17" t="s">
        <v>22</v>
      </c>
      <c r="C651" s="18" t="s">
        <v>31</v>
      </c>
      <c r="D651" s="11" t="s">
        <v>23</v>
      </c>
      <c r="E651" s="17" t="s">
        <v>2014</v>
      </c>
      <c r="F651" s="17" t="s">
        <v>360</v>
      </c>
      <c r="G651" s="19" t="b">
        <v>1</v>
      </c>
      <c r="H651" s="20"/>
      <c r="I651" s="20">
        <v>2018</v>
      </c>
      <c r="J651" s="17" t="s">
        <v>75</v>
      </c>
      <c r="K651" s="17" t="s">
        <v>27</v>
      </c>
      <c r="L651" s="17" t="s">
        <v>2015</v>
      </c>
      <c r="M651" s="21" t="s">
        <v>347</v>
      </c>
      <c r="N651" s="21"/>
      <c r="O651" s="21"/>
      <c r="P651" s="21"/>
      <c r="Q651" s="21"/>
      <c r="R651" s="26">
        <v>132912529</v>
      </c>
      <c r="S651" s="28" t="b">
        <v>0</v>
      </c>
      <c r="T651" s="17" t="s">
        <v>2016</v>
      </c>
      <c r="U651" s="6" t="str">
        <f t="array" ref="U651">INDEX(org_to_crp!$B$2:$B$455, MATCH(F651, org_to_crp!$A$2:$A$455))</f>
        <v>J9000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3" hidden="1" x14ac:dyDescent="0.15">
      <c r="A652" s="17" t="s">
        <v>21</v>
      </c>
      <c r="B652" s="17" t="s">
        <v>22</v>
      </c>
      <c r="C652" s="18" t="s">
        <v>31</v>
      </c>
      <c r="D652" s="11" t="s">
        <v>23</v>
      </c>
      <c r="E652" s="17" t="s">
        <v>1729</v>
      </c>
      <c r="F652" s="17" t="s">
        <v>360</v>
      </c>
      <c r="G652" s="19" t="b">
        <v>1</v>
      </c>
      <c r="H652" s="20"/>
      <c r="I652" s="20">
        <v>2018</v>
      </c>
      <c r="J652" s="17" t="s">
        <v>75</v>
      </c>
      <c r="K652" s="17" t="s">
        <v>27</v>
      </c>
      <c r="L652" s="17" t="s">
        <v>1731</v>
      </c>
      <c r="M652" s="21" t="s">
        <v>1732</v>
      </c>
      <c r="N652" s="21"/>
      <c r="O652" s="21"/>
      <c r="P652" s="21"/>
      <c r="Q652" s="21"/>
      <c r="R652" s="26">
        <v>132912529</v>
      </c>
      <c r="S652" s="28" t="b">
        <v>0</v>
      </c>
      <c r="T652" s="17" t="s">
        <v>1733</v>
      </c>
      <c r="U652" s="6" t="str">
        <f t="array" ref="U652">INDEX(org_to_crp!$B$2:$B$455, MATCH(F652, org_to_crp!$A$2:$A$455))</f>
        <v>J9000</v>
      </c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3" hidden="1" x14ac:dyDescent="0.15">
      <c r="A653" s="11" t="s">
        <v>21</v>
      </c>
      <c r="B653" s="11" t="s">
        <v>22</v>
      </c>
      <c r="C653" s="12" t="s">
        <v>61</v>
      </c>
      <c r="D653" s="11" t="s">
        <v>23</v>
      </c>
      <c r="E653" s="11" t="s">
        <v>1888</v>
      </c>
      <c r="F653" s="11" t="s">
        <v>360</v>
      </c>
      <c r="G653" s="13" t="b">
        <v>1</v>
      </c>
      <c r="H653" s="11"/>
      <c r="I653" s="11">
        <v>2018</v>
      </c>
      <c r="J653" s="11" t="s">
        <v>75</v>
      </c>
      <c r="K653" s="11" t="s">
        <v>27</v>
      </c>
      <c r="L653" s="11" t="s">
        <v>145</v>
      </c>
      <c r="M653" s="16" t="s">
        <v>1891</v>
      </c>
      <c r="N653" s="16" t="s">
        <v>239</v>
      </c>
      <c r="O653" s="16"/>
      <c r="P653" s="16"/>
      <c r="Q653" s="16"/>
      <c r="R653" s="16">
        <v>132912529</v>
      </c>
      <c r="S653" s="30" t="b">
        <v>0</v>
      </c>
      <c r="T653" s="11" t="s">
        <v>1892</v>
      </c>
      <c r="U653" s="6" t="str">
        <f t="array" ref="U653">INDEX(org_to_crp!$B$2:$B$455, MATCH(F653, org_to_crp!$A$2:$A$455))</f>
        <v>J9000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3" hidden="1" x14ac:dyDescent="0.15">
      <c r="A654" s="11" t="s">
        <v>21</v>
      </c>
      <c r="B654" s="11" t="s">
        <v>22</v>
      </c>
      <c r="C654" s="12" t="s">
        <v>31</v>
      </c>
      <c r="D654" s="11" t="s">
        <v>23</v>
      </c>
      <c r="E654" s="11" t="s">
        <v>2018</v>
      </c>
      <c r="F654" s="11" t="s">
        <v>360</v>
      </c>
      <c r="G654" s="13" t="b">
        <v>1</v>
      </c>
      <c r="H654" s="11"/>
      <c r="I654" s="11">
        <v>2018</v>
      </c>
      <c r="J654" s="11" t="s">
        <v>75</v>
      </c>
      <c r="K654" s="11" t="s">
        <v>27</v>
      </c>
      <c r="L654" s="11" t="s">
        <v>2019</v>
      </c>
      <c r="M654" s="16" t="s">
        <v>2020</v>
      </c>
      <c r="N654" s="16" t="s">
        <v>184</v>
      </c>
      <c r="O654" s="16"/>
      <c r="P654" s="16"/>
      <c r="Q654" s="16"/>
      <c r="R654" s="16">
        <v>132912529</v>
      </c>
      <c r="S654" s="30" t="b">
        <v>0</v>
      </c>
      <c r="T654" s="11" t="s">
        <v>2021</v>
      </c>
      <c r="U654" s="6" t="str">
        <f t="array" ref="U654">INDEX(org_to_crp!$B$2:$B$455, MATCH(F654, org_to_crp!$A$2:$A$455))</f>
        <v>J9000</v>
      </c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3" hidden="1" x14ac:dyDescent="0.15">
      <c r="A655" s="11" t="s">
        <v>21</v>
      </c>
      <c r="B655" s="11" t="s">
        <v>22</v>
      </c>
      <c r="C655" s="12" t="s">
        <v>31</v>
      </c>
      <c r="D655" s="11" t="s">
        <v>23</v>
      </c>
      <c r="E655" s="11" t="s">
        <v>1297</v>
      </c>
      <c r="F655" s="11" t="s">
        <v>360</v>
      </c>
      <c r="G655" s="13" t="b">
        <v>1</v>
      </c>
      <c r="H655" s="11"/>
      <c r="I655" s="11">
        <v>2018</v>
      </c>
      <c r="J655" s="11" t="s">
        <v>75</v>
      </c>
      <c r="K655" s="11" t="s">
        <v>27</v>
      </c>
      <c r="L655" s="11" t="s">
        <v>285</v>
      </c>
      <c r="M655" s="11" t="s">
        <v>1299</v>
      </c>
      <c r="N655" s="11" t="s">
        <v>147</v>
      </c>
      <c r="O655" s="11"/>
      <c r="P655" s="11"/>
      <c r="Q655" s="11"/>
      <c r="R655" s="16">
        <v>132912529</v>
      </c>
      <c r="S655" s="30" t="b">
        <v>0</v>
      </c>
      <c r="T655" s="11" t="s">
        <v>1300</v>
      </c>
      <c r="U655" s="6" t="str">
        <f t="array" ref="U655">INDEX(org_to_crp!$B$2:$B$455, MATCH(F655, org_to_crp!$A$2:$A$455))</f>
        <v>J9000</v>
      </c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3" x14ac:dyDescent="0.15">
      <c r="A656" s="17" t="s">
        <v>21</v>
      </c>
      <c r="B656" s="17" t="s">
        <v>22</v>
      </c>
      <c r="C656" s="17" t="s">
        <v>79</v>
      </c>
      <c r="D656" s="11" t="s">
        <v>23</v>
      </c>
      <c r="E656" s="17" t="s">
        <v>1626</v>
      </c>
      <c r="F656" s="17" t="s">
        <v>360</v>
      </c>
      <c r="G656" s="19" t="b">
        <v>0</v>
      </c>
      <c r="H656" s="20"/>
      <c r="I656" s="20">
        <v>2018</v>
      </c>
      <c r="J656" s="17" t="s">
        <v>75</v>
      </c>
      <c r="K656" s="17" t="s">
        <v>27</v>
      </c>
      <c r="L656" s="17" t="s">
        <v>1627</v>
      </c>
      <c r="M656" s="17" t="s">
        <v>1628</v>
      </c>
      <c r="N656" s="17" t="s">
        <v>264</v>
      </c>
      <c r="O656" s="17"/>
      <c r="P656" s="17"/>
      <c r="Q656" s="17"/>
      <c r="R656" s="26">
        <v>473722575</v>
      </c>
      <c r="S656" s="28" t="b">
        <v>0</v>
      </c>
      <c r="T656" s="17" t="s">
        <v>1629</v>
      </c>
      <c r="U656" s="6" t="str">
        <f t="array" ref="U656">INDEX(org_to_crp!$B$2:$B$455, MATCH(F656, org_to_crp!$A$2:$A$455))</f>
        <v>J9000</v>
      </c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3" hidden="1" x14ac:dyDescent="0.15">
      <c r="A657" s="11" t="s">
        <v>21</v>
      </c>
      <c r="B657" s="11" t="s">
        <v>22</v>
      </c>
      <c r="C657" s="12" t="s">
        <v>65</v>
      </c>
      <c r="D657" s="11" t="s">
        <v>23</v>
      </c>
      <c r="E657" s="11" t="s">
        <v>1287</v>
      </c>
      <c r="F657" s="11" t="s">
        <v>360</v>
      </c>
      <c r="G657" s="13" t="b">
        <v>1</v>
      </c>
      <c r="H657" s="11"/>
      <c r="I657" s="11">
        <v>2018</v>
      </c>
      <c r="J657" s="11" t="s">
        <v>75</v>
      </c>
      <c r="K657" s="11" t="s">
        <v>27</v>
      </c>
      <c r="L657" s="11" t="s">
        <v>1288</v>
      </c>
      <c r="M657" s="16" t="s">
        <v>1289</v>
      </c>
      <c r="N657" s="16"/>
      <c r="O657" s="16"/>
      <c r="P657" s="16"/>
      <c r="Q657" s="16"/>
      <c r="R657" s="16">
        <v>132912529</v>
      </c>
      <c r="S657" s="30" t="b">
        <v>0</v>
      </c>
      <c r="T657" s="11" t="s">
        <v>1290</v>
      </c>
      <c r="U657" s="6" t="str">
        <f t="array" ref="U657">INDEX(org_to_crp!$B$2:$B$455, MATCH(F657, org_to_crp!$A$2:$A$455))</f>
        <v>J9000</v>
      </c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3" hidden="1" x14ac:dyDescent="0.15">
      <c r="A658" s="17" t="s">
        <v>21</v>
      </c>
      <c r="B658" s="17" t="s">
        <v>22</v>
      </c>
      <c r="C658" s="18" t="s">
        <v>31</v>
      </c>
      <c r="D658" s="11" t="s">
        <v>23</v>
      </c>
      <c r="E658" s="17" t="s">
        <v>1532</v>
      </c>
      <c r="F658" s="17" t="s">
        <v>360</v>
      </c>
      <c r="G658" s="19" t="b">
        <v>1</v>
      </c>
      <c r="H658" s="20"/>
      <c r="I658" s="20">
        <v>2018</v>
      </c>
      <c r="J658" s="17" t="s">
        <v>75</v>
      </c>
      <c r="K658" s="17" t="s">
        <v>27</v>
      </c>
      <c r="L658" s="17" t="s">
        <v>1534</v>
      </c>
      <c r="M658" s="21" t="s">
        <v>1535</v>
      </c>
      <c r="N658" s="21" t="s">
        <v>204</v>
      </c>
      <c r="O658" s="21"/>
      <c r="P658" s="21"/>
      <c r="Q658" s="21" t="s">
        <v>100</v>
      </c>
      <c r="R658" s="26">
        <v>132912529</v>
      </c>
      <c r="S658" s="28" t="b">
        <v>0</v>
      </c>
      <c r="T658" s="17" t="s">
        <v>1536</v>
      </c>
      <c r="U658" s="6" t="str">
        <f t="array" ref="U658">INDEX(org_to_crp!$B$2:$B$455, MATCH(F658, org_to_crp!$A$2:$A$455))</f>
        <v>J9000</v>
      </c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3" x14ac:dyDescent="0.15">
      <c r="A659" s="17" t="s">
        <v>21</v>
      </c>
      <c r="B659" s="17" t="s">
        <v>22</v>
      </c>
      <c r="C659" s="18" t="s">
        <v>65</v>
      </c>
      <c r="D659" s="11" t="s">
        <v>23</v>
      </c>
      <c r="E659" s="23" t="s">
        <v>1515</v>
      </c>
      <c r="F659" s="23" t="s">
        <v>2022</v>
      </c>
      <c r="G659" s="24" t="b">
        <v>0</v>
      </c>
      <c r="H659" s="23"/>
      <c r="I659" s="25">
        <v>2018</v>
      </c>
      <c r="J659" s="23" t="s">
        <v>75</v>
      </c>
      <c r="K659" s="23" t="s">
        <v>27</v>
      </c>
      <c r="L659" s="23" t="s">
        <v>1517</v>
      </c>
      <c r="M659" s="32" t="s">
        <v>1518</v>
      </c>
      <c r="N659" s="32" t="s">
        <v>158</v>
      </c>
      <c r="O659" s="32"/>
      <c r="P659" s="32"/>
      <c r="Q659" s="32"/>
      <c r="R659" s="33">
        <v>136022018</v>
      </c>
      <c r="S659" s="34" t="b">
        <v>1</v>
      </c>
      <c r="T659" s="17" t="s">
        <v>1519</v>
      </c>
      <c r="U659" s="6" t="str">
        <f t="array" ref="U659">INDEX(org_to_crp!$B$2:$B$455, MATCH(F659, org_to_crp!$A$2:$A$455))</f>
        <v>J9000</v>
      </c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3" x14ac:dyDescent="0.15">
      <c r="A660" s="11" t="s">
        <v>21</v>
      </c>
      <c r="B660" s="12" t="s">
        <v>65</v>
      </c>
      <c r="C660" s="12" t="s">
        <v>31</v>
      </c>
      <c r="D660" s="11" t="s">
        <v>23</v>
      </c>
      <c r="E660" s="23" t="s">
        <v>1779</v>
      </c>
      <c r="F660" s="23" t="s">
        <v>2023</v>
      </c>
      <c r="G660" s="24" t="b">
        <v>0</v>
      </c>
      <c r="H660" s="25" t="s">
        <v>432</v>
      </c>
      <c r="I660" s="11">
        <v>2018</v>
      </c>
      <c r="J660" s="23" t="s">
        <v>137</v>
      </c>
      <c r="K660" s="23" t="s">
        <v>72</v>
      </c>
      <c r="L660" s="23" t="s">
        <v>1781</v>
      </c>
      <c r="M660" s="32" t="s">
        <v>1782</v>
      </c>
      <c r="N660" s="32" t="s">
        <v>239</v>
      </c>
      <c r="O660" s="32"/>
      <c r="P660" s="32"/>
      <c r="Q660" s="32"/>
      <c r="R660" s="33">
        <v>363235550</v>
      </c>
      <c r="S660" s="34" t="b">
        <v>1</v>
      </c>
      <c r="T660" s="11" t="s">
        <v>1783</v>
      </c>
      <c r="U660" s="6" t="str">
        <f t="array" ref="U660">INDEX(org_to_crp!$B$2:$B$455, MATCH(F660, org_to_crp!$A$2:$A$455))</f>
        <v>J9000</v>
      </c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3" x14ac:dyDescent="0.15">
      <c r="A661" s="3" t="s">
        <v>1291</v>
      </c>
      <c r="B661" s="8" t="s">
        <v>61</v>
      </c>
      <c r="C661" s="3"/>
      <c r="D661" s="11" t="s">
        <v>23</v>
      </c>
      <c r="E661" s="3" t="s">
        <v>1330</v>
      </c>
      <c r="F661" s="3" t="s">
        <v>2024</v>
      </c>
      <c r="G661" s="4" t="b">
        <v>0</v>
      </c>
      <c r="H661" s="3"/>
      <c r="I661" s="5">
        <v>2018</v>
      </c>
      <c r="J661" s="3" t="s">
        <v>81</v>
      </c>
      <c r="K661" s="3" t="s">
        <v>27</v>
      </c>
      <c r="L661" s="3" t="s">
        <v>1331</v>
      </c>
      <c r="M661" s="15" t="s">
        <v>993</v>
      </c>
      <c r="N661" s="15"/>
      <c r="O661" s="15"/>
      <c r="P661" s="15"/>
      <c r="Q661" s="15"/>
      <c r="R661" s="43">
        <v>753148958</v>
      </c>
      <c r="S661" s="44" t="b">
        <v>0</v>
      </c>
      <c r="T661" s="3" t="s">
        <v>1332</v>
      </c>
      <c r="U661" s="6" t="str">
        <f t="array" ref="U661">INDEX(org_to_crp!$B$2:$B$455, MATCH(F661, org_to_crp!$A$2:$A$455))</f>
        <v>J9000</v>
      </c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3" x14ac:dyDescent="0.15">
      <c r="A662" s="11" t="s">
        <v>21</v>
      </c>
      <c r="B662" s="12" t="s">
        <v>61</v>
      </c>
      <c r="C662" s="12"/>
      <c r="D662" s="11" t="s">
        <v>23</v>
      </c>
      <c r="E662" s="11" t="s">
        <v>1568</v>
      </c>
      <c r="F662" s="11" t="s">
        <v>2027</v>
      </c>
      <c r="G662" s="13" t="b">
        <v>0</v>
      </c>
      <c r="H662" s="11"/>
      <c r="I662" s="11">
        <v>2018</v>
      </c>
      <c r="J662" s="11" t="s">
        <v>2028</v>
      </c>
      <c r="K662" s="3" t="s">
        <v>27</v>
      </c>
      <c r="L662" s="11" t="s">
        <v>922</v>
      </c>
      <c r="M662" s="11" t="s">
        <v>1570</v>
      </c>
      <c r="N662" s="11"/>
      <c r="O662" s="16"/>
      <c r="P662" s="11"/>
      <c r="Q662" s="11"/>
      <c r="R662" s="14">
        <v>263477125</v>
      </c>
      <c r="S662" s="13" t="b">
        <v>0</v>
      </c>
      <c r="T662" s="11" t="s">
        <v>1571</v>
      </c>
      <c r="U662" s="6" t="str">
        <f t="array" ref="U662">INDEX(org_to_crp!$B$2:$B$455, MATCH(F662, org_to_crp!$A$2:$A$455))</f>
        <v>J9000</v>
      </c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3" x14ac:dyDescent="0.15">
      <c r="A663" s="17" t="s">
        <v>21</v>
      </c>
      <c r="B663" s="17" t="s">
        <v>79</v>
      </c>
      <c r="C663" s="18" t="s">
        <v>31</v>
      </c>
      <c r="D663" s="11" t="s">
        <v>23</v>
      </c>
      <c r="E663" s="17" t="s">
        <v>1383</v>
      </c>
      <c r="F663" s="17" t="s">
        <v>2030</v>
      </c>
      <c r="G663" s="19" t="b">
        <v>0</v>
      </c>
      <c r="H663" s="20"/>
      <c r="I663" s="20">
        <v>2018</v>
      </c>
      <c r="J663" s="17" t="s">
        <v>1948</v>
      </c>
      <c r="K663" s="17" t="s">
        <v>72</v>
      </c>
      <c r="L663" s="17" t="s">
        <v>1385</v>
      </c>
      <c r="M663" s="17" t="s">
        <v>1278</v>
      </c>
      <c r="N663" s="17" t="s">
        <v>184</v>
      </c>
      <c r="O663" s="21"/>
      <c r="P663" s="17"/>
      <c r="Q663" s="17"/>
      <c r="R663" s="20">
        <v>521645354</v>
      </c>
      <c r="S663" s="19" t="b">
        <v>0</v>
      </c>
      <c r="T663" s="17" t="s">
        <v>1386</v>
      </c>
      <c r="U663" s="6" t="str">
        <f t="array" ref="U663">INDEX(org_to_crp!$B$2:$B$455, MATCH(F663, org_to_crp!$A$2:$A$455))</f>
        <v>J9000</v>
      </c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3" x14ac:dyDescent="0.15">
      <c r="A664" s="11" t="s">
        <v>21</v>
      </c>
      <c r="B664" s="11" t="s">
        <v>22</v>
      </c>
      <c r="C664" s="12" t="s">
        <v>65</v>
      </c>
      <c r="D664" s="11" t="s">
        <v>23</v>
      </c>
      <c r="E664" s="11" t="s">
        <v>1630</v>
      </c>
      <c r="F664" s="11" t="s">
        <v>2031</v>
      </c>
      <c r="G664" s="13" t="b">
        <v>0</v>
      </c>
      <c r="H664" s="11"/>
      <c r="I664" s="11">
        <v>2018</v>
      </c>
      <c r="J664" s="11" t="s">
        <v>2032</v>
      </c>
      <c r="K664" s="11" t="s">
        <v>72</v>
      </c>
      <c r="L664" s="11" t="s">
        <v>1631</v>
      </c>
      <c r="M664" s="11" t="s">
        <v>1632</v>
      </c>
      <c r="N664" s="11" t="s">
        <v>340</v>
      </c>
      <c r="O664" s="16" t="s">
        <v>1633</v>
      </c>
      <c r="P664" s="11"/>
      <c r="Q664" s="11"/>
      <c r="R664" s="11">
        <v>473722575</v>
      </c>
      <c r="S664" s="13" t="b">
        <v>0</v>
      </c>
      <c r="T664" s="11" t="s">
        <v>1634</v>
      </c>
      <c r="U664" s="6" t="str">
        <f t="array" ref="U664">INDEX(org_to_crp!$B$2:$B$455, MATCH(F664, org_to_crp!$A$2:$A$455))</f>
        <v>J9000</v>
      </c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3" x14ac:dyDescent="0.15">
      <c r="A665" s="11" t="s">
        <v>1291</v>
      </c>
      <c r="B665" s="12" t="s">
        <v>61</v>
      </c>
      <c r="C665" s="12"/>
      <c r="D665" s="11" t="s">
        <v>23</v>
      </c>
      <c r="E665" s="11" t="s">
        <v>1704</v>
      </c>
      <c r="F665" s="11" t="s">
        <v>2039</v>
      </c>
      <c r="G665" s="13" t="b">
        <v>0</v>
      </c>
      <c r="H665" s="11"/>
      <c r="I665" s="11">
        <v>2018</v>
      </c>
      <c r="J665" s="11" t="s">
        <v>81</v>
      </c>
      <c r="K665" s="11" t="s">
        <v>27</v>
      </c>
      <c r="L665" s="11" t="s">
        <v>1706</v>
      </c>
      <c r="M665" s="11" t="s">
        <v>1707</v>
      </c>
      <c r="N665" s="11"/>
      <c r="O665" s="16"/>
      <c r="P665" s="11"/>
      <c r="Q665" s="11"/>
      <c r="R665" s="14">
        <v>363309812</v>
      </c>
      <c r="S665" s="13" t="b">
        <v>0</v>
      </c>
      <c r="T665" s="11" t="s">
        <v>1708</v>
      </c>
      <c r="U665" s="6" t="str">
        <f t="array" ref="U665">INDEX(org_to_crp!$B$2:$B$455, MATCH(F665, org_to_crp!$A$2:$A$455))</f>
        <v>J9000</v>
      </c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3" x14ac:dyDescent="0.15">
      <c r="A666" s="11" t="s">
        <v>21</v>
      </c>
      <c r="B666" s="12" t="s">
        <v>65</v>
      </c>
      <c r="C666" s="11" t="s">
        <v>79</v>
      </c>
      <c r="D666" s="11" t="s">
        <v>23</v>
      </c>
      <c r="E666" s="23" t="s">
        <v>1321</v>
      </c>
      <c r="F666" s="23" t="s">
        <v>245</v>
      </c>
      <c r="G666" s="24" t="b">
        <v>0</v>
      </c>
      <c r="H666" s="23"/>
      <c r="I666" s="25">
        <v>2018</v>
      </c>
      <c r="J666" s="23" t="s">
        <v>1948</v>
      </c>
      <c r="K666" s="23" t="s">
        <v>72</v>
      </c>
      <c r="L666" s="23" t="s">
        <v>1313</v>
      </c>
      <c r="M666" s="23" t="s">
        <v>1323</v>
      </c>
      <c r="N666" s="23" t="s">
        <v>618</v>
      </c>
      <c r="O666" s="32"/>
      <c r="P666" s="23"/>
      <c r="Q666" s="23"/>
      <c r="R666" s="25">
        <v>541934032</v>
      </c>
      <c r="S666" s="24" t="b">
        <v>1</v>
      </c>
      <c r="T666" s="11" t="s">
        <v>1324</v>
      </c>
      <c r="U666" s="6" t="str">
        <f t="array" ref="U666">INDEX(org_to_crp!$B$2:$B$455, MATCH(F666, org_to_crp!$A$2:$A$455))</f>
        <v>J9000</v>
      </c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3" hidden="1" x14ac:dyDescent="0.15">
      <c r="A667" s="17" t="s">
        <v>21</v>
      </c>
      <c r="B667" s="17" t="s">
        <v>22</v>
      </c>
      <c r="C667" s="18" t="s">
        <v>31</v>
      </c>
      <c r="D667" s="11" t="s">
        <v>23</v>
      </c>
      <c r="E667" s="17" t="s">
        <v>2050</v>
      </c>
      <c r="F667" s="17" t="s">
        <v>2051</v>
      </c>
      <c r="G667" s="19" t="b">
        <v>1</v>
      </c>
      <c r="H667" s="17"/>
      <c r="I667" s="20">
        <v>2018</v>
      </c>
      <c r="J667" s="17" t="s">
        <v>2052</v>
      </c>
      <c r="K667" s="17" t="s">
        <v>1813</v>
      </c>
      <c r="L667" s="17" t="s">
        <v>2053</v>
      </c>
      <c r="M667" s="17" t="s">
        <v>2054</v>
      </c>
      <c r="N667" s="17"/>
      <c r="O667" s="21"/>
      <c r="P667" s="17"/>
      <c r="Q667" s="17"/>
      <c r="R667" s="20">
        <v>271763901</v>
      </c>
      <c r="S667" s="19" t="b">
        <v>0</v>
      </c>
      <c r="T667" s="17" t="s">
        <v>2055</v>
      </c>
      <c r="U667" s="6" t="str">
        <f t="array" ref="U667">INDEX(org_to_crp!$B$2:$B$455, MATCH(F667, org_to_crp!$A$2:$A$455))</f>
        <v>J9000</v>
      </c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3" hidden="1" x14ac:dyDescent="0.15">
      <c r="A668" s="3" t="s">
        <v>21</v>
      </c>
      <c r="B668" s="3" t="s">
        <v>22</v>
      </c>
      <c r="C668" s="3"/>
      <c r="D668" s="11" t="s">
        <v>23</v>
      </c>
      <c r="E668" s="3" t="s">
        <v>2056</v>
      </c>
      <c r="F668" s="3" t="s">
        <v>2051</v>
      </c>
      <c r="G668" s="4" t="b">
        <v>1</v>
      </c>
      <c r="H668" s="3"/>
      <c r="I668" s="5">
        <v>2018</v>
      </c>
      <c r="J668" s="3" t="s">
        <v>520</v>
      </c>
      <c r="K668" s="3"/>
      <c r="L668" s="3" t="s">
        <v>2057</v>
      </c>
      <c r="M668" s="3" t="s">
        <v>2058</v>
      </c>
      <c r="N668" s="3"/>
      <c r="O668" s="15"/>
      <c r="P668" s="3"/>
      <c r="Q668" s="3"/>
      <c r="R668" s="5">
        <v>271763901</v>
      </c>
      <c r="S668" s="4" t="b">
        <v>0</v>
      </c>
      <c r="T668" s="3" t="s">
        <v>2059</v>
      </c>
      <c r="U668" s="6" t="str">
        <f t="array" ref="U668">INDEX(org_to_crp!$B$2:$B$455, MATCH(F668, org_to_crp!$A$2:$A$455))</f>
        <v>J9000</v>
      </c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3" hidden="1" x14ac:dyDescent="0.15">
      <c r="A669" s="3" t="s">
        <v>21</v>
      </c>
      <c r="B669" s="3" t="s">
        <v>22</v>
      </c>
      <c r="C669" s="3"/>
      <c r="D669" s="11" t="s">
        <v>23</v>
      </c>
      <c r="E669" s="3" t="s">
        <v>2060</v>
      </c>
      <c r="F669" s="3" t="s">
        <v>2051</v>
      </c>
      <c r="G669" s="4" t="b">
        <v>1</v>
      </c>
      <c r="H669" s="3"/>
      <c r="I669" s="5">
        <v>2018</v>
      </c>
      <c r="J669" s="3" t="s">
        <v>520</v>
      </c>
      <c r="K669" s="3"/>
      <c r="L669" s="3" t="s">
        <v>2061</v>
      </c>
      <c r="M669" s="3" t="s">
        <v>2062</v>
      </c>
      <c r="N669" s="3"/>
      <c r="O669" s="15"/>
      <c r="P669" s="3"/>
      <c r="Q669" s="3"/>
      <c r="R669" s="5">
        <v>271763901</v>
      </c>
      <c r="S669" s="4" t="b">
        <v>0</v>
      </c>
      <c r="T669" s="3" t="s">
        <v>2063</v>
      </c>
      <c r="U669" s="6" t="str">
        <f t="array" ref="U669">INDEX(org_to_crp!$B$2:$B$455, MATCH(F669, org_to_crp!$A$2:$A$455))</f>
        <v>J9000</v>
      </c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3" hidden="1" x14ac:dyDescent="0.15">
      <c r="A670" s="3" t="s">
        <v>21</v>
      </c>
      <c r="B670" s="3" t="s">
        <v>22</v>
      </c>
      <c r="C670" s="8" t="s">
        <v>61</v>
      </c>
      <c r="D670" s="11" t="s">
        <v>23</v>
      </c>
      <c r="E670" s="3" t="s">
        <v>2064</v>
      </c>
      <c r="F670" s="3" t="s">
        <v>2051</v>
      </c>
      <c r="G670" s="4" t="b">
        <v>1</v>
      </c>
      <c r="H670" s="3"/>
      <c r="I670" s="5">
        <v>2018</v>
      </c>
      <c r="J670" s="3" t="s">
        <v>2065</v>
      </c>
      <c r="K670" s="3" t="s">
        <v>43</v>
      </c>
      <c r="L670" s="3" t="s">
        <v>167</v>
      </c>
      <c r="M670" s="3" t="s">
        <v>2066</v>
      </c>
      <c r="N670" s="3"/>
      <c r="O670" s="3"/>
      <c r="P670" s="3"/>
      <c r="Q670" s="3"/>
      <c r="R670" s="5">
        <v>271763901</v>
      </c>
      <c r="S670" s="4" t="b">
        <v>0</v>
      </c>
      <c r="T670" s="3" t="s">
        <v>2067</v>
      </c>
      <c r="U670" s="6" t="str">
        <f t="array" ref="U670">INDEX(org_to_crp!$B$2:$B$455, MATCH(F670, org_to_crp!$A$2:$A$455))</f>
        <v>J9000</v>
      </c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3" hidden="1" x14ac:dyDescent="0.15">
      <c r="A671" s="3" t="s">
        <v>21</v>
      </c>
      <c r="B671" s="3" t="s">
        <v>22</v>
      </c>
      <c r="C671" s="3"/>
      <c r="D671" s="11" t="s">
        <v>23</v>
      </c>
      <c r="E671" s="3" t="s">
        <v>2068</v>
      </c>
      <c r="F671" s="3" t="s">
        <v>2051</v>
      </c>
      <c r="G671" s="4" t="b">
        <v>1</v>
      </c>
      <c r="H671" s="3"/>
      <c r="I671" s="5">
        <v>2018</v>
      </c>
      <c r="J671" s="3" t="s">
        <v>520</v>
      </c>
      <c r="K671" s="3"/>
      <c r="L671" s="3" t="s">
        <v>182</v>
      </c>
      <c r="M671" s="3" t="s">
        <v>2069</v>
      </c>
      <c r="N671" s="3"/>
      <c r="O671" s="3"/>
      <c r="P671" s="3"/>
      <c r="Q671" s="3"/>
      <c r="R671" s="5">
        <v>271763901</v>
      </c>
      <c r="S671" s="4" t="b">
        <v>0</v>
      </c>
      <c r="T671" s="3" t="s">
        <v>2070</v>
      </c>
      <c r="U671" s="6" t="str">
        <f t="array" ref="U671">INDEX(org_to_crp!$B$2:$B$455, MATCH(F671, org_to_crp!$A$2:$A$455))</f>
        <v>J9000</v>
      </c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3" hidden="1" x14ac:dyDescent="0.15">
      <c r="A672" s="3" t="s">
        <v>21</v>
      </c>
      <c r="B672" s="3" t="s">
        <v>22</v>
      </c>
      <c r="C672" s="3"/>
      <c r="D672" s="11" t="s">
        <v>23</v>
      </c>
      <c r="E672" s="3" t="s">
        <v>2071</v>
      </c>
      <c r="F672" s="3" t="s">
        <v>2051</v>
      </c>
      <c r="G672" s="4" t="b">
        <v>1</v>
      </c>
      <c r="H672" s="3"/>
      <c r="I672" s="5">
        <v>2018</v>
      </c>
      <c r="J672" s="3" t="s">
        <v>1269</v>
      </c>
      <c r="K672" s="3"/>
      <c r="L672" s="3" t="s">
        <v>2072</v>
      </c>
      <c r="M672" s="3" t="s">
        <v>2073</v>
      </c>
      <c r="N672" s="3"/>
      <c r="O672" s="3"/>
      <c r="P672" s="3"/>
      <c r="Q672" s="3"/>
      <c r="R672" s="5">
        <v>271763901</v>
      </c>
      <c r="S672" s="4" t="b">
        <v>0</v>
      </c>
      <c r="T672" s="3" t="s">
        <v>2074</v>
      </c>
      <c r="U672" s="6" t="str">
        <f t="array" ref="U672">INDEX(org_to_crp!$B$2:$B$455, MATCH(F672, org_to_crp!$A$2:$A$455))</f>
        <v>J9000</v>
      </c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3" hidden="1" x14ac:dyDescent="0.15">
      <c r="A673" s="3" t="s">
        <v>21</v>
      </c>
      <c r="B673" s="3" t="s">
        <v>22</v>
      </c>
      <c r="C673" s="8" t="s">
        <v>2075</v>
      </c>
      <c r="D673" s="11" t="s">
        <v>23</v>
      </c>
      <c r="E673" s="3" t="s">
        <v>2076</v>
      </c>
      <c r="F673" s="3" t="s">
        <v>2051</v>
      </c>
      <c r="G673" s="4" t="b">
        <v>1</v>
      </c>
      <c r="H673" s="3"/>
      <c r="I673" s="5">
        <v>2018</v>
      </c>
      <c r="J673" s="3" t="s">
        <v>2077</v>
      </c>
      <c r="K673" s="3" t="s">
        <v>27</v>
      </c>
      <c r="L673" s="3" t="s">
        <v>2072</v>
      </c>
      <c r="M673" s="15" t="s">
        <v>2078</v>
      </c>
      <c r="N673" s="15"/>
      <c r="O673" s="15"/>
      <c r="P673" s="15"/>
      <c r="Q673" s="15"/>
      <c r="R673" s="43">
        <v>271763901</v>
      </c>
      <c r="S673" s="44" t="b">
        <v>0</v>
      </c>
      <c r="T673" s="3" t="s">
        <v>2079</v>
      </c>
      <c r="U673" s="6" t="str">
        <f t="array" ref="U673">INDEX(org_to_crp!$B$2:$B$455, MATCH(F673, org_to_crp!$A$2:$A$455))</f>
        <v>J9000</v>
      </c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3" hidden="1" x14ac:dyDescent="0.15">
      <c r="A674" s="3" t="s">
        <v>21</v>
      </c>
      <c r="B674" s="3" t="s">
        <v>22</v>
      </c>
      <c r="C674" s="3"/>
      <c r="D674" s="11" t="s">
        <v>23</v>
      </c>
      <c r="E674" s="3" t="s">
        <v>2080</v>
      </c>
      <c r="F674" s="3" t="s">
        <v>2051</v>
      </c>
      <c r="G674" s="4" t="b">
        <v>1</v>
      </c>
      <c r="H674" s="3"/>
      <c r="I674" s="5">
        <v>2018</v>
      </c>
      <c r="J674" s="3" t="s">
        <v>637</v>
      </c>
      <c r="K674" s="3"/>
      <c r="L674" s="3" t="s">
        <v>1744</v>
      </c>
      <c r="M674" s="15" t="s">
        <v>2081</v>
      </c>
      <c r="N674" s="15"/>
      <c r="O674" s="15"/>
      <c r="P674" s="15"/>
      <c r="Q674" s="15"/>
      <c r="R674" s="43">
        <v>271763901</v>
      </c>
      <c r="S674" s="44" t="b">
        <v>0</v>
      </c>
      <c r="T674" s="3" t="s">
        <v>2082</v>
      </c>
      <c r="U674" s="6" t="str">
        <f t="array" ref="U674">INDEX(org_to_crp!$B$2:$B$455, MATCH(F674, org_to_crp!$A$2:$A$455))</f>
        <v>J9000</v>
      </c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3" hidden="1" x14ac:dyDescent="0.15">
      <c r="A675" s="3" t="s">
        <v>21</v>
      </c>
      <c r="B675" s="3" t="s">
        <v>22</v>
      </c>
      <c r="C675" s="3"/>
      <c r="D675" s="11" t="s">
        <v>23</v>
      </c>
      <c r="E675" s="3" t="s">
        <v>2083</v>
      </c>
      <c r="F675" s="3" t="s">
        <v>2051</v>
      </c>
      <c r="G675" s="4" t="b">
        <v>1</v>
      </c>
      <c r="H675" s="3"/>
      <c r="I675" s="5">
        <v>2018</v>
      </c>
      <c r="J675" s="3" t="s">
        <v>2084</v>
      </c>
      <c r="K675" s="3"/>
      <c r="L675" s="3" t="s">
        <v>918</v>
      </c>
      <c r="M675" s="15" t="s">
        <v>2085</v>
      </c>
      <c r="N675" s="15"/>
      <c r="O675" s="15"/>
      <c r="P675" s="15"/>
      <c r="Q675" s="15"/>
      <c r="R675" s="43">
        <v>271763901</v>
      </c>
      <c r="S675" s="44" t="b">
        <v>0</v>
      </c>
      <c r="T675" s="3" t="s">
        <v>2086</v>
      </c>
      <c r="U675" s="6" t="str">
        <f t="array" ref="U675">INDEX(org_to_crp!$B$2:$B$455, MATCH(F675, org_to_crp!$A$2:$A$455))</f>
        <v>J9000</v>
      </c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3" hidden="1" x14ac:dyDescent="0.15">
      <c r="A676" s="3" t="s">
        <v>21</v>
      </c>
      <c r="B676" s="3" t="s">
        <v>22</v>
      </c>
      <c r="C676" s="3"/>
      <c r="D676" s="11" t="s">
        <v>23</v>
      </c>
      <c r="E676" s="3" t="s">
        <v>2087</v>
      </c>
      <c r="F676" s="3" t="s">
        <v>2051</v>
      </c>
      <c r="G676" s="4" t="b">
        <v>1</v>
      </c>
      <c r="H676" s="3"/>
      <c r="I676" s="5">
        <v>2018</v>
      </c>
      <c r="J676" s="3" t="s">
        <v>520</v>
      </c>
      <c r="K676" s="3"/>
      <c r="L676" s="3" t="s">
        <v>672</v>
      </c>
      <c r="M676" s="15" t="s">
        <v>2088</v>
      </c>
      <c r="N676" s="15"/>
      <c r="O676" s="15"/>
      <c r="P676" s="15"/>
      <c r="Q676" s="15"/>
      <c r="R676" s="43">
        <v>271763901</v>
      </c>
      <c r="S676" s="44" t="b">
        <v>0</v>
      </c>
      <c r="T676" s="3" t="s">
        <v>2089</v>
      </c>
      <c r="U676" s="6" t="str">
        <f t="array" ref="U676">INDEX(org_to_crp!$B$2:$B$455, MATCH(F676, org_to_crp!$A$2:$A$455))</f>
        <v>J9000</v>
      </c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3" hidden="1" x14ac:dyDescent="0.15">
      <c r="A677" s="3" t="s">
        <v>21</v>
      </c>
      <c r="B677" s="3" t="s">
        <v>22</v>
      </c>
      <c r="C677" s="8" t="s">
        <v>61</v>
      </c>
      <c r="D677" s="11" t="s">
        <v>23</v>
      </c>
      <c r="E677" s="3" t="s">
        <v>2090</v>
      </c>
      <c r="F677" s="3" t="s">
        <v>2051</v>
      </c>
      <c r="G677" s="4" t="b">
        <v>1</v>
      </c>
      <c r="H677" s="3"/>
      <c r="I677" s="5">
        <v>2018</v>
      </c>
      <c r="J677" s="3" t="s">
        <v>1338</v>
      </c>
      <c r="K677" s="3" t="s">
        <v>43</v>
      </c>
      <c r="L677" s="3" t="s">
        <v>2091</v>
      </c>
      <c r="M677" s="15" t="s">
        <v>2092</v>
      </c>
      <c r="N677" s="15"/>
      <c r="O677" s="15"/>
      <c r="P677" s="15"/>
      <c r="Q677" s="15"/>
      <c r="R677" s="43">
        <v>271763901</v>
      </c>
      <c r="S677" s="44" t="b">
        <v>0</v>
      </c>
      <c r="T677" s="3" t="s">
        <v>2093</v>
      </c>
      <c r="U677" s="6" t="str">
        <f t="array" ref="U677">INDEX(org_to_crp!$B$2:$B$455, MATCH(F677, org_to_crp!$A$2:$A$455))</f>
        <v>J9000</v>
      </c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3" hidden="1" x14ac:dyDescent="0.15">
      <c r="A678" s="3" t="s">
        <v>21</v>
      </c>
      <c r="B678" s="3" t="s">
        <v>22</v>
      </c>
      <c r="C678" s="8" t="s">
        <v>61</v>
      </c>
      <c r="D678" s="11" t="s">
        <v>23</v>
      </c>
      <c r="E678" s="3" t="s">
        <v>2094</v>
      </c>
      <c r="F678" s="3" t="s">
        <v>2051</v>
      </c>
      <c r="G678" s="4" t="b">
        <v>1</v>
      </c>
      <c r="H678" s="3"/>
      <c r="I678" s="5">
        <v>2018</v>
      </c>
      <c r="J678" s="3" t="s">
        <v>532</v>
      </c>
      <c r="K678" s="3" t="s">
        <v>43</v>
      </c>
      <c r="L678" s="3" t="s">
        <v>2095</v>
      </c>
      <c r="M678" s="15" t="s">
        <v>2096</v>
      </c>
      <c r="N678" s="15"/>
      <c r="O678" s="15"/>
      <c r="P678" s="15"/>
      <c r="Q678" s="15"/>
      <c r="R678" s="43">
        <v>271763901</v>
      </c>
      <c r="S678" s="44" t="b">
        <v>0</v>
      </c>
      <c r="T678" s="3" t="s">
        <v>2097</v>
      </c>
      <c r="U678" s="6" t="str">
        <f t="array" ref="U678">INDEX(org_to_crp!$B$2:$B$455, MATCH(F678, org_to_crp!$A$2:$A$455))</f>
        <v>J9000</v>
      </c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3" hidden="1" x14ac:dyDescent="0.15">
      <c r="A679" s="3" t="s">
        <v>21</v>
      </c>
      <c r="B679" s="3" t="s">
        <v>22</v>
      </c>
      <c r="C679" s="3"/>
      <c r="D679" s="11" t="s">
        <v>23</v>
      </c>
      <c r="E679" s="3" t="s">
        <v>2098</v>
      </c>
      <c r="F679" s="3" t="s">
        <v>2051</v>
      </c>
      <c r="G679" s="4" t="b">
        <v>1</v>
      </c>
      <c r="H679" s="3"/>
      <c r="I679" s="5">
        <v>2018</v>
      </c>
      <c r="J679" s="3" t="s">
        <v>520</v>
      </c>
      <c r="K679" s="3"/>
      <c r="L679" s="3" t="s">
        <v>2099</v>
      </c>
      <c r="M679" s="3" t="s">
        <v>2100</v>
      </c>
      <c r="N679" s="3"/>
      <c r="O679" s="3"/>
      <c r="P679" s="3"/>
      <c r="Q679" s="3"/>
      <c r="R679" s="5">
        <v>271763901</v>
      </c>
      <c r="S679" s="4" t="b">
        <v>0</v>
      </c>
      <c r="T679" s="3" t="s">
        <v>2059</v>
      </c>
      <c r="U679" s="6" t="str">
        <f t="array" ref="U679">INDEX(org_to_crp!$B$2:$B$455, MATCH(F679, org_to_crp!$A$2:$A$455))</f>
        <v>J9000</v>
      </c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3" hidden="1" x14ac:dyDescent="0.15">
      <c r="A680" s="3" t="s">
        <v>21</v>
      </c>
      <c r="B680" s="3" t="s">
        <v>22</v>
      </c>
      <c r="C680" s="3"/>
      <c r="D680" s="11" t="s">
        <v>23</v>
      </c>
      <c r="E680" s="3" t="s">
        <v>2101</v>
      </c>
      <c r="F680" s="3" t="s">
        <v>2051</v>
      </c>
      <c r="G680" s="4" t="b">
        <v>1</v>
      </c>
      <c r="H680" s="3"/>
      <c r="I680" s="5">
        <v>2018</v>
      </c>
      <c r="J680" s="3" t="s">
        <v>520</v>
      </c>
      <c r="K680" s="3"/>
      <c r="L680" s="3" t="s">
        <v>334</v>
      </c>
      <c r="M680" s="3" t="s">
        <v>2102</v>
      </c>
      <c r="N680" s="3"/>
      <c r="O680" s="3"/>
      <c r="P680" s="3"/>
      <c r="Q680" s="3"/>
      <c r="R680" s="5">
        <v>271763901</v>
      </c>
      <c r="S680" s="4" t="b">
        <v>0</v>
      </c>
      <c r="T680" s="3" t="s">
        <v>2103</v>
      </c>
      <c r="U680" s="6" t="str">
        <f t="array" ref="U680">INDEX(org_to_crp!$B$2:$B$455, MATCH(F680, org_to_crp!$A$2:$A$455))</f>
        <v>J9000</v>
      </c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3" hidden="1" x14ac:dyDescent="0.15">
      <c r="A681" s="3" t="s">
        <v>21</v>
      </c>
      <c r="B681" s="3" t="s">
        <v>22</v>
      </c>
      <c r="C681" s="8" t="s">
        <v>61</v>
      </c>
      <c r="D681" s="11" t="s">
        <v>23</v>
      </c>
      <c r="E681" s="3" t="s">
        <v>2104</v>
      </c>
      <c r="F681" s="3" t="s">
        <v>2051</v>
      </c>
      <c r="G681" s="4" t="b">
        <v>1</v>
      </c>
      <c r="H681" s="3"/>
      <c r="I681" s="5">
        <v>2018</v>
      </c>
      <c r="J681" s="3" t="s">
        <v>2105</v>
      </c>
      <c r="K681" s="3" t="s">
        <v>43</v>
      </c>
      <c r="L681" s="3" t="s">
        <v>492</v>
      </c>
      <c r="M681" s="15" t="s">
        <v>2106</v>
      </c>
      <c r="N681" s="15"/>
      <c r="O681" s="15"/>
      <c r="P681" s="15"/>
      <c r="Q681" s="15"/>
      <c r="R681" s="43">
        <v>271763901</v>
      </c>
      <c r="S681" s="44" t="b">
        <v>0</v>
      </c>
      <c r="T681" s="3" t="s">
        <v>2107</v>
      </c>
      <c r="U681" s="6" t="str">
        <f t="array" ref="U681">INDEX(org_to_crp!$B$2:$B$455, MATCH(F681, org_to_crp!$A$2:$A$455))</f>
        <v>J9000</v>
      </c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3" hidden="1" x14ac:dyDescent="0.15">
      <c r="A682" s="3" t="s">
        <v>21</v>
      </c>
      <c r="B682" s="3" t="s">
        <v>22</v>
      </c>
      <c r="C682" s="3"/>
      <c r="D682" s="11" t="s">
        <v>23</v>
      </c>
      <c r="E682" s="3" t="s">
        <v>2108</v>
      </c>
      <c r="F682" s="3" t="s">
        <v>2051</v>
      </c>
      <c r="G682" s="4" t="b">
        <v>1</v>
      </c>
      <c r="H682" s="3"/>
      <c r="I682" s="5">
        <v>2018</v>
      </c>
      <c r="J682" s="3" t="s">
        <v>504</v>
      </c>
      <c r="K682" s="3"/>
      <c r="L682" s="3" t="s">
        <v>772</v>
      </c>
      <c r="M682" s="15" t="s">
        <v>2109</v>
      </c>
      <c r="N682" s="15"/>
      <c r="O682" s="15"/>
      <c r="P682" s="15"/>
      <c r="Q682" s="15"/>
      <c r="R682" s="43">
        <v>271763901</v>
      </c>
      <c r="S682" s="44" t="b">
        <v>0</v>
      </c>
      <c r="T682" s="3" t="s">
        <v>2110</v>
      </c>
      <c r="U682" s="6" t="str">
        <f t="array" ref="U682">INDEX(org_to_crp!$B$2:$B$455, MATCH(F682, org_to_crp!$A$2:$A$455))</f>
        <v>J9000</v>
      </c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3" hidden="1" x14ac:dyDescent="0.15">
      <c r="A683" s="3" t="s">
        <v>21</v>
      </c>
      <c r="B683" s="3" t="s">
        <v>22</v>
      </c>
      <c r="C683" s="3"/>
      <c r="D683" s="11" t="s">
        <v>23</v>
      </c>
      <c r="E683" s="3" t="s">
        <v>2111</v>
      </c>
      <c r="F683" s="3" t="s">
        <v>2051</v>
      </c>
      <c r="G683" s="4" t="b">
        <v>1</v>
      </c>
      <c r="H683" s="3"/>
      <c r="I683" s="5">
        <v>2018</v>
      </c>
      <c r="J683" s="3" t="s">
        <v>520</v>
      </c>
      <c r="K683" s="3"/>
      <c r="L683" s="3" t="s">
        <v>621</v>
      </c>
      <c r="M683" s="15" t="s">
        <v>2112</v>
      </c>
      <c r="N683" s="15"/>
      <c r="O683" s="15"/>
      <c r="P683" s="15"/>
      <c r="Q683" s="15" t="s">
        <v>358</v>
      </c>
      <c r="R683" s="43">
        <v>271763901</v>
      </c>
      <c r="S683" s="44" t="b">
        <v>0</v>
      </c>
      <c r="T683" s="3" t="s">
        <v>2113</v>
      </c>
      <c r="U683" s="6" t="str">
        <f t="array" ref="U683">INDEX(org_to_crp!$B$2:$B$455, MATCH(F683, org_to_crp!$A$2:$A$455))</f>
        <v>J9000</v>
      </c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3" x14ac:dyDescent="0.15">
      <c r="A684" s="11" t="s">
        <v>21</v>
      </c>
      <c r="B684" s="12" t="s">
        <v>61</v>
      </c>
      <c r="C684" s="11"/>
      <c r="D684" s="11" t="s">
        <v>23</v>
      </c>
      <c r="E684" s="11" t="s">
        <v>1445</v>
      </c>
      <c r="F684" s="11" t="s">
        <v>2116</v>
      </c>
      <c r="G684" s="13" t="b">
        <v>0</v>
      </c>
      <c r="H684" s="11"/>
      <c r="I684" s="11">
        <v>2018</v>
      </c>
      <c r="J684" s="11" t="s">
        <v>81</v>
      </c>
      <c r="K684" s="3" t="s">
        <v>27</v>
      </c>
      <c r="L684" s="11" t="s">
        <v>274</v>
      </c>
      <c r="M684" s="16" t="s">
        <v>1448</v>
      </c>
      <c r="N684" s="16"/>
      <c r="O684" s="16"/>
      <c r="P684" s="16"/>
      <c r="Q684" s="16"/>
      <c r="R684" s="16">
        <v>263477125</v>
      </c>
      <c r="S684" s="30" t="b">
        <v>0</v>
      </c>
      <c r="T684" s="11" t="s">
        <v>1449</v>
      </c>
      <c r="U684" s="6" t="str">
        <f t="array" ref="U684">INDEX(org_to_crp!$B$2:$B$455, MATCH(F684, org_to_crp!$A$2:$A$455))</f>
        <v>J9000</v>
      </c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3" x14ac:dyDescent="0.15">
      <c r="A685" s="17" t="s">
        <v>21</v>
      </c>
      <c r="B685" s="17" t="s">
        <v>22</v>
      </c>
      <c r="C685" s="18" t="s">
        <v>65</v>
      </c>
      <c r="D685" s="11" t="s">
        <v>23</v>
      </c>
      <c r="E685" s="23" t="s">
        <v>1480</v>
      </c>
      <c r="F685" s="23" t="s">
        <v>2117</v>
      </c>
      <c r="G685" s="24" t="b">
        <v>0</v>
      </c>
      <c r="H685" s="23"/>
      <c r="I685" s="25">
        <v>2018</v>
      </c>
      <c r="J685" s="23" t="s">
        <v>2077</v>
      </c>
      <c r="K685" s="23" t="s">
        <v>27</v>
      </c>
      <c r="L685" s="23" t="s">
        <v>1482</v>
      </c>
      <c r="M685" s="32" t="s">
        <v>1483</v>
      </c>
      <c r="N685" s="32"/>
      <c r="O685" s="32"/>
      <c r="P685" s="32"/>
      <c r="Q685" s="32"/>
      <c r="R685" s="33">
        <v>271456655</v>
      </c>
      <c r="S685" s="34" t="b">
        <v>1</v>
      </c>
      <c r="T685" s="17" t="s">
        <v>1484</v>
      </c>
      <c r="U685" s="6" t="str">
        <f t="array" ref="U685">INDEX(org_to_crp!$B$2:$B$455, MATCH(F685, org_to_crp!$A$2:$A$455))</f>
        <v>J9000</v>
      </c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3" x14ac:dyDescent="0.15">
      <c r="A686" s="11" t="s">
        <v>21</v>
      </c>
      <c r="B686" s="12" t="s">
        <v>61</v>
      </c>
      <c r="C686" s="11" t="s">
        <v>2118</v>
      </c>
      <c r="D686" s="11" t="s">
        <v>23</v>
      </c>
      <c r="E686" s="11" t="s">
        <v>1445</v>
      </c>
      <c r="F686" s="11" t="s">
        <v>2119</v>
      </c>
      <c r="G686" s="13" t="b">
        <v>0</v>
      </c>
      <c r="H686" s="11"/>
      <c r="I686" s="11">
        <v>2018</v>
      </c>
      <c r="J686" s="11" t="s">
        <v>1808</v>
      </c>
      <c r="K686" s="3" t="s">
        <v>27</v>
      </c>
      <c r="L686" s="11" t="s">
        <v>274</v>
      </c>
      <c r="M686" s="16" t="s">
        <v>1448</v>
      </c>
      <c r="N686" s="16"/>
      <c r="O686" s="16"/>
      <c r="P686" s="16"/>
      <c r="Q686" s="16"/>
      <c r="R686" s="16">
        <v>263477125</v>
      </c>
      <c r="S686" s="30" t="b">
        <v>0</v>
      </c>
      <c r="T686" s="11" t="s">
        <v>1449</v>
      </c>
      <c r="U686" s="6" t="str">
        <f t="array" ref="U686">INDEX(org_to_crp!$B$2:$B$455, MATCH(F686, org_to_crp!$A$2:$A$455))</f>
        <v>J9000</v>
      </c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3" hidden="1" x14ac:dyDescent="0.15">
      <c r="A687" s="17" t="s">
        <v>21</v>
      </c>
      <c r="B687" s="17" t="s">
        <v>22</v>
      </c>
      <c r="C687" s="18" t="s">
        <v>65</v>
      </c>
      <c r="D687" s="11" t="s">
        <v>23</v>
      </c>
      <c r="E687" s="17" t="s">
        <v>2001</v>
      </c>
      <c r="F687" s="17" t="s">
        <v>2120</v>
      </c>
      <c r="G687" s="19" t="b">
        <v>1</v>
      </c>
      <c r="H687" s="17"/>
      <c r="I687" s="20">
        <v>2018</v>
      </c>
      <c r="J687" s="17" t="s">
        <v>2077</v>
      </c>
      <c r="K687" s="17" t="s">
        <v>27</v>
      </c>
      <c r="L687" s="17" t="s">
        <v>2003</v>
      </c>
      <c r="M687" s="21" t="s">
        <v>2004</v>
      </c>
      <c r="N687" s="21"/>
      <c r="O687" s="21"/>
      <c r="P687" s="21"/>
      <c r="Q687" s="21"/>
      <c r="R687" s="26">
        <v>263477125</v>
      </c>
      <c r="S687" s="28" t="b">
        <v>0</v>
      </c>
      <c r="T687" s="17" t="s">
        <v>2005</v>
      </c>
      <c r="U687" s="6" t="str">
        <f t="array" ref="U687">INDEX(org_to_crp!$B$2:$B$455, MATCH(F687, org_to_crp!$A$2:$A$455))</f>
        <v>J9000</v>
      </c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3" hidden="1" x14ac:dyDescent="0.15">
      <c r="A688" s="11" t="s">
        <v>21</v>
      </c>
      <c r="B688" s="11" t="s">
        <v>22</v>
      </c>
      <c r="C688" s="12" t="s">
        <v>61</v>
      </c>
      <c r="D688" s="11" t="s">
        <v>23</v>
      </c>
      <c r="E688" s="11" t="s">
        <v>1568</v>
      </c>
      <c r="F688" s="11" t="s">
        <v>2120</v>
      </c>
      <c r="G688" s="13" t="b">
        <v>1</v>
      </c>
      <c r="H688" s="11"/>
      <c r="I688" s="11">
        <v>2018</v>
      </c>
      <c r="J688" s="11" t="s">
        <v>81</v>
      </c>
      <c r="K688" s="3" t="s">
        <v>27</v>
      </c>
      <c r="L688" s="11" t="s">
        <v>922</v>
      </c>
      <c r="M688" s="16" t="s">
        <v>1570</v>
      </c>
      <c r="N688" s="16"/>
      <c r="O688" s="16"/>
      <c r="P688" s="16"/>
      <c r="Q688" s="16"/>
      <c r="R688" s="16">
        <v>263477125</v>
      </c>
      <c r="S688" s="30" t="b">
        <v>0</v>
      </c>
      <c r="T688" s="11" t="s">
        <v>1571</v>
      </c>
      <c r="U688" s="6" t="str">
        <f t="array" ref="U688">INDEX(org_to_crp!$B$2:$B$455, MATCH(F688, org_to_crp!$A$2:$A$455))</f>
        <v>J9000</v>
      </c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3" hidden="1" x14ac:dyDescent="0.15">
      <c r="A689" s="11" t="s">
        <v>21</v>
      </c>
      <c r="B689" s="11" t="s">
        <v>22</v>
      </c>
      <c r="C689" s="12" t="s">
        <v>65</v>
      </c>
      <c r="D689" s="11" t="s">
        <v>23</v>
      </c>
      <c r="E689" s="11" t="s">
        <v>2121</v>
      </c>
      <c r="F689" s="11" t="s">
        <v>2120</v>
      </c>
      <c r="G689" s="13" t="b">
        <v>1</v>
      </c>
      <c r="H689" s="11"/>
      <c r="I689" s="11">
        <v>2018</v>
      </c>
      <c r="J689" s="11" t="s">
        <v>2122</v>
      </c>
      <c r="K689" s="11" t="s">
        <v>27</v>
      </c>
      <c r="L689" s="11" t="s">
        <v>2123</v>
      </c>
      <c r="M689" s="16" t="s">
        <v>2124</v>
      </c>
      <c r="N689" s="16"/>
      <c r="O689" s="16"/>
      <c r="P689" s="16"/>
      <c r="Q689" s="16"/>
      <c r="R689" s="16">
        <v>263477125</v>
      </c>
      <c r="S689" s="30" t="b">
        <v>0</v>
      </c>
      <c r="T689" s="11" t="s">
        <v>2125</v>
      </c>
      <c r="U689" s="6" t="str">
        <f t="array" ref="U689">INDEX(org_to_crp!$B$2:$B$455, MATCH(F689, org_to_crp!$A$2:$A$455))</f>
        <v>J9000</v>
      </c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3" hidden="1" x14ac:dyDescent="0.15">
      <c r="A690" s="17" t="s">
        <v>21</v>
      </c>
      <c r="B690" s="17" t="s">
        <v>22</v>
      </c>
      <c r="C690" s="18" t="s">
        <v>61</v>
      </c>
      <c r="D690" s="11" t="s">
        <v>23</v>
      </c>
      <c r="E690" s="17" t="s">
        <v>2126</v>
      </c>
      <c r="F690" s="17" t="s">
        <v>2120</v>
      </c>
      <c r="G690" s="19" t="b">
        <v>1</v>
      </c>
      <c r="H690" s="17"/>
      <c r="I690" s="20">
        <v>2018</v>
      </c>
      <c r="J690" s="17" t="s">
        <v>1808</v>
      </c>
      <c r="K690" s="17" t="s">
        <v>27</v>
      </c>
      <c r="L690" s="17" t="s">
        <v>2127</v>
      </c>
      <c r="M690" s="17" t="s">
        <v>2128</v>
      </c>
      <c r="N690" s="17"/>
      <c r="O690" s="17"/>
      <c r="P690" s="17"/>
      <c r="Q690" s="17"/>
      <c r="R690" s="20">
        <v>263477125</v>
      </c>
      <c r="S690" s="19" t="b">
        <v>0</v>
      </c>
      <c r="T690" s="17" t="s">
        <v>2129</v>
      </c>
      <c r="U690" s="6" t="str">
        <f t="array" ref="U690">INDEX(org_to_crp!$B$2:$B$455, MATCH(F690, org_to_crp!$A$2:$A$455))</f>
        <v>J9000</v>
      </c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3" hidden="1" x14ac:dyDescent="0.15">
      <c r="A691" s="3" t="s">
        <v>21</v>
      </c>
      <c r="B691" s="3" t="s">
        <v>22</v>
      </c>
      <c r="C691" s="3"/>
      <c r="D691" s="3" t="s">
        <v>23</v>
      </c>
      <c r="E691" s="3" t="s">
        <v>2130</v>
      </c>
      <c r="F691" s="3" t="s">
        <v>2120</v>
      </c>
      <c r="G691" s="4" t="b">
        <v>1</v>
      </c>
      <c r="H691" s="3"/>
      <c r="I691" s="5">
        <v>2018</v>
      </c>
      <c r="J691" s="3" t="s">
        <v>81</v>
      </c>
      <c r="K691" s="3" t="s">
        <v>27</v>
      </c>
      <c r="L691" s="3" t="s">
        <v>285</v>
      </c>
      <c r="M691" s="3" t="s">
        <v>1278</v>
      </c>
      <c r="N691" s="3"/>
      <c r="O691" s="3"/>
      <c r="P691" s="3"/>
      <c r="Q691" s="3"/>
      <c r="R691" s="5">
        <v>263477125</v>
      </c>
      <c r="S691" s="4" t="b">
        <v>0</v>
      </c>
      <c r="T691" s="3" t="s">
        <v>2131</v>
      </c>
      <c r="U691" s="6" t="str">
        <f t="array" ref="U691">INDEX(org_to_crp!$B$2:$B$455, MATCH(F691, org_to_crp!$A$2:$A$455))</f>
        <v>J9000</v>
      </c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3" hidden="1" x14ac:dyDescent="0.15">
      <c r="A692" s="17" t="s">
        <v>21</v>
      </c>
      <c r="B692" s="17" t="s">
        <v>22</v>
      </c>
      <c r="C692" s="18" t="s">
        <v>61</v>
      </c>
      <c r="D692" s="11" t="s">
        <v>23</v>
      </c>
      <c r="E692" s="17" t="s">
        <v>1849</v>
      </c>
      <c r="F692" s="17" t="s">
        <v>2120</v>
      </c>
      <c r="G692" s="19" t="b">
        <v>1</v>
      </c>
      <c r="H692" s="17"/>
      <c r="I692" s="20">
        <v>2018</v>
      </c>
      <c r="J692" s="17" t="s">
        <v>81</v>
      </c>
      <c r="K692" s="3" t="s">
        <v>27</v>
      </c>
      <c r="L692" s="17" t="s">
        <v>1852</v>
      </c>
      <c r="M692" s="17" t="s">
        <v>1853</v>
      </c>
      <c r="N692" s="17" t="s">
        <v>0</v>
      </c>
      <c r="O692" s="17"/>
      <c r="P692" s="17"/>
      <c r="Q692" s="17"/>
      <c r="R692" s="20">
        <v>263477125</v>
      </c>
      <c r="S692" s="19" t="b">
        <v>0</v>
      </c>
      <c r="T692" s="17" t="s">
        <v>1854</v>
      </c>
      <c r="U692" s="6" t="str">
        <f t="array" ref="U692">INDEX(org_to_crp!$B$2:$B$455, MATCH(F692, org_to_crp!$A$2:$A$455))</f>
        <v>J9000</v>
      </c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3" hidden="1" x14ac:dyDescent="0.15">
      <c r="A693" s="3" t="s">
        <v>21</v>
      </c>
      <c r="B693" s="3" t="s">
        <v>22</v>
      </c>
      <c r="C693" s="8"/>
      <c r="D693" s="3" t="s">
        <v>23</v>
      </c>
      <c r="E693" s="3" t="s">
        <v>2132</v>
      </c>
      <c r="F693" s="3" t="s">
        <v>2120</v>
      </c>
      <c r="G693" s="4" t="b">
        <v>1</v>
      </c>
      <c r="H693" s="3"/>
      <c r="I693" s="5">
        <v>2018</v>
      </c>
      <c r="J693" s="3" t="s">
        <v>81</v>
      </c>
      <c r="K693" s="3" t="s">
        <v>27</v>
      </c>
      <c r="L693" s="3" t="s">
        <v>492</v>
      </c>
      <c r="M693" s="3" t="s">
        <v>2133</v>
      </c>
      <c r="N693" s="3"/>
      <c r="O693" s="3"/>
      <c r="P693" s="3"/>
      <c r="Q693" s="3"/>
      <c r="R693" s="5">
        <v>263477125</v>
      </c>
      <c r="S693" s="4" t="b">
        <v>0</v>
      </c>
      <c r="T693" s="3" t="s">
        <v>2134</v>
      </c>
      <c r="U693" s="6" t="str">
        <f t="array" ref="U693">INDEX(org_to_crp!$B$2:$B$455, MATCH(F693, org_to_crp!$A$2:$A$455))</f>
        <v>J9000</v>
      </c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3" hidden="1" x14ac:dyDescent="0.15">
      <c r="A694" s="11" t="s">
        <v>21</v>
      </c>
      <c r="B694" s="11" t="s">
        <v>22</v>
      </c>
      <c r="C694" s="12" t="s">
        <v>65</v>
      </c>
      <c r="D694" s="11" t="s">
        <v>23</v>
      </c>
      <c r="E694" s="11" t="s">
        <v>2135</v>
      </c>
      <c r="F694" s="11" t="s">
        <v>2120</v>
      </c>
      <c r="G694" s="13" t="b">
        <v>1</v>
      </c>
      <c r="H694" s="11"/>
      <c r="I694" s="11">
        <v>2018</v>
      </c>
      <c r="J694" s="11" t="s">
        <v>81</v>
      </c>
      <c r="K694" s="3" t="s">
        <v>27</v>
      </c>
      <c r="L694" s="11" t="s">
        <v>492</v>
      </c>
      <c r="M694" s="11" t="s">
        <v>2100</v>
      </c>
      <c r="N694" s="11"/>
      <c r="O694" s="11"/>
      <c r="P694" s="11"/>
      <c r="Q694" s="11"/>
      <c r="R694" s="11">
        <v>263477125</v>
      </c>
      <c r="S694" s="13" t="b">
        <v>0</v>
      </c>
      <c r="T694" s="11" t="s">
        <v>2136</v>
      </c>
      <c r="U694" s="6" t="str">
        <f t="array" ref="U694">INDEX(org_to_crp!$B$2:$B$455, MATCH(F694, org_to_crp!$A$2:$A$455))</f>
        <v>J9000</v>
      </c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3" hidden="1" x14ac:dyDescent="0.15">
      <c r="A695" s="3" t="s">
        <v>21</v>
      </c>
      <c r="B695" s="3" t="s">
        <v>22</v>
      </c>
      <c r="C695" s="8" t="s">
        <v>61</v>
      </c>
      <c r="D695" s="11" t="s">
        <v>23</v>
      </c>
      <c r="E695" s="3" t="s">
        <v>1445</v>
      </c>
      <c r="F695" s="3" t="s">
        <v>2120</v>
      </c>
      <c r="G695" s="4" t="b">
        <v>1</v>
      </c>
      <c r="H695" s="3"/>
      <c r="I695" s="5">
        <v>2018</v>
      </c>
      <c r="J695" s="3" t="s">
        <v>81</v>
      </c>
      <c r="K695" s="3" t="s">
        <v>27</v>
      </c>
      <c r="L695" s="3" t="s">
        <v>274</v>
      </c>
      <c r="M695" s="3" t="s">
        <v>1448</v>
      </c>
      <c r="N695" s="3"/>
      <c r="O695" s="15"/>
      <c r="P695" s="3"/>
      <c r="Q695" s="3"/>
      <c r="R695" s="5">
        <v>263477125</v>
      </c>
      <c r="S695" s="4" t="b">
        <v>0</v>
      </c>
      <c r="T695" s="3" t="s">
        <v>1449</v>
      </c>
      <c r="U695" s="6" t="str">
        <f t="array" ref="U695">INDEX(org_to_crp!$B$2:$B$455, MATCH(F695, org_to_crp!$A$2:$A$455))</f>
        <v>J9000</v>
      </c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3" hidden="1" x14ac:dyDescent="0.15">
      <c r="A696" s="17" t="s">
        <v>21</v>
      </c>
      <c r="B696" s="17" t="s">
        <v>22</v>
      </c>
      <c r="C696" s="18" t="s">
        <v>31</v>
      </c>
      <c r="D696" s="11" t="s">
        <v>23</v>
      </c>
      <c r="E696" s="17" t="s">
        <v>1572</v>
      </c>
      <c r="F696" s="17" t="s">
        <v>2120</v>
      </c>
      <c r="G696" s="19" t="b">
        <v>1</v>
      </c>
      <c r="H696" s="17"/>
      <c r="I696" s="20">
        <v>2018</v>
      </c>
      <c r="J696" s="17" t="s">
        <v>81</v>
      </c>
      <c r="K696" s="17" t="s">
        <v>27</v>
      </c>
      <c r="L696" s="17" t="s">
        <v>274</v>
      </c>
      <c r="M696" s="17" t="s">
        <v>1573</v>
      </c>
      <c r="N696" s="17"/>
      <c r="O696" s="17"/>
      <c r="P696" s="17"/>
      <c r="Q696" s="17"/>
      <c r="R696" s="20">
        <v>263477125</v>
      </c>
      <c r="S696" s="19" t="b">
        <v>0</v>
      </c>
      <c r="T696" s="17" t="s">
        <v>1574</v>
      </c>
      <c r="U696" s="6" t="str">
        <f t="array" ref="U696">INDEX(org_to_crp!$B$2:$B$455, MATCH(F696, org_to_crp!$A$2:$A$455))</f>
        <v>J9000</v>
      </c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3" hidden="1" x14ac:dyDescent="0.15">
      <c r="A697" s="3" t="s">
        <v>21</v>
      </c>
      <c r="B697" s="3" t="s">
        <v>22</v>
      </c>
      <c r="C697" s="3"/>
      <c r="D697" s="3" t="s">
        <v>23</v>
      </c>
      <c r="E697" s="3" t="s">
        <v>1947</v>
      </c>
      <c r="F697" s="3" t="s">
        <v>2120</v>
      </c>
      <c r="G697" s="4" t="b">
        <v>1</v>
      </c>
      <c r="H697" s="3"/>
      <c r="I697" s="5">
        <v>2018</v>
      </c>
      <c r="J697" s="3" t="s">
        <v>81</v>
      </c>
      <c r="K697" s="3" t="s">
        <v>27</v>
      </c>
      <c r="L697" s="3" t="s">
        <v>1949</v>
      </c>
      <c r="M697" s="3" t="s">
        <v>443</v>
      </c>
      <c r="N697" s="3"/>
      <c r="O697" s="3"/>
      <c r="P697" s="3"/>
      <c r="Q697" s="3"/>
      <c r="R697" s="5">
        <v>263477125</v>
      </c>
      <c r="S697" s="4" t="b">
        <v>0</v>
      </c>
      <c r="T697" s="3" t="s">
        <v>1950</v>
      </c>
      <c r="U697" s="6" t="str">
        <f t="array" ref="U697">INDEX(org_to_crp!$B$2:$B$455, MATCH(F697, org_to_crp!$A$2:$A$455))</f>
        <v>J9000</v>
      </c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3" hidden="1" x14ac:dyDescent="0.15">
      <c r="A698" s="11" t="s">
        <v>21</v>
      </c>
      <c r="B698" s="8" t="s">
        <v>61</v>
      </c>
      <c r="C698" s="3" t="s">
        <v>22</v>
      </c>
      <c r="D698" s="11" t="s">
        <v>23</v>
      </c>
      <c r="E698" s="3" t="s">
        <v>2138</v>
      </c>
      <c r="F698" s="3" t="s">
        <v>242</v>
      </c>
      <c r="G698" s="4" t="b">
        <v>1</v>
      </c>
      <c r="H698" s="5"/>
      <c r="I698" s="5">
        <v>2018</v>
      </c>
      <c r="J698" s="3" t="s">
        <v>2139</v>
      </c>
      <c r="K698" s="3" t="s">
        <v>1726</v>
      </c>
      <c r="L698" s="3" t="s">
        <v>2140</v>
      </c>
      <c r="M698" s="3" t="s">
        <v>1621</v>
      </c>
      <c r="N698" s="3" t="s">
        <v>1508</v>
      </c>
      <c r="O698" s="3"/>
      <c r="P698" s="3"/>
      <c r="Q698" s="3"/>
      <c r="R698" s="5">
        <v>953298239</v>
      </c>
      <c r="S698" s="4" t="b">
        <v>0</v>
      </c>
      <c r="T698" s="3" t="s">
        <v>2141</v>
      </c>
      <c r="U698" s="6" t="str">
        <f t="array" ref="U698">INDEX(org_to_crp!$B$2:$B$455, MATCH(F698, org_to_crp!$A$2:$A$455))</f>
        <v>J9000</v>
      </c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3" hidden="1" x14ac:dyDescent="0.15">
      <c r="A699" s="17" t="s">
        <v>21</v>
      </c>
      <c r="B699" s="8" t="s">
        <v>31</v>
      </c>
      <c r="C699" s="3" t="s">
        <v>22</v>
      </c>
      <c r="D699" s="11" t="s">
        <v>23</v>
      </c>
      <c r="E699" s="3" t="s">
        <v>2142</v>
      </c>
      <c r="F699" s="3" t="s">
        <v>242</v>
      </c>
      <c r="G699" s="4" t="b">
        <v>1</v>
      </c>
      <c r="H699" s="5"/>
      <c r="I699" s="5">
        <v>2018</v>
      </c>
      <c r="J699" s="3" t="s">
        <v>121</v>
      </c>
      <c r="K699" s="3" t="s">
        <v>34</v>
      </c>
      <c r="L699" s="3" t="s">
        <v>182</v>
      </c>
      <c r="M699" s="3" t="s">
        <v>2143</v>
      </c>
      <c r="N699" s="3"/>
      <c r="O699" s="3"/>
      <c r="P699" s="3"/>
      <c r="Q699" s="3"/>
      <c r="R699" s="5">
        <v>953298239</v>
      </c>
      <c r="S699" s="4" t="b">
        <v>0</v>
      </c>
      <c r="T699" s="3" t="s">
        <v>1757</v>
      </c>
      <c r="U699" s="6" t="str">
        <f t="array" ref="U699">INDEX(org_to_crp!$B$2:$B$455, MATCH(F699, org_to_crp!$A$2:$A$455))</f>
        <v>J9000</v>
      </c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3" hidden="1" x14ac:dyDescent="0.15">
      <c r="A700" s="17" t="s">
        <v>21</v>
      </c>
      <c r="B700" s="8" t="s">
        <v>65</v>
      </c>
      <c r="C700" s="3" t="s">
        <v>22</v>
      </c>
      <c r="D700" s="11" t="s">
        <v>23</v>
      </c>
      <c r="E700" s="3" t="s">
        <v>1585</v>
      </c>
      <c r="F700" s="3" t="s">
        <v>242</v>
      </c>
      <c r="G700" s="4" t="b">
        <v>1</v>
      </c>
      <c r="H700" s="5"/>
      <c r="I700" s="5">
        <v>2018</v>
      </c>
      <c r="J700" s="3" t="s">
        <v>75</v>
      </c>
      <c r="K700" s="3" t="s">
        <v>27</v>
      </c>
      <c r="L700" s="3" t="s">
        <v>1588</v>
      </c>
      <c r="M700" s="3" t="s">
        <v>538</v>
      </c>
      <c r="N700" s="3" t="s">
        <v>323</v>
      </c>
      <c r="O700" s="3"/>
      <c r="P700" s="3"/>
      <c r="Q700" s="3" t="s">
        <v>100</v>
      </c>
      <c r="R700" s="5">
        <v>953298239</v>
      </c>
      <c r="S700" s="4" t="b">
        <v>1</v>
      </c>
      <c r="T700" s="3" t="s">
        <v>1591</v>
      </c>
      <c r="U700" s="6" t="str">
        <f t="array" ref="U700">INDEX(org_to_crp!$B$2:$B$455, MATCH(F700, org_to_crp!$A$2:$A$455))</f>
        <v>J9000</v>
      </c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3" hidden="1" x14ac:dyDescent="0.15">
      <c r="A701" s="11" t="s">
        <v>21</v>
      </c>
      <c r="B701" s="8" t="s">
        <v>31</v>
      </c>
      <c r="C701" s="3" t="s">
        <v>22</v>
      </c>
      <c r="D701" s="11" t="s">
        <v>23</v>
      </c>
      <c r="E701" s="3" t="s">
        <v>2144</v>
      </c>
      <c r="F701" s="3" t="s">
        <v>242</v>
      </c>
      <c r="G701" s="4" t="b">
        <v>1</v>
      </c>
      <c r="H701" s="5"/>
      <c r="I701" s="5">
        <v>2018</v>
      </c>
      <c r="J701" s="3" t="s">
        <v>75</v>
      </c>
      <c r="K701" s="3" t="s">
        <v>27</v>
      </c>
      <c r="L701" s="3" t="s">
        <v>2145</v>
      </c>
      <c r="M701" s="3" t="s">
        <v>2146</v>
      </c>
      <c r="N701" s="3" t="s">
        <v>147</v>
      </c>
      <c r="O701" s="3"/>
      <c r="P701" s="3"/>
      <c r="Q701" s="3"/>
      <c r="R701" s="5">
        <v>953298239</v>
      </c>
      <c r="S701" s="4" t="b">
        <v>0</v>
      </c>
      <c r="T701" s="3" t="s">
        <v>2147</v>
      </c>
      <c r="U701" s="6" t="str">
        <f t="array" ref="U701">INDEX(org_to_crp!$B$2:$B$455, MATCH(F701, org_to_crp!$A$2:$A$455))</f>
        <v>J9000</v>
      </c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3" hidden="1" x14ac:dyDescent="0.15">
      <c r="A702" s="11" t="s">
        <v>21</v>
      </c>
      <c r="B702" s="3" t="s">
        <v>79</v>
      </c>
      <c r="C702" s="3" t="s">
        <v>22</v>
      </c>
      <c r="D702" s="11" t="s">
        <v>23</v>
      </c>
      <c r="E702" s="3" t="s">
        <v>1724</v>
      </c>
      <c r="F702" s="3" t="s">
        <v>242</v>
      </c>
      <c r="G702" s="4" t="b">
        <v>1</v>
      </c>
      <c r="H702" s="5"/>
      <c r="I702" s="5">
        <v>2018</v>
      </c>
      <c r="J702" s="3" t="s">
        <v>75</v>
      </c>
      <c r="K702" s="3" t="s">
        <v>27</v>
      </c>
      <c r="L702" s="3" t="s">
        <v>521</v>
      </c>
      <c r="M702" s="3" t="s">
        <v>1727</v>
      </c>
      <c r="N702" s="3" t="s">
        <v>184</v>
      </c>
      <c r="O702" s="3"/>
      <c r="P702" s="3"/>
      <c r="Q702" s="3"/>
      <c r="R702" s="5">
        <v>953298239</v>
      </c>
      <c r="S702" s="4" t="b">
        <v>0</v>
      </c>
      <c r="T702" s="3" t="s">
        <v>1728</v>
      </c>
      <c r="U702" s="6" t="str">
        <f t="array" ref="U702">INDEX(org_to_crp!$B$2:$B$455, MATCH(F702, org_to_crp!$A$2:$A$455))</f>
        <v>J9000</v>
      </c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3" hidden="1" x14ac:dyDescent="0.15">
      <c r="A703" s="11" t="s">
        <v>21</v>
      </c>
      <c r="B703" s="8" t="s">
        <v>31</v>
      </c>
      <c r="C703" s="3" t="s">
        <v>22</v>
      </c>
      <c r="D703" s="11" t="s">
        <v>23</v>
      </c>
      <c r="E703" s="3" t="s">
        <v>2148</v>
      </c>
      <c r="F703" s="3" t="s">
        <v>242</v>
      </c>
      <c r="G703" s="4" t="b">
        <v>1</v>
      </c>
      <c r="H703" s="5"/>
      <c r="I703" s="5">
        <v>2018</v>
      </c>
      <c r="J703" s="3" t="s">
        <v>296</v>
      </c>
      <c r="K703" s="3" t="s">
        <v>34</v>
      </c>
      <c r="L703" s="3" t="s">
        <v>232</v>
      </c>
      <c r="M703" s="3" t="s">
        <v>2149</v>
      </c>
      <c r="N703" s="3"/>
      <c r="O703" s="3"/>
      <c r="P703" s="3"/>
      <c r="Q703" s="3"/>
      <c r="R703" s="5">
        <v>953298239</v>
      </c>
      <c r="S703" s="4" t="b">
        <v>0</v>
      </c>
      <c r="T703" s="3" t="s">
        <v>2150</v>
      </c>
      <c r="U703" s="6" t="str">
        <f t="array" ref="U703">INDEX(org_to_crp!$B$2:$B$455, MATCH(F703, org_to_crp!$A$2:$A$455))</f>
        <v>J9000</v>
      </c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3" hidden="1" x14ac:dyDescent="0.15">
      <c r="A704" s="11" t="s">
        <v>21</v>
      </c>
      <c r="B704" s="8" t="s">
        <v>61</v>
      </c>
      <c r="C704" s="3" t="s">
        <v>22</v>
      </c>
      <c r="D704" s="11" t="s">
        <v>23</v>
      </c>
      <c r="E704" s="3" t="s">
        <v>1562</v>
      </c>
      <c r="F704" s="3" t="s">
        <v>242</v>
      </c>
      <c r="G704" s="4" t="b">
        <v>1</v>
      </c>
      <c r="H704" s="5"/>
      <c r="I704" s="5">
        <v>2018</v>
      </c>
      <c r="J704" s="3" t="s">
        <v>2151</v>
      </c>
      <c r="K704" s="3" t="s">
        <v>279</v>
      </c>
      <c r="L704" s="3" t="s">
        <v>1565</v>
      </c>
      <c r="M704" s="3" t="s">
        <v>1566</v>
      </c>
      <c r="N704" s="3"/>
      <c r="O704" s="3"/>
      <c r="P704" s="3"/>
      <c r="Q704" s="3"/>
      <c r="R704" s="5">
        <v>953298239</v>
      </c>
      <c r="S704" s="4" t="b">
        <v>0</v>
      </c>
      <c r="T704" s="3" t="s">
        <v>1567</v>
      </c>
      <c r="U704" s="6" t="str">
        <f t="array" ref="U704">INDEX(org_to_crp!$B$2:$B$455, MATCH(F704, org_to_crp!$A$2:$A$455))</f>
        <v>J9000</v>
      </c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3" hidden="1" x14ac:dyDescent="0.15">
      <c r="A705" s="17" t="s">
        <v>21</v>
      </c>
      <c r="B705" s="8" t="s">
        <v>31</v>
      </c>
      <c r="C705" s="3" t="s">
        <v>22</v>
      </c>
      <c r="D705" s="11" t="s">
        <v>23</v>
      </c>
      <c r="E705" s="3" t="s">
        <v>2152</v>
      </c>
      <c r="F705" s="3" t="s">
        <v>242</v>
      </c>
      <c r="G705" s="4" t="b">
        <v>1</v>
      </c>
      <c r="H705" s="5"/>
      <c r="I705" s="5">
        <v>2018</v>
      </c>
      <c r="J705" s="3" t="s">
        <v>2153</v>
      </c>
      <c r="K705" s="3" t="s">
        <v>43</v>
      </c>
      <c r="L705" s="3" t="s">
        <v>597</v>
      </c>
      <c r="M705" s="3" t="s">
        <v>2154</v>
      </c>
      <c r="N705" s="3"/>
      <c r="O705" s="3"/>
      <c r="P705" s="3"/>
      <c r="Q705" s="3"/>
      <c r="R705" s="5">
        <v>953298239</v>
      </c>
      <c r="S705" s="4" t="b">
        <v>0</v>
      </c>
      <c r="T705" s="3" t="s">
        <v>2155</v>
      </c>
      <c r="U705" s="6" t="str">
        <f t="array" ref="U705">INDEX(org_to_crp!$B$2:$B$455, MATCH(F705, org_to_crp!$A$2:$A$455))</f>
        <v>J9000</v>
      </c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3" x14ac:dyDescent="0.15">
      <c r="A706" s="17" t="s">
        <v>21</v>
      </c>
      <c r="B706" s="8" t="s">
        <v>31</v>
      </c>
      <c r="C706" s="8" t="s">
        <v>61</v>
      </c>
      <c r="D706" s="11" t="s">
        <v>23</v>
      </c>
      <c r="E706" s="3" t="s">
        <v>2152</v>
      </c>
      <c r="F706" s="3" t="s">
        <v>242</v>
      </c>
      <c r="G706" s="4" t="b">
        <v>0</v>
      </c>
      <c r="H706" s="5" t="s">
        <v>2156</v>
      </c>
      <c r="I706" s="5">
        <v>2018</v>
      </c>
      <c r="J706" s="3" t="s">
        <v>2157</v>
      </c>
      <c r="K706" s="3" t="s">
        <v>43</v>
      </c>
      <c r="L706" s="3" t="s">
        <v>597</v>
      </c>
      <c r="M706" s="3" t="s">
        <v>2154</v>
      </c>
      <c r="N706" s="3"/>
      <c r="O706" s="3"/>
      <c r="P706" s="3"/>
      <c r="Q706" s="3"/>
      <c r="R706" s="5">
        <v>953298239</v>
      </c>
      <c r="S706" s="4" t="b">
        <v>0</v>
      </c>
      <c r="T706" s="3" t="s">
        <v>2155</v>
      </c>
      <c r="U706" s="6" t="str">
        <f t="array" ref="U706">INDEX(org_to_crp!$B$2:$B$455, MATCH(F706, org_to_crp!$A$2:$A$455))</f>
        <v>J9000</v>
      </c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3" hidden="1" x14ac:dyDescent="0.15">
      <c r="A707" s="17" t="s">
        <v>21</v>
      </c>
      <c r="B707" s="8" t="s">
        <v>31</v>
      </c>
      <c r="C707" s="3" t="s">
        <v>22</v>
      </c>
      <c r="D707" s="11" t="s">
        <v>23</v>
      </c>
      <c r="E707" s="3" t="s">
        <v>2158</v>
      </c>
      <c r="F707" s="3" t="s">
        <v>242</v>
      </c>
      <c r="G707" s="4" t="b">
        <v>1</v>
      </c>
      <c r="H707" s="5"/>
      <c r="I707" s="5">
        <v>2018</v>
      </c>
      <c r="J707" s="3" t="s">
        <v>454</v>
      </c>
      <c r="K707" s="3" t="s">
        <v>43</v>
      </c>
      <c r="L707" s="3" t="s">
        <v>285</v>
      </c>
      <c r="M707" s="15" t="s">
        <v>2159</v>
      </c>
      <c r="N707" s="15"/>
      <c r="O707" s="15"/>
      <c r="P707" s="15"/>
      <c r="Q707" s="15"/>
      <c r="R707" s="43">
        <v>953298239</v>
      </c>
      <c r="S707" s="44" t="b">
        <v>0</v>
      </c>
      <c r="T707" s="3" t="s">
        <v>2160</v>
      </c>
      <c r="U707" s="6" t="str">
        <f t="array" ref="U707">INDEX(org_to_crp!$B$2:$B$455, MATCH(F707, org_to_crp!$A$2:$A$455))</f>
        <v>J9000</v>
      </c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3" hidden="1" x14ac:dyDescent="0.15">
      <c r="A708" s="17" t="s">
        <v>21</v>
      </c>
      <c r="B708" s="8" t="s">
        <v>31</v>
      </c>
      <c r="C708" s="3" t="s">
        <v>22</v>
      </c>
      <c r="D708" s="11" t="s">
        <v>23</v>
      </c>
      <c r="E708" s="3" t="s">
        <v>1440</v>
      </c>
      <c r="F708" s="3" t="s">
        <v>242</v>
      </c>
      <c r="G708" s="4" t="b">
        <v>1</v>
      </c>
      <c r="H708" s="5"/>
      <c r="I708" s="5">
        <v>2018</v>
      </c>
      <c r="J708" s="3" t="s">
        <v>585</v>
      </c>
      <c r="K708" s="3"/>
      <c r="L708" s="3" t="s">
        <v>94</v>
      </c>
      <c r="M708" s="15" t="s">
        <v>1443</v>
      </c>
      <c r="N708" s="15" t="s">
        <v>158</v>
      </c>
      <c r="O708" s="15"/>
      <c r="P708" s="15"/>
      <c r="Q708" s="15"/>
      <c r="R708" s="43">
        <v>953298239</v>
      </c>
      <c r="S708" s="44" t="b">
        <v>0</v>
      </c>
      <c r="T708" s="3" t="s">
        <v>1444</v>
      </c>
      <c r="U708" s="6" t="str">
        <f t="array" ref="U708">INDEX(org_to_crp!$B$2:$B$455, MATCH(F708, org_to_crp!$A$2:$A$455))</f>
        <v>J9000</v>
      </c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3" hidden="1" x14ac:dyDescent="0.15">
      <c r="A709" s="17" t="s">
        <v>21</v>
      </c>
      <c r="B709" s="8" t="s">
        <v>31</v>
      </c>
      <c r="C709" s="3" t="s">
        <v>22</v>
      </c>
      <c r="D709" s="11" t="s">
        <v>23</v>
      </c>
      <c r="E709" s="3" t="s">
        <v>2161</v>
      </c>
      <c r="F709" s="3" t="s">
        <v>242</v>
      </c>
      <c r="G709" s="4" t="b">
        <v>1</v>
      </c>
      <c r="H709" s="5"/>
      <c r="I709" s="5">
        <v>2018</v>
      </c>
      <c r="J709" s="3" t="s">
        <v>75</v>
      </c>
      <c r="K709" s="3" t="s">
        <v>27</v>
      </c>
      <c r="L709" s="3" t="s">
        <v>334</v>
      </c>
      <c r="M709" s="15" t="s">
        <v>2072</v>
      </c>
      <c r="N709" s="15" t="s">
        <v>77</v>
      </c>
      <c r="O709" s="15"/>
      <c r="P709" s="15"/>
      <c r="Q709" s="15"/>
      <c r="R709" s="43">
        <v>953298239</v>
      </c>
      <c r="S709" s="44" t="b">
        <v>0</v>
      </c>
      <c r="T709" s="3" t="s">
        <v>2162</v>
      </c>
      <c r="U709" s="6" t="str">
        <f t="array" ref="U709">INDEX(org_to_crp!$B$2:$B$455, MATCH(F709, org_to_crp!$A$2:$A$455))</f>
        <v>J9000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3" hidden="1" x14ac:dyDescent="0.15">
      <c r="A710" s="17" t="s">
        <v>21</v>
      </c>
      <c r="B710" s="8" t="s">
        <v>31</v>
      </c>
      <c r="C710" s="3" t="s">
        <v>22</v>
      </c>
      <c r="D710" s="11" t="s">
        <v>23</v>
      </c>
      <c r="E710" s="3" t="s">
        <v>2163</v>
      </c>
      <c r="F710" s="3" t="s">
        <v>242</v>
      </c>
      <c r="G710" s="4" t="b">
        <v>1</v>
      </c>
      <c r="H710" s="5"/>
      <c r="I710" s="5">
        <v>2018</v>
      </c>
      <c r="J710" s="3" t="s">
        <v>2164</v>
      </c>
      <c r="K710" s="3" t="s">
        <v>34</v>
      </c>
      <c r="L710" s="3" t="s">
        <v>492</v>
      </c>
      <c r="M710" s="15" t="s">
        <v>2165</v>
      </c>
      <c r="N710" s="15" t="s">
        <v>264</v>
      </c>
      <c r="O710" s="15"/>
      <c r="P710" s="15"/>
      <c r="Q710" s="15" t="s">
        <v>100</v>
      </c>
      <c r="R710" s="43">
        <v>953298239</v>
      </c>
      <c r="S710" s="44" t="b">
        <v>0</v>
      </c>
      <c r="T710" s="3" t="s">
        <v>2166</v>
      </c>
      <c r="U710" s="6" t="str">
        <f t="array" ref="U710">INDEX(org_to_crp!$B$2:$B$455, MATCH(F710, org_to_crp!$A$2:$A$455))</f>
        <v>J9000</v>
      </c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3" hidden="1" x14ac:dyDescent="0.15">
      <c r="A711" s="17" t="s">
        <v>21</v>
      </c>
      <c r="B711" s="8" t="s">
        <v>65</v>
      </c>
      <c r="C711" s="3" t="s">
        <v>22</v>
      </c>
      <c r="D711" s="11" t="s">
        <v>23</v>
      </c>
      <c r="E711" s="3" t="s">
        <v>1458</v>
      </c>
      <c r="F711" s="3" t="s">
        <v>2167</v>
      </c>
      <c r="G711" s="4" t="b">
        <v>1</v>
      </c>
      <c r="H711" s="5"/>
      <c r="I711" s="5">
        <v>2018</v>
      </c>
      <c r="J711" s="3" t="s">
        <v>81</v>
      </c>
      <c r="K711" s="3" t="s">
        <v>27</v>
      </c>
      <c r="L711" s="3" t="s">
        <v>190</v>
      </c>
      <c r="M711" s="3" t="s">
        <v>1460</v>
      </c>
      <c r="N711" s="3" t="s">
        <v>1461</v>
      </c>
      <c r="O711" s="3"/>
      <c r="P711" s="3"/>
      <c r="Q711" s="3"/>
      <c r="R711" s="43">
        <v>953298239</v>
      </c>
      <c r="S711" s="44" t="b">
        <v>1</v>
      </c>
      <c r="T711" s="3" t="s">
        <v>1703</v>
      </c>
      <c r="U711" s="6" t="str">
        <f t="array" ref="U711">INDEX(org_to_crp!$B$2:$B$455, MATCH(F711, org_to_crp!$A$2:$A$455))</f>
        <v>J9000</v>
      </c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3" hidden="1" x14ac:dyDescent="0.15">
      <c r="A712" s="17" t="s">
        <v>21</v>
      </c>
      <c r="B712" s="8" t="s">
        <v>31</v>
      </c>
      <c r="C712" s="3" t="s">
        <v>22</v>
      </c>
      <c r="D712" s="11" t="s">
        <v>23</v>
      </c>
      <c r="E712" s="3" t="s">
        <v>2035</v>
      </c>
      <c r="F712" s="3" t="s">
        <v>2167</v>
      </c>
      <c r="G712" s="4" t="b">
        <v>1</v>
      </c>
      <c r="H712" s="5"/>
      <c r="I712" s="5">
        <v>2018</v>
      </c>
      <c r="J712" s="3" t="s">
        <v>75</v>
      </c>
      <c r="K712" s="3" t="s">
        <v>27</v>
      </c>
      <c r="L712" s="3" t="s">
        <v>182</v>
      </c>
      <c r="M712" s="15" t="s">
        <v>2037</v>
      </c>
      <c r="N712" s="15"/>
      <c r="O712" s="15"/>
      <c r="P712" s="15"/>
      <c r="Q712" s="15"/>
      <c r="R712" s="43">
        <v>953298239</v>
      </c>
      <c r="S712" s="44" t="b">
        <v>1</v>
      </c>
      <c r="T712" s="3" t="s">
        <v>2038</v>
      </c>
      <c r="U712" s="6" t="str">
        <f t="array" ref="U712">INDEX(org_to_crp!$B$2:$B$455, MATCH(F712, org_to_crp!$A$2:$A$455))</f>
        <v>J9000</v>
      </c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3" hidden="1" x14ac:dyDescent="0.15">
      <c r="A713" s="17" t="s">
        <v>1291</v>
      </c>
      <c r="B713" s="17" t="s">
        <v>22</v>
      </c>
      <c r="C713" s="17" t="s">
        <v>79</v>
      </c>
      <c r="D713" s="11" t="s">
        <v>23</v>
      </c>
      <c r="E713" s="23" t="s">
        <v>1463</v>
      </c>
      <c r="F713" s="23" t="s">
        <v>2168</v>
      </c>
      <c r="G713" s="24" t="b">
        <v>1</v>
      </c>
      <c r="H713" s="23"/>
      <c r="I713" s="25">
        <v>2018</v>
      </c>
      <c r="J713" s="23" t="s">
        <v>75</v>
      </c>
      <c r="K713" s="23" t="s">
        <v>27</v>
      </c>
      <c r="L713" s="23" t="s">
        <v>1465</v>
      </c>
      <c r="M713" s="32" t="s">
        <v>1466</v>
      </c>
      <c r="N713" s="32"/>
      <c r="O713" s="32"/>
      <c r="P713" s="32"/>
      <c r="Q713" s="32"/>
      <c r="R713" s="33">
        <v>953298239</v>
      </c>
      <c r="S713" s="34" t="b">
        <v>1</v>
      </c>
      <c r="T713" s="17" t="s">
        <v>1467</v>
      </c>
      <c r="U713" s="6" t="str">
        <f t="array" ref="U713">INDEX(org_to_crp!$B$2:$B$455, MATCH(F713, org_to_crp!$A$2:$A$455))</f>
        <v>J9000</v>
      </c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3" hidden="1" x14ac:dyDescent="0.15">
      <c r="A714" s="11" t="s">
        <v>1291</v>
      </c>
      <c r="B714" s="11" t="s">
        <v>22</v>
      </c>
      <c r="C714" s="12" t="s">
        <v>31</v>
      </c>
      <c r="D714" s="11" t="s">
        <v>23</v>
      </c>
      <c r="E714" s="23" t="s">
        <v>1468</v>
      </c>
      <c r="F714" s="23" t="s">
        <v>2168</v>
      </c>
      <c r="G714" s="24" t="b">
        <v>1</v>
      </c>
      <c r="H714" s="23"/>
      <c r="I714" s="25">
        <v>2018</v>
      </c>
      <c r="J714" s="23" t="s">
        <v>75</v>
      </c>
      <c r="K714" s="23" t="s">
        <v>27</v>
      </c>
      <c r="L714" s="23" t="s">
        <v>528</v>
      </c>
      <c r="M714" s="23" t="s">
        <v>1469</v>
      </c>
      <c r="N714" s="23"/>
      <c r="O714" s="23"/>
      <c r="P714" s="23"/>
      <c r="Q714" s="23"/>
      <c r="R714" s="33">
        <v>953298239</v>
      </c>
      <c r="S714" s="34" t="b">
        <v>1</v>
      </c>
      <c r="T714" s="11" t="s">
        <v>1467</v>
      </c>
      <c r="U714" s="6" t="str">
        <f t="array" ref="U714">INDEX(org_to_crp!$B$2:$B$455, MATCH(F714, org_to_crp!$A$2:$A$455))</f>
        <v>J9000</v>
      </c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3" hidden="1" x14ac:dyDescent="0.15">
      <c r="A715" s="17" t="s">
        <v>21</v>
      </c>
      <c r="B715" s="17" t="s">
        <v>22</v>
      </c>
      <c r="C715" s="18" t="s">
        <v>31</v>
      </c>
      <c r="D715" s="11" t="s">
        <v>23</v>
      </c>
      <c r="E715" s="23" t="s">
        <v>1682</v>
      </c>
      <c r="F715" s="23" t="s">
        <v>2168</v>
      </c>
      <c r="G715" s="24" t="b">
        <v>1</v>
      </c>
      <c r="H715" s="23"/>
      <c r="I715" s="25">
        <v>2018</v>
      </c>
      <c r="J715" s="23" t="s">
        <v>75</v>
      </c>
      <c r="K715" s="23" t="s">
        <v>27</v>
      </c>
      <c r="L715" s="23" t="s">
        <v>1684</v>
      </c>
      <c r="M715" s="23" t="s">
        <v>1685</v>
      </c>
      <c r="N715" s="23"/>
      <c r="O715" s="23"/>
      <c r="P715" s="23"/>
      <c r="Q715" s="23"/>
      <c r="R715" s="33">
        <v>953298239</v>
      </c>
      <c r="S715" s="34" t="b">
        <v>1</v>
      </c>
      <c r="T715" s="17" t="s">
        <v>1846</v>
      </c>
      <c r="U715" s="6" t="str">
        <f t="array" ref="U715">INDEX(org_to_crp!$B$2:$B$455, MATCH(F715, org_to_crp!$A$2:$A$455))</f>
        <v>J9000</v>
      </c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3" hidden="1" x14ac:dyDescent="0.15">
      <c r="A716" s="17" t="s">
        <v>21</v>
      </c>
      <c r="B716" s="17" t="s">
        <v>22</v>
      </c>
      <c r="C716" s="18" t="s">
        <v>61</v>
      </c>
      <c r="D716" s="11" t="s">
        <v>23</v>
      </c>
      <c r="E716" s="23" t="s">
        <v>1311</v>
      </c>
      <c r="F716" s="23" t="s">
        <v>2168</v>
      </c>
      <c r="G716" s="24" t="b">
        <v>1</v>
      </c>
      <c r="H716" s="23"/>
      <c r="I716" s="25">
        <v>2018</v>
      </c>
      <c r="J716" s="23" t="s">
        <v>1808</v>
      </c>
      <c r="K716" s="23" t="s">
        <v>27</v>
      </c>
      <c r="L716" s="23" t="s">
        <v>1847</v>
      </c>
      <c r="M716" s="23" t="s">
        <v>1314</v>
      </c>
      <c r="N716" s="23"/>
      <c r="O716" s="32"/>
      <c r="P716" s="23"/>
      <c r="Q716" s="23"/>
      <c r="R716" s="33">
        <v>953298239</v>
      </c>
      <c r="S716" s="34" t="b">
        <v>1</v>
      </c>
      <c r="T716" s="17" t="s">
        <v>1315</v>
      </c>
      <c r="U716" s="6" t="str">
        <f t="array" ref="U716">INDEX(org_to_crp!$B$2:$B$455, MATCH(F716, org_to_crp!$A$2:$A$455))</f>
        <v>J9000</v>
      </c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3" x14ac:dyDescent="0.15">
      <c r="A717" s="11" t="s">
        <v>1291</v>
      </c>
      <c r="B717" s="12" t="s">
        <v>65</v>
      </c>
      <c r="C717" s="12" t="s">
        <v>31</v>
      </c>
      <c r="D717" s="11" t="s">
        <v>23</v>
      </c>
      <c r="E717" s="11" t="s">
        <v>1762</v>
      </c>
      <c r="F717" s="16" t="s">
        <v>2180</v>
      </c>
      <c r="G717" s="13" t="b">
        <v>0</v>
      </c>
      <c r="H717" s="11"/>
      <c r="I717" s="11">
        <v>2018</v>
      </c>
      <c r="J717" s="11" t="s">
        <v>137</v>
      </c>
      <c r="K717" s="11" t="s">
        <v>72</v>
      </c>
      <c r="L717" s="11" t="s">
        <v>1764</v>
      </c>
      <c r="M717" s="11" t="s">
        <v>1765</v>
      </c>
      <c r="N717" s="11" t="s">
        <v>190</v>
      </c>
      <c r="O717" s="11"/>
      <c r="P717" s="11"/>
      <c r="Q717" s="11"/>
      <c r="R717" s="16">
        <v>363309812</v>
      </c>
      <c r="S717" s="30" t="b">
        <v>0</v>
      </c>
      <c r="T717" s="11" t="s">
        <v>1766</v>
      </c>
      <c r="U717" s="6" t="str">
        <f t="array" ref="U717">INDEX(org_to_crp!$B$2:$B$455, MATCH(F717, org_to_crp!$A$2:$A$455))</f>
        <v>J9000</v>
      </c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3" x14ac:dyDescent="0.15">
      <c r="A718" s="11" t="s">
        <v>21</v>
      </c>
      <c r="B718" s="11" t="s">
        <v>79</v>
      </c>
      <c r="C718" s="12" t="s">
        <v>65</v>
      </c>
      <c r="D718" s="11" t="s">
        <v>23</v>
      </c>
      <c r="E718" s="11" t="s">
        <v>1815</v>
      </c>
      <c r="F718" s="11" t="s">
        <v>2189</v>
      </c>
      <c r="G718" s="13" t="b">
        <v>0</v>
      </c>
      <c r="H718" s="11"/>
      <c r="I718" s="11">
        <v>2018</v>
      </c>
      <c r="J718" s="11" t="s">
        <v>81</v>
      </c>
      <c r="K718" s="11" t="s">
        <v>27</v>
      </c>
      <c r="L718" s="11" t="s">
        <v>1817</v>
      </c>
      <c r="M718" s="11" t="s">
        <v>1818</v>
      </c>
      <c r="N718" s="11" t="s">
        <v>204</v>
      </c>
      <c r="O718" s="11"/>
      <c r="P718" s="11"/>
      <c r="Q718" s="11"/>
      <c r="R718" s="11">
        <v>411275875</v>
      </c>
      <c r="S718" s="13" t="b">
        <v>0</v>
      </c>
      <c r="T718" s="11" t="s">
        <v>1819</v>
      </c>
      <c r="U718" s="6" t="str">
        <f t="array" ref="U718">INDEX(org_to_crp!$B$2:$B$455, MATCH(F718, org_to_crp!$A$2:$A$455))</f>
        <v>J9000</v>
      </c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3" x14ac:dyDescent="0.15">
      <c r="A719" s="17" t="s">
        <v>21</v>
      </c>
      <c r="B719" s="17" t="s">
        <v>22</v>
      </c>
      <c r="C719" s="17" t="s">
        <v>79</v>
      </c>
      <c r="D719" s="11" t="s">
        <v>23</v>
      </c>
      <c r="E719" s="17" t="s">
        <v>1325</v>
      </c>
      <c r="F719" s="17" t="s">
        <v>2189</v>
      </c>
      <c r="G719" s="19" t="b">
        <v>0</v>
      </c>
      <c r="H719" s="17"/>
      <c r="I719" s="20">
        <v>2018</v>
      </c>
      <c r="J719" s="17" t="s">
        <v>81</v>
      </c>
      <c r="K719" s="17" t="s">
        <v>27</v>
      </c>
      <c r="L719" s="17" t="s">
        <v>1327</v>
      </c>
      <c r="M719" s="17" t="s">
        <v>1328</v>
      </c>
      <c r="N719" s="17"/>
      <c r="O719" s="21"/>
      <c r="P719" s="17"/>
      <c r="Q719" s="17"/>
      <c r="R719" s="20">
        <v>521349353</v>
      </c>
      <c r="S719" s="19" t="b">
        <v>0</v>
      </c>
      <c r="T719" s="17" t="s">
        <v>1329</v>
      </c>
      <c r="U719" s="6" t="str">
        <f t="array" ref="U719">INDEX(org_to_crp!$B$2:$B$455, MATCH(F719, org_to_crp!$A$2:$A$455))</f>
        <v>J9000</v>
      </c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3" x14ac:dyDescent="0.15">
      <c r="A720" s="11" t="s">
        <v>21</v>
      </c>
      <c r="B720" s="11" t="s">
        <v>79</v>
      </c>
      <c r="C720" s="12" t="s">
        <v>65</v>
      </c>
      <c r="D720" s="11" t="s">
        <v>23</v>
      </c>
      <c r="E720" s="11" t="s">
        <v>1815</v>
      </c>
      <c r="F720" s="11" t="s">
        <v>2191</v>
      </c>
      <c r="G720" s="13" t="b">
        <v>0</v>
      </c>
      <c r="H720" s="11"/>
      <c r="I720" s="11">
        <v>2018</v>
      </c>
      <c r="J720" s="11" t="s">
        <v>81</v>
      </c>
      <c r="K720" s="11" t="s">
        <v>27</v>
      </c>
      <c r="L720" s="11" t="s">
        <v>1817</v>
      </c>
      <c r="M720" s="16" t="s">
        <v>1818</v>
      </c>
      <c r="N720" s="16" t="s">
        <v>204</v>
      </c>
      <c r="O720" s="16"/>
      <c r="P720" s="16"/>
      <c r="Q720" s="16"/>
      <c r="R720" s="16">
        <v>411275875</v>
      </c>
      <c r="S720" s="30" t="b">
        <v>0</v>
      </c>
      <c r="T720" s="11" t="s">
        <v>1819</v>
      </c>
      <c r="U720" s="6" t="str">
        <f t="array" ref="U720">INDEX(org_to_crp!$B$2:$B$455, MATCH(F720, org_to_crp!$A$2:$A$455))</f>
        <v>J9000</v>
      </c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3" x14ac:dyDescent="0.15">
      <c r="A721" s="3" t="s">
        <v>1291</v>
      </c>
      <c r="B721" s="3" t="s">
        <v>79</v>
      </c>
      <c r="C721" s="8" t="s">
        <v>65</v>
      </c>
      <c r="D721" s="11" t="s">
        <v>23</v>
      </c>
      <c r="E721" s="3" t="s">
        <v>1330</v>
      </c>
      <c r="F721" s="3" t="s">
        <v>2200</v>
      </c>
      <c r="G721" s="4" t="b">
        <v>0</v>
      </c>
      <c r="H721" s="3"/>
      <c r="I721" s="5">
        <v>2018</v>
      </c>
      <c r="J721" s="3" t="s">
        <v>137</v>
      </c>
      <c r="K721" s="3" t="s">
        <v>72</v>
      </c>
      <c r="L721" s="3" t="s">
        <v>1331</v>
      </c>
      <c r="M721" s="15" t="s">
        <v>993</v>
      </c>
      <c r="N721" s="15"/>
      <c r="O721" s="15"/>
      <c r="P721" s="15"/>
      <c r="Q721" s="15"/>
      <c r="R721" s="43">
        <v>753148958</v>
      </c>
      <c r="S721" s="44" t="b">
        <v>0</v>
      </c>
      <c r="T721" s="3" t="s">
        <v>1332</v>
      </c>
      <c r="U721" s="6" t="str">
        <f t="array" ref="U721">INDEX(org_to_crp!$B$2:$B$455, MATCH(F721, org_to_crp!$A$2:$A$455))</f>
        <v>J9000</v>
      </c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3" x14ac:dyDescent="0.15">
      <c r="A722" s="11" t="s">
        <v>21</v>
      </c>
      <c r="B722" s="11" t="s">
        <v>22</v>
      </c>
      <c r="C722" s="12" t="s">
        <v>65</v>
      </c>
      <c r="D722" s="11" t="s">
        <v>23</v>
      </c>
      <c r="E722" s="11" t="s">
        <v>1287</v>
      </c>
      <c r="F722" s="11" t="s">
        <v>2201</v>
      </c>
      <c r="G722" s="13" t="b">
        <v>0</v>
      </c>
      <c r="H722" s="11"/>
      <c r="I722" s="11">
        <v>2018</v>
      </c>
      <c r="J722" s="11" t="s">
        <v>81</v>
      </c>
      <c r="K722" s="11" t="s">
        <v>27</v>
      </c>
      <c r="L722" s="11" t="s">
        <v>1288</v>
      </c>
      <c r="M722" s="16" t="s">
        <v>1289</v>
      </c>
      <c r="N722" s="16"/>
      <c r="O722" s="16"/>
      <c r="P722" s="16"/>
      <c r="Q722" s="16"/>
      <c r="R722" s="16">
        <v>132912529</v>
      </c>
      <c r="S722" s="30" t="b">
        <v>0</v>
      </c>
      <c r="T722" s="11" t="s">
        <v>1290</v>
      </c>
      <c r="U722" s="6" t="str">
        <f t="array" ref="U722">INDEX(org_to_crp!$B$2:$B$455, MATCH(F722, org_to_crp!$A$2:$A$455))</f>
        <v>J9000</v>
      </c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3" x14ac:dyDescent="0.15">
      <c r="A723" s="11" t="s">
        <v>21</v>
      </c>
      <c r="B723" s="12" t="s">
        <v>65</v>
      </c>
      <c r="C723" s="11" t="s">
        <v>79</v>
      </c>
      <c r="D723" s="11" t="s">
        <v>23</v>
      </c>
      <c r="E723" s="11" t="s">
        <v>1445</v>
      </c>
      <c r="F723" s="11" t="s">
        <v>2204</v>
      </c>
      <c r="G723" s="13" t="b">
        <v>0</v>
      </c>
      <c r="H723" s="11"/>
      <c r="I723" s="11">
        <v>2018</v>
      </c>
      <c r="J723" s="11" t="s">
        <v>112</v>
      </c>
      <c r="K723" s="3" t="s">
        <v>27</v>
      </c>
      <c r="L723" s="11" t="s">
        <v>274</v>
      </c>
      <c r="M723" s="16" t="s">
        <v>1448</v>
      </c>
      <c r="N723" s="16"/>
      <c r="O723" s="16"/>
      <c r="P723" s="16"/>
      <c r="Q723" s="16"/>
      <c r="R723" s="16">
        <v>263477125</v>
      </c>
      <c r="S723" s="30" t="b">
        <v>0</v>
      </c>
      <c r="T723" s="11" t="s">
        <v>1449</v>
      </c>
      <c r="U723" s="6" t="str">
        <f t="array" ref="U723">INDEX(org_to_crp!$B$2:$B$455, MATCH(F723, org_to_crp!$A$2:$A$455))</f>
        <v>J9000</v>
      </c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3" x14ac:dyDescent="0.15">
      <c r="A724" s="11" t="s">
        <v>1291</v>
      </c>
      <c r="B724" s="12" t="s">
        <v>61</v>
      </c>
      <c r="C724" s="12"/>
      <c r="D724" s="11" t="s">
        <v>23</v>
      </c>
      <c r="E724" s="11" t="s">
        <v>1677</v>
      </c>
      <c r="F724" s="11" t="s">
        <v>2210</v>
      </c>
      <c r="G724" s="13" t="b">
        <v>0</v>
      </c>
      <c r="H724" s="11"/>
      <c r="I724" s="11">
        <v>2018</v>
      </c>
      <c r="J724" s="11" t="s">
        <v>1808</v>
      </c>
      <c r="K724" s="11" t="s">
        <v>27</v>
      </c>
      <c r="L724" s="11" t="s">
        <v>1425</v>
      </c>
      <c r="M724" s="16" t="s">
        <v>1011</v>
      </c>
      <c r="N724" s="16"/>
      <c r="O724" s="16"/>
      <c r="P724" s="16"/>
      <c r="Q724" s="16"/>
      <c r="R724" s="16">
        <v>742524057</v>
      </c>
      <c r="S724" s="30" t="b">
        <v>0</v>
      </c>
      <c r="T724" s="11" t="s">
        <v>1679</v>
      </c>
      <c r="U724" s="6" t="str">
        <f t="array" ref="U724">INDEX(org_to_crp!$B$2:$B$455, MATCH(F724, org_to_crp!$A$2:$A$455))</f>
        <v>J9000</v>
      </c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3" x14ac:dyDescent="0.15">
      <c r="A725" s="17" t="s">
        <v>21</v>
      </c>
      <c r="B725" s="18" t="s">
        <v>65</v>
      </c>
      <c r="C725" s="17" t="s">
        <v>79</v>
      </c>
      <c r="D725" s="11" t="s">
        <v>23</v>
      </c>
      <c r="E725" s="17" t="s">
        <v>1362</v>
      </c>
      <c r="F725" s="17" t="s">
        <v>2211</v>
      </c>
      <c r="G725" s="19" t="b">
        <v>0</v>
      </c>
      <c r="H725" s="20"/>
      <c r="I725" s="11">
        <v>2018</v>
      </c>
      <c r="J725" s="17" t="s">
        <v>473</v>
      </c>
      <c r="K725" s="17" t="s">
        <v>27</v>
      </c>
      <c r="L725" s="17" t="s">
        <v>1363</v>
      </c>
      <c r="M725" s="21" t="s">
        <v>1364</v>
      </c>
      <c r="N725" s="21"/>
      <c r="O725" s="21" t="s">
        <v>1042</v>
      </c>
      <c r="P725" s="21"/>
      <c r="Q725" s="21"/>
      <c r="R725" s="26">
        <v>520140979</v>
      </c>
      <c r="S725" s="28" t="b">
        <v>0</v>
      </c>
      <c r="T725" s="17" t="s">
        <v>1365</v>
      </c>
      <c r="U725" s="6" t="str">
        <f t="array" ref="U725">INDEX(org_to_crp!$B$2:$B$455, MATCH(F725, org_to_crp!$A$2:$A$455))</f>
        <v>J9000</v>
      </c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3" hidden="1" x14ac:dyDescent="0.15">
      <c r="A726" s="3" t="s">
        <v>1291</v>
      </c>
      <c r="B726" s="3" t="s">
        <v>22</v>
      </c>
      <c r="C726" s="8" t="s">
        <v>31</v>
      </c>
      <c r="D726" s="11" t="s">
        <v>23</v>
      </c>
      <c r="E726" s="3" t="s">
        <v>2213</v>
      </c>
      <c r="F726" s="3" t="s">
        <v>125</v>
      </c>
      <c r="G726" s="4" t="b">
        <v>1</v>
      </c>
      <c r="H726" s="3"/>
      <c r="I726" s="5">
        <v>2018</v>
      </c>
      <c r="J726" s="3" t="s">
        <v>81</v>
      </c>
      <c r="K726" s="3" t="s">
        <v>27</v>
      </c>
      <c r="L726" s="3" t="s">
        <v>2214</v>
      </c>
      <c r="M726" s="15" t="s">
        <v>2215</v>
      </c>
      <c r="N726" s="15"/>
      <c r="O726" s="15"/>
      <c r="P726" s="15"/>
      <c r="Q726" s="15"/>
      <c r="R726" s="43">
        <v>742524057</v>
      </c>
      <c r="S726" s="44" t="b">
        <v>0</v>
      </c>
      <c r="T726" s="3" t="s">
        <v>2216</v>
      </c>
      <c r="U726" s="6" t="str">
        <f t="array" ref="U726">INDEX(org_to_crp!$B$2:$B$455, MATCH(F726, org_to_crp!$A$2:$A$455))</f>
        <v>J9000</v>
      </c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3" hidden="1" x14ac:dyDescent="0.15">
      <c r="A727" s="3" t="s">
        <v>1291</v>
      </c>
      <c r="B727" s="3" t="s">
        <v>22</v>
      </c>
      <c r="C727" s="3" t="s">
        <v>79</v>
      </c>
      <c r="D727" s="11" t="s">
        <v>23</v>
      </c>
      <c r="E727" s="3" t="s">
        <v>2217</v>
      </c>
      <c r="F727" s="3" t="s">
        <v>125</v>
      </c>
      <c r="G727" s="4" t="b">
        <v>1</v>
      </c>
      <c r="H727" s="3"/>
      <c r="I727" s="5">
        <v>2018</v>
      </c>
      <c r="J727" s="3" t="s">
        <v>121</v>
      </c>
      <c r="K727" s="3" t="s">
        <v>34</v>
      </c>
      <c r="L727" s="3" t="s">
        <v>2218</v>
      </c>
      <c r="M727" s="15" t="s">
        <v>2219</v>
      </c>
      <c r="N727" s="15" t="s">
        <v>375</v>
      </c>
      <c r="O727" s="15"/>
      <c r="P727" s="15"/>
      <c r="Q727" s="15"/>
      <c r="R727" s="43">
        <v>742524057</v>
      </c>
      <c r="S727" s="44" t="b">
        <v>0</v>
      </c>
      <c r="T727" s="3" t="s">
        <v>2220</v>
      </c>
      <c r="U727" s="6" t="str">
        <f t="array" ref="U727">INDEX(org_to_crp!$B$2:$B$455, MATCH(F727, org_to_crp!$A$2:$A$455))</f>
        <v>J9000</v>
      </c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3" hidden="1" x14ac:dyDescent="0.15">
      <c r="A728" s="3" t="s">
        <v>1291</v>
      </c>
      <c r="B728" s="3" t="s">
        <v>22</v>
      </c>
      <c r="C728" s="3" t="s">
        <v>79</v>
      </c>
      <c r="D728" s="11" t="s">
        <v>23</v>
      </c>
      <c r="E728" s="3" t="s">
        <v>2221</v>
      </c>
      <c r="F728" s="3" t="s">
        <v>125</v>
      </c>
      <c r="G728" s="4" t="b">
        <v>1</v>
      </c>
      <c r="H728" s="3"/>
      <c r="I728" s="5">
        <v>2018</v>
      </c>
      <c r="J728" s="3" t="s">
        <v>1723</v>
      </c>
      <c r="K728" s="3" t="s">
        <v>27</v>
      </c>
      <c r="L728" s="3" t="s">
        <v>2222</v>
      </c>
      <c r="M728" s="3" t="s">
        <v>2223</v>
      </c>
      <c r="N728" s="3"/>
      <c r="O728" s="3"/>
      <c r="P728" s="3"/>
      <c r="Q728" s="3" t="s">
        <v>100</v>
      </c>
      <c r="R728" s="5">
        <v>742524057</v>
      </c>
      <c r="S728" s="4" t="b">
        <v>0</v>
      </c>
      <c r="T728" s="3" t="s">
        <v>2224</v>
      </c>
      <c r="U728" s="6" t="str">
        <f t="array" ref="U728">INDEX(org_to_crp!$B$2:$B$455, MATCH(F728, org_to_crp!$A$2:$A$455))</f>
        <v>J9000</v>
      </c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3" hidden="1" x14ac:dyDescent="0.15">
      <c r="A729" s="3" t="s">
        <v>1291</v>
      </c>
      <c r="B729" s="3" t="s">
        <v>22</v>
      </c>
      <c r="C729" s="8" t="s">
        <v>31</v>
      </c>
      <c r="D729" s="11" t="s">
        <v>23</v>
      </c>
      <c r="E729" s="3" t="s">
        <v>2193</v>
      </c>
      <c r="F729" s="3" t="s">
        <v>125</v>
      </c>
      <c r="G729" s="4" t="b">
        <v>1</v>
      </c>
      <c r="H729" s="3"/>
      <c r="I729" s="5">
        <v>2018</v>
      </c>
      <c r="J729" s="3" t="s">
        <v>81</v>
      </c>
      <c r="K729" s="3" t="s">
        <v>27</v>
      </c>
      <c r="L729" s="3" t="s">
        <v>2195</v>
      </c>
      <c r="M729" s="3" t="s">
        <v>2196</v>
      </c>
      <c r="N729" s="3" t="s">
        <v>264</v>
      </c>
      <c r="O729" s="3"/>
      <c r="P729" s="3"/>
      <c r="Q729" s="3" t="s">
        <v>100</v>
      </c>
      <c r="R729" s="5">
        <v>742524057</v>
      </c>
      <c r="S729" s="4" t="b">
        <v>0</v>
      </c>
      <c r="T729" s="3" t="s">
        <v>2197</v>
      </c>
      <c r="U729" s="6" t="str">
        <f t="array" ref="U729">INDEX(org_to_crp!$B$2:$B$455, MATCH(F729, org_to_crp!$A$2:$A$455))</f>
        <v>J9000</v>
      </c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3" hidden="1" x14ac:dyDescent="0.15">
      <c r="A730" s="17" t="s">
        <v>1291</v>
      </c>
      <c r="B730" s="17" t="s">
        <v>22</v>
      </c>
      <c r="C730" s="18" t="s">
        <v>61</v>
      </c>
      <c r="D730" s="11" t="s">
        <v>23</v>
      </c>
      <c r="E730" s="17" t="s">
        <v>2225</v>
      </c>
      <c r="F730" s="17" t="s">
        <v>125</v>
      </c>
      <c r="G730" s="19" t="b">
        <v>1</v>
      </c>
      <c r="H730" s="17"/>
      <c r="I730" s="20">
        <v>2018</v>
      </c>
      <c r="J730" s="17" t="s">
        <v>231</v>
      </c>
      <c r="K730" s="17" t="s">
        <v>43</v>
      </c>
      <c r="L730" s="17" t="s">
        <v>2226</v>
      </c>
      <c r="M730" s="17" t="s">
        <v>2227</v>
      </c>
      <c r="N730" s="17"/>
      <c r="O730" s="17"/>
      <c r="P730" s="17"/>
      <c r="Q730" s="17"/>
      <c r="R730" s="20">
        <v>742524057</v>
      </c>
      <c r="S730" s="19" t="b">
        <v>0</v>
      </c>
      <c r="T730" s="17" t="s">
        <v>2228</v>
      </c>
      <c r="U730" s="6" t="str">
        <f t="array" ref="U730">INDEX(org_to_crp!$B$2:$B$455, MATCH(F730, org_to_crp!$A$2:$A$455))</f>
        <v>J9000</v>
      </c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3" hidden="1" x14ac:dyDescent="0.15">
      <c r="A731" s="3" t="s">
        <v>1291</v>
      </c>
      <c r="B731" s="3" t="s">
        <v>22</v>
      </c>
      <c r="C731" s="3"/>
      <c r="D731" s="3" t="s">
        <v>23</v>
      </c>
      <c r="E731" s="3" t="s">
        <v>2229</v>
      </c>
      <c r="F731" s="3" t="s">
        <v>125</v>
      </c>
      <c r="G731" s="4" t="b">
        <v>1</v>
      </c>
      <c r="H731" s="3"/>
      <c r="I731" s="5">
        <v>2018</v>
      </c>
      <c r="J731" s="3" t="s">
        <v>2230</v>
      </c>
      <c r="K731" s="3"/>
      <c r="L731" s="3" t="s">
        <v>521</v>
      </c>
      <c r="M731" s="3" t="s">
        <v>1671</v>
      </c>
      <c r="N731" s="3" t="s">
        <v>184</v>
      </c>
      <c r="O731" s="3" t="s">
        <v>1501</v>
      </c>
      <c r="P731" s="3"/>
      <c r="Q731" s="3"/>
      <c r="R731" s="5">
        <v>742524057</v>
      </c>
      <c r="S731" s="4" t="b">
        <v>1</v>
      </c>
      <c r="T731" s="3" t="s">
        <v>1672</v>
      </c>
      <c r="U731" s="6" t="str">
        <f t="array" ref="U731">INDEX(org_to_crp!$B$2:$B$455, MATCH(F731, org_to_crp!$A$2:$A$455))</f>
        <v>J9000</v>
      </c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3" hidden="1" x14ac:dyDescent="0.15">
      <c r="A732" s="11" t="s">
        <v>1291</v>
      </c>
      <c r="B732" s="11" t="s">
        <v>22</v>
      </c>
      <c r="C732" s="12" t="s">
        <v>61</v>
      </c>
      <c r="D732" s="11" t="s">
        <v>23</v>
      </c>
      <c r="E732" s="11" t="s">
        <v>1907</v>
      </c>
      <c r="F732" s="11" t="s">
        <v>125</v>
      </c>
      <c r="G732" s="13" t="b">
        <v>1</v>
      </c>
      <c r="H732" s="11"/>
      <c r="I732" s="11">
        <v>2018</v>
      </c>
      <c r="J732" s="11" t="s">
        <v>2231</v>
      </c>
      <c r="K732" s="11" t="s">
        <v>43</v>
      </c>
      <c r="L732" s="11" t="s">
        <v>1909</v>
      </c>
      <c r="M732" s="11" t="s">
        <v>1910</v>
      </c>
      <c r="N732" s="11"/>
      <c r="O732" s="11"/>
      <c r="P732" s="11"/>
      <c r="Q732" s="11"/>
      <c r="R732" s="11">
        <v>742524057</v>
      </c>
      <c r="S732" s="13" t="b">
        <v>0</v>
      </c>
      <c r="T732" s="11" t="s">
        <v>1911</v>
      </c>
      <c r="U732" s="6" t="str">
        <f t="array" ref="U732">INDEX(org_to_crp!$B$2:$B$455, MATCH(F732, org_to_crp!$A$2:$A$455))</f>
        <v>J9000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3" hidden="1" x14ac:dyDescent="0.15">
      <c r="A733" s="3" t="s">
        <v>1291</v>
      </c>
      <c r="B733" s="3" t="s">
        <v>22</v>
      </c>
      <c r="C733" s="8" t="s">
        <v>31</v>
      </c>
      <c r="D733" s="11" t="s">
        <v>23</v>
      </c>
      <c r="E733" s="3" t="s">
        <v>1292</v>
      </c>
      <c r="F733" s="3" t="s">
        <v>125</v>
      </c>
      <c r="G733" s="4" t="b">
        <v>1</v>
      </c>
      <c r="H733" s="3"/>
      <c r="I733" s="5">
        <v>2018</v>
      </c>
      <c r="J733" s="3" t="s">
        <v>81</v>
      </c>
      <c r="K733" s="3" t="s">
        <v>27</v>
      </c>
      <c r="L733" s="3" t="s">
        <v>988</v>
      </c>
      <c r="M733" s="3" t="s">
        <v>1295</v>
      </c>
      <c r="N733" s="3"/>
      <c r="O733" s="3"/>
      <c r="P733" s="3"/>
      <c r="Q733" s="3"/>
      <c r="R733" s="5">
        <v>742524057</v>
      </c>
      <c r="S733" s="4" t="b">
        <v>0</v>
      </c>
      <c r="T733" s="3" t="s">
        <v>1296</v>
      </c>
      <c r="U733" s="6" t="str">
        <f t="array" ref="U733">INDEX(org_to_crp!$B$2:$B$455, MATCH(F733, org_to_crp!$A$2:$A$455))</f>
        <v>J9000</v>
      </c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3" hidden="1" x14ac:dyDescent="0.15">
      <c r="A734" s="17" t="s">
        <v>1291</v>
      </c>
      <c r="B734" s="17" t="s">
        <v>22</v>
      </c>
      <c r="C734" s="18" t="s">
        <v>61</v>
      </c>
      <c r="D734" s="11" t="s">
        <v>23</v>
      </c>
      <c r="E734" s="17" t="s">
        <v>2232</v>
      </c>
      <c r="F734" s="17" t="s">
        <v>125</v>
      </c>
      <c r="G734" s="19" t="b">
        <v>1</v>
      </c>
      <c r="H734" s="17"/>
      <c r="I734" s="20">
        <v>2018</v>
      </c>
      <c r="J734" s="17" t="s">
        <v>42</v>
      </c>
      <c r="K734" s="17" t="s">
        <v>43</v>
      </c>
      <c r="L734" s="17" t="s">
        <v>2233</v>
      </c>
      <c r="M734" s="17" t="s">
        <v>2234</v>
      </c>
      <c r="N734" s="17" t="s">
        <v>59</v>
      </c>
      <c r="O734" s="17"/>
      <c r="P734" s="17"/>
      <c r="Q734" s="17"/>
      <c r="R734" s="20">
        <v>742524057</v>
      </c>
      <c r="S734" s="19" t="b">
        <v>0</v>
      </c>
      <c r="T734" s="17" t="s">
        <v>2235</v>
      </c>
      <c r="U734" s="6" t="str">
        <f t="array" ref="U734">INDEX(org_to_crp!$B$2:$B$455, MATCH(F734, org_to_crp!$A$2:$A$455))</f>
        <v>J9000</v>
      </c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3" hidden="1" x14ac:dyDescent="0.15">
      <c r="A735" s="3" t="s">
        <v>1291</v>
      </c>
      <c r="B735" s="3" t="s">
        <v>22</v>
      </c>
      <c r="C735" s="8" t="s">
        <v>31</v>
      </c>
      <c r="D735" s="11" t="s">
        <v>23</v>
      </c>
      <c r="E735" s="3" t="s">
        <v>1709</v>
      </c>
      <c r="F735" s="3" t="s">
        <v>125</v>
      </c>
      <c r="G735" s="4" t="b">
        <v>1</v>
      </c>
      <c r="H735" s="3"/>
      <c r="I735" s="5">
        <v>2018</v>
      </c>
      <c r="J735" s="3" t="s">
        <v>81</v>
      </c>
      <c r="K735" s="3" t="s">
        <v>27</v>
      </c>
      <c r="L735" s="3" t="s">
        <v>1711</v>
      </c>
      <c r="M735" s="3" t="s">
        <v>1712</v>
      </c>
      <c r="N735" s="3"/>
      <c r="O735" s="3"/>
      <c r="P735" s="3"/>
      <c r="Q735" s="3"/>
      <c r="R735" s="5">
        <v>742524057</v>
      </c>
      <c r="S735" s="4" t="b">
        <v>0</v>
      </c>
      <c r="T735" s="3" t="s">
        <v>1713</v>
      </c>
      <c r="U735" s="6" t="str">
        <f t="array" ref="U735">INDEX(org_to_crp!$B$2:$B$455, MATCH(F735, org_to_crp!$A$2:$A$455))</f>
        <v>J9000</v>
      </c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3" hidden="1" x14ac:dyDescent="0.15">
      <c r="A736" s="3" t="s">
        <v>1291</v>
      </c>
      <c r="B736" s="3" t="s">
        <v>22</v>
      </c>
      <c r="C736" s="8" t="s">
        <v>31</v>
      </c>
      <c r="D736" s="3" t="s">
        <v>23</v>
      </c>
      <c r="E736" s="3" t="s">
        <v>2236</v>
      </c>
      <c r="F736" s="3" t="s">
        <v>125</v>
      </c>
      <c r="G736" s="4" t="b">
        <v>1</v>
      </c>
      <c r="H736" s="3"/>
      <c r="I736" s="5">
        <v>2018</v>
      </c>
      <c r="J736" s="3" t="s">
        <v>81</v>
      </c>
      <c r="K736" s="3" t="s">
        <v>27</v>
      </c>
      <c r="L736" s="3" t="s">
        <v>2237</v>
      </c>
      <c r="M736" s="3" t="s">
        <v>2238</v>
      </c>
      <c r="N736" s="3"/>
      <c r="O736" s="3"/>
      <c r="P736" s="3"/>
      <c r="Q736" s="3"/>
      <c r="R736" s="5">
        <v>742524057</v>
      </c>
      <c r="S736" s="4" t="b">
        <v>0</v>
      </c>
      <c r="T736" s="3" t="s">
        <v>2239</v>
      </c>
      <c r="U736" s="6" t="str">
        <f t="array" ref="U736">INDEX(org_to_crp!$B$2:$B$455, MATCH(F736, org_to_crp!$A$2:$A$455))</f>
        <v>J9000</v>
      </c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3" hidden="1" x14ac:dyDescent="0.15">
      <c r="A737" s="3" t="s">
        <v>1291</v>
      </c>
      <c r="B737" s="3" t="s">
        <v>22</v>
      </c>
      <c r="C737" s="8" t="s">
        <v>31</v>
      </c>
      <c r="D737" s="3" t="s">
        <v>23</v>
      </c>
      <c r="E737" s="3" t="s">
        <v>2240</v>
      </c>
      <c r="F737" s="3" t="s">
        <v>125</v>
      </c>
      <c r="G737" s="4" t="b">
        <v>1</v>
      </c>
      <c r="H737" s="3"/>
      <c r="I737" s="5">
        <v>2018</v>
      </c>
      <c r="J737" s="15" t="s">
        <v>81</v>
      </c>
      <c r="K737" s="3" t="s">
        <v>27</v>
      </c>
      <c r="L737" s="3" t="s">
        <v>2241</v>
      </c>
      <c r="M737" s="3" t="s">
        <v>2242</v>
      </c>
      <c r="N737" s="3"/>
      <c r="O737" s="3"/>
      <c r="P737" s="3"/>
      <c r="Q737" s="3"/>
      <c r="R737" s="5">
        <v>742524057</v>
      </c>
      <c r="S737" s="4" t="b">
        <v>0</v>
      </c>
      <c r="T737" s="3" t="s">
        <v>2243</v>
      </c>
      <c r="U737" s="6" t="str">
        <f t="array" ref="U737">INDEX(org_to_crp!$B$2:$B$455, MATCH(F737, org_to_crp!$A$2:$A$455))</f>
        <v>J9000</v>
      </c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3" hidden="1" x14ac:dyDescent="0.15">
      <c r="A738" s="3" t="s">
        <v>1291</v>
      </c>
      <c r="B738" s="3" t="s">
        <v>22</v>
      </c>
      <c r="C738" s="8" t="s">
        <v>61</v>
      </c>
      <c r="D738" s="11" t="s">
        <v>23</v>
      </c>
      <c r="E738" s="3" t="s">
        <v>2244</v>
      </c>
      <c r="F738" s="3" t="s">
        <v>125</v>
      </c>
      <c r="G738" s="4" t="b">
        <v>1</v>
      </c>
      <c r="H738" s="3"/>
      <c r="I738" s="5">
        <v>2018</v>
      </c>
      <c r="J738" s="3" t="s">
        <v>2245</v>
      </c>
      <c r="K738" s="3" t="s">
        <v>43</v>
      </c>
      <c r="L738" s="3" t="s">
        <v>1870</v>
      </c>
      <c r="M738" s="3" t="s">
        <v>2246</v>
      </c>
      <c r="N738" s="3"/>
      <c r="O738" s="3" t="s">
        <v>336</v>
      </c>
      <c r="P738" s="3"/>
      <c r="Q738" s="3"/>
      <c r="R738" s="5">
        <v>742524057</v>
      </c>
      <c r="S738" s="4" t="b">
        <v>0</v>
      </c>
      <c r="T738" s="3" t="s">
        <v>2247</v>
      </c>
      <c r="U738" s="6" t="str">
        <f t="array" ref="U738">INDEX(org_to_crp!$B$2:$B$455, MATCH(F738, org_to_crp!$A$2:$A$455))</f>
        <v>J9000</v>
      </c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3" hidden="1" x14ac:dyDescent="0.15">
      <c r="A739" s="11" t="s">
        <v>1291</v>
      </c>
      <c r="B739" s="11" t="s">
        <v>22</v>
      </c>
      <c r="C739" s="12" t="s">
        <v>61</v>
      </c>
      <c r="D739" s="11" t="s">
        <v>23</v>
      </c>
      <c r="E739" s="11" t="s">
        <v>2248</v>
      </c>
      <c r="F739" s="11" t="s">
        <v>125</v>
      </c>
      <c r="G739" s="13" t="b">
        <v>1</v>
      </c>
      <c r="H739" s="11"/>
      <c r="I739" s="11">
        <v>2018</v>
      </c>
      <c r="J739" s="11" t="s">
        <v>2249</v>
      </c>
      <c r="K739" s="11" t="s">
        <v>2250</v>
      </c>
      <c r="L739" s="11" t="s">
        <v>492</v>
      </c>
      <c r="M739" s="11" t="s">
        <v>2251</v>
      </c>
      <c r="N739" s="11"/>
      <c r="O739" s="11" t="s">
        <v>336</v>
      </c>
      <c r="P739" s="11"/>
      <c r="Q739" s="11"/>
      <c r="R739" s="11">
        <v>742524057</v>
      </c>
      <c r="S739" s="13" t="b">
        <v>0</v>
      </c>
      <c r="T739" s="11" t="s">
        <v>2252</v>
      </c>
      <c r="U739" s="6" t="str">
        <f t="array" ref="U739">INDEX(org_to_crp!$B$2:$B$455, MATCH(F739, org_to_crp!$A$2:$A$455))</f>
        <v>J9000</v>
      </c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3" hidden="1" x14ac:dyDescent="0.15">
      <c r="A740" s="3" t="s">
        <v>1291</v>
      </c>
      <c r="B740" s="3" t="s">
        <v>22</v>
      </c>
      <c r="C740" s="3"/>
      <c r="D740" s="3" t="s">
        <v>23</v>
      </c>
      <c r="E740" s="3" t="s">
        <v>1673</v>
      </c>
      <c r="F740" s="3" t="s">
        <v>125</v>
      </c>
      <c r="G740" s="4" t="b">
        <v>1</v>
      </c>
      <c r="H740" s="3"/>
      <c r="I740" s="5">
        <v>2018</v>
      </c>
      <c r="J740" s="3" t="s">
        <v>85</v>
      </c>
      <c r="K740" s="3" t="s">
        <v>27</v>
      </c>
      <c r="L740" s="3" t="s">
        <v>156</v>
      </c>
      <c r="M740" s="3" t="s">
        <v>1674</v>
      </c>
      <c r="N740" s="3" t="s">
        <v>264</v>
      </c>
      <c r="O740" s="3"/>
      <c r="P740" s="3"/>
      <c r="Q740" s="3" t="s">
        <v>100</v>
      </c>
      <c r="R740" s="5">
        <v>742524057</v>
      </c>
      <c r="S740" s="4" t="b">
        <v>1</v>
      </c>
      <c r="T740" s="3" t="s">
        <v>1675</v>
      </c>
      <c r="U740" s="6" t="str">
        <f t="array" ref="U740">INDEX(org_to_crp!$B$2:$B$455, MATCH(F740, org_to_crp!$A$2:$A$455))</f>
        <v>J9000</v>
      </c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3" hidden="1" x14ac:dyDescent="0.15">
      <c r="A741" s="11" t="s">
        <v>1291</v>
      </c>
      <c r="B741" s="11" t="s">
        <v>22</v>
      </c>
      <c r="C741" s="12" t="s">
        <v>61</v>
      </c>
      <c r="D741" s="11" t="s">
        <v>23</v>
      </c>
      <c r="E741" s="11" t="s">
        <v>1677</v>
      </c>
      <c r="F741" s="11" t="s">
        <v>125</v>
      </c>
      <c r="G741" s="13" t="b">
        <v>1</v>
      </c>
      <c r="H741" s="11"/>
      <c r="I741" s="11">
        <v>2018</v>
      </c>
      <c r="J741" s="11" t="s">
        <v>473</v>
      </c>
      <c r="K741" s="11" t="s">
        <v>27</v>
      </c>
      <c r="L741" s="11" t="s">
        <v>1425</v>
      </c>
      <c r="M741" s="11" t="s">
        <v>1011</v>
      </c>
      <c r="N741" s="11"/>
      <c r="O741" s="11"/>
      <c r="P741" s="11"/>
      <c r="Q741" s="11"/>
      <c r="R741" s="11">
        <v>742524057</v>
      </c>
      <c r="S741" s="13" t="b">
        <v>0</v>
      </c>
      <c r="T741" s="11" t="s">
        <v>1679</v>
      </c>
      <c r="U741" s="6" t="str">
        <f t="array" ref="U741">INDEX(org_to_crp!$B$2:$B$455, MATCH(F741, org_to_crp!$A$2:$A$455))</f>
        <v>J9000</v>
      </c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3" hidden="1" x14ac:dyDescent="0.15">
      <c r="A742" s="3" t="s">
        <v>1291</v>
      </c>
      <c r="B742" s="3" t="s">
        <v>22</v>
      </c>
      <c r="C742" s="3"/>
      <c r="D742" s="11" t="s">
        <v>23</v>
      </c>
      <c r="E742" s="3" t="s">
        <v>2253</v>
      </c>
      <c r="F742" s="3" t="s">
        <v>125</v>
      </c>
      <c r="G742" s="4" t="b">
        <v>1</v>
      </c>
      <c r="H742" s="3"/>
      <c r="I742" s="5">
        <v>2018</v>
      </c>
      <c r="J742" s="3" t="s">
        <v>2254</v>
      </c>
      <c r="K742" s="3"/>
      <c r="L742" s="3" t="s">
        <v>2255</v>
      </c>
      <c r="M742" s="3" t="s">
        <v>2256</v>
      </c>
      <c r="N742" s="3" t="s">
        <v>1802</v>
      </c>
      <c r="O742" s="3" t="s">
        <v>169</v>
      </c>
      <c r="P742" s="3"/>
      <c r="Q742" s="3"/>
      <c r="R742" s="5">
        <v>742524057</v>
      </c>
      <c r="S742" s="4" t="b">
        <v>0</v>
      </c>
      <c r="T742" s="3" t="s">
        <v>2257</v>
      </c>
      <c r="U742" s="6" t="str">
        <f t="array" ref="U742">INDEX(org_to_crp!$B$2:$B$455, MATCH(F742, org_to_crp!$A$2:$A$455))</f>
        <v>J9000</v>
      </c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3" hidden="1" x14ac:dyDescent="0.15">
      <c r="A743" s="3" t="s">
        <v>1291</v>
      </c>
      <c r="B743" s="3" t="s">
        <v>22</v>
      </c>
      <c r="C743" s="8" t="s">
        <v>31</v>
      </c>
      <c r="D743" s="11" t="s">
        <v>23</v>
      </c>
      <c r="E743" s="3" t="s">
        <v>2258</v>
      </c>
      <c r="F743" s="3" t="s">
        <v>125</v>
      </c>
      <c r="G743" s="4" t="b">
        <v>1</v>
      </c>
      <c r="H743" s="3"/>
      <c r="I743" s="5">
        <v>2018</v>
      </c>
      <c r="J743" s="3" t="s">
        <v>81</v>
      </c>
      <c r="K743" s="3" t="s">
        <v>27</v>
      </c>
      <c r="L743" s="3" t="s">
        <v>2259</v>
      </c>
      <c r="M743" s="3" t="s">
        <v>2260</v>
      </c>
      <c r="N743" s="3"/>
      <c r="O743" s="3"/>
      <c r="P743" s="3"/>
      <c r="Q743" s="3"/>
      <c r="R743" s="5">
        <v>742524057</v>
      </c>
      <c r="S743" s="4" t="b">
        <v>0</v>
      </c>
      <c r="T743" s="3" t="s">
        <v>2261</v>
      </c>
      <c r="U743" s="6" t="str">
        <f t="array" ref="U743">INDEX(org_to_crp!$B$2:$B$455, MATCH(F743, org_to_crp!$A$2:$A$455))</f>
        <v>J9000</v>
      </c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3" x14ac:dyDescent="0.15">
      <c r="A744" s="17" t="s">
        <v>1291</v>
      </c>
      <c r="B744" s="18" t="s">
        <v>65</v>
      </c>
      <c r="C744" s="17" t="s">
        <v>79</v>
      </c>
      <c r="D744" s="11" t="s">
        <v>23</v>
      </c>
      <c r="E744" s="17" t="s">
        <v>1398</v>
      </c>
      <c r="F744" s="17" t="s">
        <v>2266</v>
      </c>
      <c r="G744" s="19" t="b">
        <v>0</v>
      </c>
      <c r="H744" s="17"/>
      <c r="I744" s="20">
        <v>2018</v>
      </c>
      <c r="J744" s="17" t="s">
        <v>2267</v>
      </c>
      <c r="K744" s="17" t="s">
        <v>27</v>
      </c>
      <c r="L744" s="17" t="s">
        <v>44</v>
      </c>
      <c r="M744" s="17" t="s">
        <v>1400</v>
      </c>
      <c r="N744" s="17" t="s">
        <v>239</v>
      </c>
      <c r="O744" s="17"/>
      <c r="P744" s="17"/>
      <c r="Q744" s="17"/>
      <c r="R744" s="20">
        <v>363309812</v>
      </c>
      <c r="S744" s="19" t="b">
        <v>0</v>
      </c>
      <c r="T744" s="17" t="s">
        <v>1401</v>
      </c>
      <c r="U744" s="6" t="str">
        <f t="array" ref="U744">INDEX(org_to_crp!$B$2:$B$455, MATCH(F744, org_to_crp!$A$2:$A$455))</f>
        <v>J9000</v>
      </c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3" x14ac:dyDescent="0.15">
      <c r="A745" s="11" t="s">
        <v>21</v>
      </c>
      <c r="B745" s="8" t="s">
        <v>65</v>
      </c>
      <c r="C745" s="3" t="s">
        <v>22</v>
      </c>
      <c r="D745" s="11" t="s">
        <v>23</v>
      </c>
      <c r="E745" s="3" t="s">
        <v>1458</v>
      </c>
      <c r="F745" s="3" t="s">
        <v>2269</v>
      </c>
      <c r="G745" s="4" t="b">
        <v>0</v>
      </c>
      <c r="H745" s="5"/>
      <c r="I745" s="5">
        <v>2018</v>
      </c>
      <c r="J745" s="3" t="s">
        <v>473</v>
      </c>
      <c r="K745" s="3" t="s">
        <v>27</v>
      </c>
      <c r="L745" s="3" t="s">
        <v>190</v>
      </c>
      <c r="M745" s="3" t="s">
        <v>1460</v>
      </c>
      <c r="N745" s="3" t="s">
        <v>1461</v>
      </c>
      <c r="O745" s="3"/>
      <c r="P745" s="3"/>
      <c r="Q745" s="3"/>
      <c r="R745" s="5">
        <v>363235550</v>
      </c>
      <c r="S745" s="4" t="b">
        <v>1</v>
      </c>
      <c r="T745" s="3" t="s">
        <v>1462</v>
      </c>
      <c r="U745" s="6" t="str">
        <f t="array" ref="U745">INDEX(org_to_crp!$B$2:$B$455, MATCH(F745, org_to_crp!$A$2:$A$455))</f>
        <v>J9000</v>
      </c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3" hidden="1" x14ac:dyDescent="0.15">
      <c r="A746" s="17" t="s">
        <v>21</v>
      </c>
      <c r="B746" s="17" t="s">
        <v>22</v>
      </c>
      <c r="C746" s="18" t="s">
        <v>61</v>
      </c>
      <c r="D746" s="11" t="s">
        <v>23</v>
      </c>
      <c r="E746" s="17" t="s">
        <v>2270</v>
      </c>
      <c r="F746" s="17" t="s">
        <v>2271</v>
      </c>
      <c r="G746" s="19" t="b">
        <v>1</v>
      </c>
      <c r="H746" s="17"/>
      <c r="I746" s="20">
        <v>2018</v>
      </c>
      <c r="J746" s="17" t="s">
        <v>2272</v>
      </c>
      <c r="K746" s="17" t="s">
        <v>34</v>
      </c>
      <c r="L746" s="17" t="s">
        <v>2273</v>
      </c>
      <c r="M746" s="17" t="s">
        <v>2274</v>
      </c>
      <c r="N746" s="17"/>
      <c r="O746" s="17"/>
      <c r="P746" s="17"/>
      <c r="Q746" s="17"/>
      <c r="R746" s="20">
        <v>800835023</v>
      </c>
      <c r="S746" s="19" t="b">
        <v>0</v>
      </c>
      <c r="T746" s="17" t="s">
        <v>2275</v>
      </c>
      <c r="U746" s="6" t="str">
        <f t="array" ref="U746">INDEX(org_to_crp!$B$2:$B$455, MATCH(F746, org_to_crp!$A$2:$A$455))</f>
        <v>J9000</v>
      </c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3" hidden="1" x14ac:dyDescent="0.15">
      <c r="A747" s="17" t="s">
        <v>21</v>
      </c>
      <c r="B747" s="17" t="s">
        <v>22</v>
      </c>
      <c r="C747" s="17" t="s">
        <v>1402</v>
      </c>
      <c r="D747" s="11" t="s">
        <v>23</v>
      </c>
      <c r="E747" s="17" t="s">
        <v>2276</v>
      </c>
      <c r="F747" s="17" t="s">
        <v>2271</v>
      </c>
      <c r="G747" s="19" t="b">
        <v>1</v>
      </c>
      <c r="H747" s="17"/>
      <c r="I747" s="20">
        <v>2018</v>
      </c>
      <c r="J747" s="17" t="s">
        <v>81</v>
      </c>
      <c r="K747" s="17" t="s">
        <v>27</v>
      </c>
      <c r="L747" s="17" t="s">
        <v>2195</v>
      </c>
      <c r="M747" s="17" t="s">
        <v>2277</v>
      </c>
      <c r="N747" s="17"/>
      <c r="O747" s="17"/>
      <c r="P747" s="17"/>
      <c r="Q747" s="17"/>
      <c r="R747" s="20">
        <v>800835023</v>
      </c>
      <c r="S747" s="19" t="b">
        <v>0</v>
      </c>
      <c r="T747" s="17" t="s">
        <v>2278</v>
      </c>
      <c r="U747" s="6" t="str">
        <f t="array" ref="U747">INDEX(org_to_crp!$B$2:$B$455, MATCH(F747, org_to_crp!$A$2:$A$455))</f>
        <v>J9000</v>
      </c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3" hidden="1" x14ac:dyDescent="0.15">
      <c r="A748" s="11" t="s">
        <v>21</v>
      </c>
      <c r="B748" s="11" t="s">
        <v>22</v>
      </c>
      <c r="C748" s="11" t="s">
        <v>1402</v>
      </c>
      <c r="D748" s="11" t="s">
        <v>23</v>
      </c>
      <c r="E748" s="11" t="s">
        <v>2279</v>
      </c>
      <c r="F748" s="11" t="s">
        <v>2271</v>
      </c>
      <c r="G748" s="13" t="b">
        <v>1</v>
      </c>
      <c r="H748" s="11"/>
      <c r="I748" s="11">
        <v>2018</v>
      </c>
      <c r="J748" s="11" t="s">
        <v>67</v>
      </c>
      <c r="K748" s="11" t="s">
        <v>27</v>
      </c>
      <c r="L748" s="11" t="s">
        <v>621</v>
      </c>
      <c r="M748" s="11" t="s">
        <v>2280</v>
      </c>
      <c r="N748" s="11"/>
      <c r="O748" s="11"/>
      <c r="P748" s="11"/>
      <c r="Q748" s="11"/>
      <c r="R748" s="11">
        <v>800835023</v>
      </c>
      <c r="S748" s="13" t="b">
        <v>0</v>
      </c>
      <c r="T748" s="11" t="s">
        <v>2281</v>
      </c>
      <c r="U748" s="6" t="str">
        <f t="array" ref="U748">INDEX(org_to_crp!$B$2:$B$455, MATCH(F748, org_to_crp!$A$2:$A$455))</f>
        <v>J9000</v>
      </c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3" x14ac:dyDescent="0.15">
      <c r="A749" s="11" t="s">
        <v>21</v>
      </c>
      <c r="B749" s="11" t="s">
        <v>22</v>
      </c>
      <c r="C749" s="11" t="s">
        <v>79</v>
      </c>
      <c r="D749" s="11" t="s">
        <v>23</v>
      </c>
      <c r="E749" s="11" t="s">
        <v>1630</v>
      </c>
      <c r="F749" s="11" t="s">
        <v>2286</v>
      </c>
      <c r="G749" s="13" t="b">
        <v>0</v>
      </c>
      <c r="H749" s="11"/>
      <c r="I749" s="11">
        <v>2018</v>
      </c>
      <c r="J749" s="11" t="s">
        <v>81</v>
      </c>
      <c r="K749" s="11" t="s">
        <v>27</v>
      </c>
      <c r="L749" s="11" t="s">
        <v>1631</v>
      </c>
      <c r="M749" s="11" t="s">
        <v>1632</v>
      </c>
      <c r="N749" s="11" t="s">
        <v>340</v>
      </c>
      <c r="O749" s="11" t="s">
        <v>1633</v>
      </c>
      <c r="P749" s="11"/>
      <c r="Q749" s="11"/>
      <c r="R749" s="11">
        <v>473722575</v>
      </c>
      <c r="S749" s="13" t="b">
        <v>0</v>
      </c>
      <c r="T749" s="11" t="s">
        <v>1634</v>
      </c>
      <c r="U749" s="6" t="str">
        <f t="array" ref="U749">INDEX(org_to_crp!$B$2:$B$455, MATCH(F749, org_to_crp!$A$2:$A$455))</f>
        <v>J9000</v>
      </c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3" x14ac:dyDescent="0.15">
      <c r="A750" s="11" t="s">
        <v>21</v>
      </c>
      <c r="B750" s="12" t="s">
        <v>61</v>
      </c>
      <c r="C750" s="11"/>
      <c r="D750" s="11" t="s">
        <v>23</v>
      </c>
      <c r="E750" s="11" t="s">
        <v>1548</v>
      </c>
      <c r="F750" s="11" t="s">
        <v>2297</v>
      </c>
      <c r="G750" s="13" t="b">
        <v>0</v>
      </c>
      <c r="H750" s="11"/>
      <c r="I750" s="11">
        <v>2018</v>
      </c>
      <c r="J750" s="11" t="s">
        <v>81</v>
      </c>
      <c r="K750" s="11" t="s">
        <v>27</v>
      </c>
      <c r="L750" s="11" t="s">
        <v>285</v>
      </c>
      <c r="M750" s="11" t="s">
        <v>1549</v>
      </c>
      <c r="N750" s="11" t="s">
        <v>190</v>
      </c>
      <c r="O750" s="11"/>
      <c r="P750" s="11"/>
      <c r="Q750" s="11"/>
      <c r="R750" s="11">
        <v>262176691</v>
      </c>
      <c r="S750" s="13" t="b">
        <v>0</v>
      </c>
      <c r="T750" s="11" t="s">
        <v>1550</v>
      </c>
      <c r="U750" s="6" t="str">
        <f t="array" ref="U750">INDEX(org_to_crp!$B$2:$B$455, MATCH(F750, org_to_crp!$A$2:$A$455))</f>
        <v>J9000</v>
      </c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3" x14ac:dyDescent="0.15">
      <c r="A751" s="11" t="s">
        <v>21</v>
      </c>
      <c r="B751" s="12" t="s">
        <v>61</v>
      </c>
      <c r="C751" s="11"/>
      <c r="D751" s="11" t="s">
        <v>23</v>
      </c>
      <c r="E751" s="11" t="s">
        <v>1548</v>
      </c>
      <c r="F751" s="11" t="s">
        <v>2304</v>
      </c>
      <c r="G751" s="13" t="b">
        <v>0</v>
      </c>
      <c r="H751" s="11"/>
      <c r="I751" s="11">
        <v>2018</v>
      </c>
      <c r="J751" s="11" t="s">
        <v>75</v>
      </c>
      <c r="K751" s="11" t="s">
        <v>27</v>
      </c>
      <c r="L751" s="11" t="s">
        <v>285</v>
      </c>
      <c r="M751" s="11" t="s">
        <v>1549</v>
      </c>
      <c r="N751" s="11" t="s">
        <v>190</v>
      </c>
      <c r="O751" s="11"/>
      <c r="P751" s="11"/>
      <c r="Q751" s="11"/>
      <c r="R751" s="11">
        <v>262176691</v>
      </c>
      <c r="S751" s="13" t="b">
        <v>0</v>
      </c>
      <c r="T751" s="11" t="s">
        <v>1550</v>
      </c>
      <c r="U751" s="6" t="str">
        <f t="array" ref="U751">INDEX(org_to_crp!$B$2:$B$455, MATCH(F751, org_to_crp!$A$2:$A$455))</f>
        <v>J9000</v>
      </c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3" x14ac:dyDescent="0.15">
      <c r="A752" s="11" t="s">
        <v>21</v>
      </c>
      <c r="B752" s="11" t="s">
        <v>22</v>
      </c>
      <c r="C752" s="12" t="s">
        <v>65</v>
      </c>
      <c r="D752" s="11" t="s">
        <v>23</v>
      </c>
      <c r="E752" s="11" t="s">
        <v>1287</v>
      </c>
      <c r="F752" s="11" t="s">
        <v>2304</v>
      </c>
      <c r="G752" s="13" t="b">
        <v>0</v>
      </c>
      <c r="H752" s="11"/>
      <c r="I752" s="11">
        <v>2018</v>
      </c>
      <c r="J752" s="11" t="s">
        <v>75</v>
      </c>
      <c r="K752" s="11" t="s">
        <v>27</v>
      </c>
      <c r="L752" s="11" t="s">
        <v>1288</v>
      </c>
      <c r="M752" s="11" t="s">
        <v>1289</v>
      </c>
      <c r="N752" s="11"/>
      <c r="O752" s="11"/>
      <c r="P752" s="11"/>
      <c r="Q752" s="11"/>
      <c r="R752" s="11">
        <v>132912529</v>
      </c>
      <c r="S752" s="13" t="b">
        <v>0</v>
      </c>
      <c r="T752" s="11" t="s">
        <v>1290</v>
      </c>
      <c r="U752" s="6" t="str">
        <f t="array" ref="U752">INDEX(org_to_crp!$B$2:$B$455, MATCH(F752, org_to_crp!$A$2:$A$455))</f>
        <v>J9000</v>
      </c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6" ht="13" hidden="1" x14ac:dyDescent="0.15">
      <c r="A753" s="3" t="s">
        <v>1291</v>
      </c>
      <c r="B753" s="3" t="s">
        <v>22</v>
      </c>
      <c r="C753" s="8" t="s">
        <v>31</v>
      </c>
      <c r="D753" s="3" t="s">
        <v>23</v>
      </c>
      <c r="E753" s="3" t="s">
        <v>2305</v>
      </c>
      <c r="F753" s="3" t="s">
        <v>41</v>
      </c>
      <c r="G753" s="4" t="b">
        <v>1</v>
      </c>
      <c r="H753" s="3"/>
      <c r="I753" s="5">
        <v>2018</v>
      </c>
      <c r="J753" s="3" t="s">
        <v>81</v>
      </c>
      <c r="K753" s="3" t="s">
        <v>27</v>
      </c>
      <c r="L753" s="3" t="s">
        <v>941</v>
      </c>
      <c r="M753" s="3" t="s">
        <v>2306</v>
      </c>
      <c r="N753" s="3" t="s">
        <v>77</v>
      </c>
      <c r="O753" s="3"/>
      <c r="P753" s="3"/>
      <c r="Q753" s="3"/>
      <c r="R753" s="5">
        <v>541436224</v>
      </c>
      <c r="S753" s="3"/>
      <c r="T753" s="6" t="s">
        <v>2307</v>
      </c>
      <c r="U753" s="6" t="str">
        <f t="array" ref="U753">INDEX(org_to_crp!$B$2:$B$455, MATCH(F753, org_to_crp!$A$2:$A$455))</f>
        <v>J9000</v>
      </c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6" ht="13" x14ac:dyDescent="0.15">
      <c r="A754" s="3" t="s">
        <v>1291</v>
      </c>
      <c r="B754" s="8" t="s">
        <v>65</v>
      </c>
      <c r="C754" s="8" t="s">
        <v>31</v>
      </c>
      <c r="D754" s="3" t="s">
        <v>23</v>
      </c>
      <c r="E754" s="3" t="s">
        <v>2305</v>
      </c>
      <c r="F754" s="3" t="s">
        <v>509</v>
      </c>
      <c r="G754" s="4" t="b">
        <v>0</v>
      </c>
      <c r="H754" s="3"/>
      <c r="I754" s="5">
        <v>2018</v>
      </c>
      <c r="J754" s="3" t="s">
        <v>2308</v>
      </c>
      <c r="K754" s="3" t="s">
        <v>72</v>
      </c>
      <c r="L754" s="3" t="s">
        <v>941</v>
      </c>
      <c r="M754" s="3" t="s">
        <v>2306</v>
      </c>
      <c r="N754" s="3" t="s">
        <v>77</v>
      </c>
      <c r="O754" s="3"/>
      <c r="P754" s="3"/>
      <c r="Q754" s="3"/>
      <c r="R754" s="5">
        <v>541436224</v>
      </c>
      <c r="S754" s="3"/>
      <c r="T754" s="6" t="s">
        <v>2307</v>
      </c>
      <c r="U754" s="6" t="str">
        <f t="array" ref="U754">INDEX(org_to_crp!$B$2:$B$455, MATCH(F754, org_to_crp!$A$2:$A$455))</f>
        <v>J9000</v>
      </c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6" ht="13" hidden="1" x14ac:dyDescent="0.15">
      <c r="A755" s="3" t="s">
        <v>1291</v>
      </c>
      <c r="B755" s="3" t="s">
        <v>22</v>
      </c>
      <c r="C755" s="8" t="s">
        <v>31</v>
      </c>
      <c r="D755" s="3" t="s">
        <v>23</v>
      </c>
      <c r="E755" s="3" t="s">
        <v>2309</v>
      </c>
      <c r="F755" s="3" t="s">
        <v>41</v>
      </c>
      <c r="G755" s="4" t="b">
        <v>1</v>
      </c>
      <c r="H755" s="3"/>
      <c r="I755" s="5">
        <v>2018</v>
      </c>
      <c r="J755" s="3" t="s">
        <v>937</v>
      </c>
      <c r="K755" s="3" t="s">
        <v>27</v>
      </c>
      <c r="L755" s="3" t="s">
        <v>2310</v>
      </c>
      <c r="M755" s="3" t="s">
        <v>2311</v>
      </c>
      <c r="N755" s="3"/>
      <c r="O755" s="3"/>
      <c r="P755" s="3"/>
      <c r="Q755" s="3"/>
      <c r="R755" s="5">
        <v>541436224</v>
      </c>
      <c r="S755" s="3"/>
      <c r="T755" s="6" t="s">
        <v>2312</v>
      </c>
      <c r="U755" s="6" t="str">
        <f t="array" ref="U755">INDEX(org_to_crp!$B$2:$B$455, MATCH(F755, org_to_crp!$A$2:$A$455))</f>
        <v>J9000</v>
      </c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6" ht="13" x14ac:dyDescent="0.15">
      <c r="A756" s="3" t="s">
        <v>1291</v>
      </c>
      <c r="B756" s="3" t="s">
        <v>22</v>
      </c>
      <c r="C756" s="8" t="s">
        <v>65</v>
      </c>
      <c r="D756" s="3" t="s">
        <v>23</v>
      </c>
      <c r="E756" s="3" t="s">
        <v>2309</v>
      </c>
      <c r="F756" s="3" t="s">
        <v>66</v>
      </c>
      <c r="G756" s="4" t="b">
        <v>0</v>
      </c>
      <c r="H756" s="3"/>
      <c r="I756" s="5">
        <v>2018</v>
      </c>
      <c r="J756" s="3" t="s">
        <v>473</v>
      </c>
      <c r="K756" s="3" t="s">
        <v>27</v>
      </c>
      <c r="L756" s="3" t="s">
        <v>2310</v>
      </c>
      <c r="M756" s="3" t="s">
        <v>2311</v>
      </c>
      <c r="N756" s="3"/>
      <c r="O756" s="3"/>
      <c r="P756" s="3"/>
      <c r="Q756" s="3"/>
      <c r="R756" s="5">
        <v>541436224</v>
      </c>
      <c r="S756" s="3"/>
      <c r="T756" s="6" t="s">
        <v>2312</v>
      </c>
      <c r="U756" s="6" t="str">
        <f t="array" ref="U756">INDEX(org_to_crp!$B$2:$B$455, MATCH(F756, org_to_crp!$A$2:$A$455))</f>
        <v>J9000</v>
      </c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6" ht="13" hidden="1" x14ac:dyDescent="0.15">
      <c r="A757" s="3" t="s">
        <v>1291</v>
      </c>
      <c r="B757" s="3" t="s">
        <v>22</v>
      </c>
      <c r="C757" s="8" t="s">
        <v>65</v>
      </c>
      <c r="D757" s="3" t="s">
        <v>23</v>
      </c>
      <c r="E757" s="3" t="s">
        <v>2316</v>
      </c>
      <c r="F757" s="3" t="s">
        <v>41</v>
      </c>
      <c r="G757" s="4" t="b">
        <v>1</v>
      </c>
      <c r="H757" s="3"/>
      <c r="I757" s="5">
        <v>2018</v>
      </c>
      <c r="J757" s="3" t="s">
        <v>81</v>
      </c>
      <c r="K757" s="3" t="s">
        <v>27</v>
      </c>
      <c r="L757" s="3" t="s">
        <v>1934</v>
      </c>
      <c r="M757" s="3" t="s">
        <v>2317</v>
      </c>
      <c r="N757" s="3" t="s">
        <v>204</v>
      </c>
      <c r="O757" s="3"/>
      <c r="P757" s="3"/>
      <c r="Q757" s="3"/>
      <c r="R757" s="5">
        <v>541436224</v>
      </c>
      <c r="S757" s="3"/>
      <c r="T757" s="6" t="s">
        <v>2318</v>
      </c>
      <c r="U757" s="6" t="str">
        <f t="array" ref="U757">INDEX(org_to_crp!$B$2:$B$455, MATCH(F757, org_to_crp!$A$2:$A$455))</f>
        <v>J9000</v>
      </c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6" ht="13" x14ac:dyDescent="0.15">
      <c r="A758" s="3" t="s">
        <v>1291</v>
      </c>
      <c r="B758" s="3" t="s">
        <v>22</v>
      </c>
      <c r="C758" s="8" t="s">
        <v>65</v>
      </c>
      <c r="D758" s="3" t="s">
        <v>23</v>
      </c>
      <c r="E758" s="3" t="s">
        <v>2316</v>
      </c>
      <c r="F758" s="3" t="s">
        <v>66</v>
      </c>
      <c r="G758" s="4" t="b">
        <v>0</v>
      </c>
      <c r="H758" s="3"/>
      <c r="I758" s="5">
        <v>2018</v>
      </c>
      <c r="J758" s="3" t="s">
        <v>1808</v>
      </c>
      <c r="K758" s="3" t="s">
        <v>27</v>
      </c>
      <c r="L758" s="3" t="s">
        <v>1934</v>
      </c>
      <c r="M758" s="3" t="s">
        <v>2317</v>
      </c>
      <c r="N758" s="3" t="s">
        <v>204</v>
      </c>
      <c r="O758" s="3"/>
      <c r="P758" s="3"/>
      <c r="Q758" s="3"/>
      <c r="R758" s="5">
        <v>941623852</v>
      </c>
      <c r="S758" s="3"/>
      <c r="T758" s="6" t="s">
        <v>2318</v>
      </c>
      <c r="U758" s="6" t="str">
        <f t="array" ref="U758">INDEX(org_to_crp!$B$2:$B$455, MATCH(F758, org_to_crp!$A$2:$A$455))</f>
        <v>J9000</v>
      </c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6" ht="13" x14ac:dyDescent="0.15">
      <c r="A759" s="3" t="s">
        <v>1291</v>
      </c>
      <c r="B759" s="3" t="s">
        <v>22</v>
      </c>
      <c r="C759" s="8" t="s">
        <v>31</v>
      </c>
      <c r="D759" s="3" t="s">
        <v>23</v>
      </c>
      <c r="E759" s="3" t="s">
        <v>2316</v>
      </c>
      <c r="F759" s="3" t="s">
        <v>2319</v>
      </c>
      <c r="G759" s="4" t="b">
        <v>0</v>
      </c>
      <c r="H759" s="3"/>
      <c r="I759" s="5">
        <v>2018</v>
      </c>
      <c r="J759" s="3" t="s">
        <v>1808</v>
      </c>
      <c r="K759" s="3" t="s">
        <v>27</v>
      </c>
      <c r="L759" s="3" t="s">
        <v>1934</v>
      </c>
      <c r="M759" s="3" t="s">
        <v>2317</v>
      </c>
      <c r="N759" s="3" t="s">
        <v>204</v>
      </c>
      <c r="O759" s="3"/>
      <c r="P759" s="3"/>
      <c r="Q759" s="3"/>
      <c r="R759" s="5">
        <v>480918408</v>
      </c>
      <c r="S759" s="3"/>
      <c r="T759" s="6" t="s">
        <v>2318</v>
      </c>
      <c r="U759" s="6" t="str">
        <f t="array" ref="U759">INDEX(org_to_crp!$B$2:$B$455, MATCH(F759, org_to_crp!$A$2:$A$455))</f>
        <v>J9000</v>
      </c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6" ht="13" x14ac:dyDescent="0.15">
      <c r="A760" s="3" t="s">
        <v>1291</v>
      </c>
      <c r="B760" s="3" t="s">
        <v>22</v>
      </c>
      <c r="C760" s="8" t="s">
        <v>65</v>
      </c>
      <c r="D760" s="3" t="s">
        <v>23</v>
      </c>
      <c r="E760" s="3" t="s">
        <v>2316</v>
      </c>
      <c r="F760" s="3" t="s">
        <v>2320</v>
      </c>
      <c r="G760" s="4" t="b">
        <v>0</v>
      </c>
      <c r="H760" s="3"/>
      <c r="I760" s="5">
        <v>2018</v>
      </c>
      <c r="J760" s="3" t="s">
        <v>1808</v>
      </c>
      <c r="K760" s="3" t="s">
        <v>27</v>
      </c>
      <c r="L760" s="3" t="s">
        <v>1934</v>
      </c>
      <c r="M760" s="3" t="s">
        <v>2317</v>
      </c>
      <c r="N760" s="3" t="s">
        <v>204</v>
      </c>
      <c r="O760" s="3"/>
      <c r="P760" s="3"/>
      <c r="Q760" s="3"/>
      <c r="R760" s="5">
        <v>480918408</v>
      </c>
      <c r="S760" s="3"/>
      <c r="T760" s="6" t="s">
        <v>2318</v>
      </c>
      <c r="U760" s="6" t="str">
        <f t="array" ref="U760">INDEX(org_to_crp!$B$2:$B$455, MATCH(F760, org_to_crp!$A$2:$A$455))</f>
        <v>J9000</v>
      </c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6" ht="13" hidden="1" x14ac:dyDescent="0.15">
      <c r="A761" s="3" t="s">
        <v>1291</v>
      </c>
      <c r="B761" s="3" t="s">
        <v>22</v>
      </c>
      <c r="C761" s="8" t="s">
        <v>65</v>
      </c>
      <c r="D761" s="3" t="s">
        <v>23</v>
      </c>
      <c r="E761" s="3" t="s">
        <v>2325</v>
      </c>
      <c r="F761" s="3" t="s">
        <v>41</v>
      </c>
      <c r="G761" s="3" t="b">
        <v>1</v>
      </c>
      <c r="H761" s="3"/>
      <c r="I761" s="5">
        <v>2018</v>
      </c>
      <c r="J761" s="3" t="s">
        <v>316</v>
      </c>
      <c r="K761" s="3" t="s">
        <v>34</v>
      </c>
      <c r="L761" s="3" t="s">
        <v>334</v>
      </c>
      <c r="M761" s="3" t="s">
        <v>2326</v>
      </c>
      <c r="N761" s="3" t="s">
        <v>340</v>
      </c>
      <c r="O761" s="3"/>
      <c r="P761" s="3"/>
      <c r="Q761" s="3"/>
      <c r="R761" s="5">
        <v>541436224</v>
      </c>
      <c r="S761" s="3"/>
      <c r="T761" s="6" t="s">
        <v>2327</v>
      </c>
      <c r="U761" s="6" t="str">
        <f t="array" ref="U761">INDEX(org_to_crp!$B$2:$B$455, MATCH(F761, org_to_crp!$A$2:$A$455))</f>
        <v>J9000</v>
      </c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6" ht="13" x14ac:dyDescent="0.15">
      <c r="A762" s="3" t="s">
        <v>1291</v>
      </c>
      <c r="B762" s="3" t="s">
        <v>22</v>
      </c>
      <c r="C762" s="8" t="s">
        <v>31</v>
      </c>
      <c r="D762" s="3" t="s">
        <v>23</v>
      </c>
      <c r="E762" s="3" t="s">
        <v>2325</v>
      </c>
      <c r="F762" s="3" t="s">
        <v>2320</v>
      </c>
      <c r="G762" s="4" t="b">
        <v>0</v>
      </c>
      <c r="H762" s="3"/>
      <c r="I762" s="5">
        <v>2018</v>
      </c>
      <c r="J762" s="3" t="s">
        <v>473</v>
      </c>
      <c r="K762" s="3" t="s">
        <v>27</v>
      </c>
      <c r="L762" s="3" t="s">
        <v>334</v>
      </c>
      <c r="M762" s="3" t="s">
        <v>2326</v>
      </c>
      <c r="N762" s="3" t="s">
        <v>340</v>
      </c>
      <c r="O762" s="3"/>
      <c r="P762" s="3"/>
      <c r="Q762" s="3"/>
      <c r="R762" s="5">
        <v>541436224</v>
      </c>
      <c r="S762" s="3"/>
      <c r="T762" s="6" t="s">
        <v>2327</v>
      </c>
      <c r="U762" s="6" t="str">
        <f t="array" ref="U762">INDEX(org_to_crp!$B$2:$B$455, MATCH(F762, org_to_crp!$A$2:$A$455))</f>
        <v>J9000</v>
      </c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6" ht="13" hidden="1" x14ac:dyDescent="0.15">
      <c r="A763" s="3" t="s">
        <v>1291</v>
      </c>
      <c r="B763" s="3" t="s">
        <v>22</v>
      </c>
      <c r="C763" s="8" t="s">
        <v>31</v>
      </c>
      <c r="D763" s="3" t="s">
        <v>23</v>
      </c>
      <c r="E763" s="3" t="s">
        <v>2328</v>
      </c>
      <c r="F763" s="3" t="s">
        <v>41</v>
      </c>
      <c r="G763" s="3" t="b">
        <v>1</v>
      </c>
      <c r="H763" s="3"/>
      <c r="I763" s="5">
        <v>2018</v>
      </c>
      <c r="J763" s="3" t="s">
        <v>26</v>
      </c>
      <c r="K763" s="3" t="s">
        <v>27</v>
      </c>
      <c r="L763" s="3" t="s">
        <v>2329</v>
      </c>
      <c r="M763" s="3" t="s">
        <v>374</v>
      </c>
      <c r="N763" s="3" t="s">
        <v>375</v>
      </c>
      <c r="O763" s="3"/>
      <c r="P763" s="3"/>
      <c r="Q763" s="3"/>
      <c r="R763" s="5">
        <v>541436224</v>
      </c>
      <c r="S763" s="3"/>
      <c r="T763" s="6" t="s">
        <v>2330</v>
      </c>
      <c r="U763" s="6" t="str">
        <f t="array" ref="U763">INDEX(org_to_crp!$B$2:$B$455, MATCH(F763, org_to_crp!$A$2:$A$455))</f>
        <v>J9000</v>
      </c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6" ht="13" x14ac:dyDescent="0.15">
      <c r="A764" s="3" t="s">
        <v>1291</v>
      </c>
      <c r="B764" s="8" t="s">
        <v>65</v>
      </c>
      <c r="C764" s="8" t="s">
        <v>65</v>
      </c>
      <c r="D764" s="3" t="s">
        <v>23</v>
      </c>
      <c r="E764" s="3" t="s">
        <v>2328</v>
      </c>
      <c r="F764" s="3" t="s">
        <v>2332</v>
      </c>
      <c r="G764" s="4" t="b">
        <v>0</v>
      </c>
      <c r="H764" s="3"/>
      <c r="I764" s="5">
        <v>2018</v>
      </c>
      <c r="J764" s="3" t="s">
        <v>81</v>
      </c>
      <c r="K764" s="3" t="s">
        <v>27</v>
      </c>
      <c r="L764" s="3" t="s">
        <v>2329</v>
      </c>
      <c r="M764" s="3" t="s">
        <v>374</v>
      </c>
      <c r="N764" s="3" t="s">
        <v>375</v>
      </c>
      <c r="O764" s="3"/>
      <c r="P764" s="3"/>
      <c r="Q764" s="3"/>
      <c r="R764" s="5">
        <v>541436224</v>
      </c>
      <c r="S764" s="3"/>
      <c r="T764" s="6" t="s">
        <v>2330</v>
      </c>
      <c r="U764" s="6" t="str">
        <f t="array" ref="U764">INDEX(org_to_crp!$B$2:$B$455, MATCH(F764, org_to_crp!$A$2:$A$455))</f>
        <v>J9000</v>
      </c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6" ht="13" x14ac:dyDescent="0.15">
      <c r="A765" s="3" t="s">
        <v>1291</v>
      </c>
      <c r="B765" s="8" t="s">
        <v>65</v>
      </c>
      <c r="C765" s="8" t="s">
        <v>65</v>
      </c>
      <c r="D765" s="3" t="s">
        <v>23</v>
      </c>
      <c r="E765" s="3" t="s">
        <v>2328</v>
      </c>
      <c r="F765" s="3" t="s">
        <v>509</v>
      </c>
      <c r="G765" s="4" t="b">
        <v>0</v>
      </c>
      <c r="H765" s="3"/>
      <c r="I765" s="5">
        <v>2018</v>
      </c>
      <c r="J765" s="3" t="s">
        <v>1948</v>
      </c>
      <c r="K765" s="3" t="s">
        <v>72</v>
      </c>
      <c r="L765" s="3" t="s">
        <v>2329</v>
      </c>
      <c r="M765" s="3" t="s">
        <v>374</v>
      </c>
      <c r="N765" s="3" t="s">
        <v>375</v>
      </c>
      <c r="O765" s="3"/>
      <c r="P765" s="3"/>
      <c r="Q765" s="3"/>
      <c r="R765" s="5">
        <v>237432162</v>
      </c>
      <c r="S765" s="3"/>
      <c r="T765" s="6" t="s">
        <v>2330</v>
      </c>
      <c r="U765" s="6" t="str">
        <f t="array" ref="U765">INDEX(org_to_crp!$B$2:$B$455, MATCH(F765, org_to_crp!$A$2:$A$455))</f>
        <v>J9000</v>
      </c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6" ht="13" hidden="1" x14ac:dyDescent="0.15">
      <c r="A766" s="3" t="s">
        <v>1291</v>
      </c>
      <c r="B766" s="3" t="s">
        <v>22</v>
      </c>
      <c r="C766" s="8" t="s">
        <v>65</v>
      </c>
      <c r="D766" s="3" t="s">
        <v>23</v>
      </c>
      <c r="E766" s="3" t="s">
        <v>2333</v>
      </c>
      <c r="F766" s="3" t="s">
        <v>41</v>
      </c>
      <c r="G766" s="3" t="b">
        <v>1</v>
      </c>
      <c r="H766" s="3"/>
      <c r="I766" s="5">
        <v>2018</v>
      </c>
      <c r="J766" s="3" t="s">
        <v>26</v>
      </c>
      <c r="K766" s="3" t="s">
        <v>27</v>
      </c>
      <c r="L766" s="3" t="s">
        <v>2334</v>
      </c>
      <c r="M766" s="3" t="s">
        <v>2335</v>
      </c>
      <c r="N766" s="3" t="s">
        <v>340</v>
      </c>
      <c r="O766" s="3"/>
      <c r="P766" s="3"/>
      <c r="Q766" s="3"/>
      <c r="R766" s="5">
        <v>541436224</v>
      </c>
      <c r="S766" s="3"/>
      <c r="T766" s="6" t="s">
        <v>2336</v>
      </c>
      <c r="U766" s="6" t="str">
        <f t="array" ref="U766">INDEX(org_to_crp!$B$2:$B$455, MATCH(F766, org_to_crp!$A$2:$A$455))</f>
        <v>J9000</v>
      </c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6" ht="13" x14ac:dyDescent="0.15">
      <c r="A767" s="17" t="s">
        <v>480</v>
      </c>
      <c r="B767" s="17" t="s">
        <v>61</v>
      </c>
      <c r="C767" s="17"/>
      <c r="D767" s="17" t="s">
        <v>23</v>
      </c>
      <c r="E767" s="17" t="s">
        <v>1064</v>
      </c>
      <c r="F767" s="17" t="s">
        <v>1065</v>
      </c>
      <c r="G767" s="19" t="b">
        <v>0</v>
      </c>
      <c r="H767" s="19"/>
      <c r="I767" s="20">
        <v>2018</v>
      </c>
      <c r="J767" s="17" t="s">
        <v>1066</v>
      </c>
      <c r="K767" s="17" t="s">
        <v>72</v>
      </c>
      <c r="L767" s="17" t="s">
        <v>1058</v>
      </c>
      <c r="M767" s="17" t="s">
        <v>1059</v>
      </c>
      <c r="N767" s="17"/>
      <c r="O767" s="17"/>
      <c r="P767" s="17"/>
      <c r="Q767" s="17"/>
      <c r="R767" s="14">
        <v>640470282</v>
      </c>
      <c r="S767" s="13" t="b">
        <v>1</v>
      </c>
      <c r="T767" s="11" t="s">
        <v>1061</v>
      </c>
      <c r="U767" s="6" t="str">
        <f t="array" ref="U767">INDEX(org_to_crp!$B$2:$B$455, MATCH(F767, org_to_crp!$A$2:$A$455))</f>
        <v>K0000</v>
      </c>
      <c r="V767" s="14">
        <v>2</v>
      </c>
      <c r="W767" s="14" t="s">
        <v>2355</v>
      </c>
      <c r="X767" s="11"/>
      <c r="Y767" s="11"/>
      <c r="Z767" s="11"/>
      <c r="AA767" s="11"/>
      <c r="AB767" s="11"/>
      <c r="AC767" s="11"/>
      <c r="AD767" s="11"/>
      <c r="AE767" s="11"/>
      <c r="AF767" s="14"/>
      <c r="AG767" s="13"/>
      <c r="AH767" s="11"/>
      <c r="AI767" s="3"/>
      <c r="AJ767" s="3"/>
    </row>
    <row r="768" spans="1:36" ht="13" x14ac:dyDescent="0.15">
      <c r="A768" s="11" t="s">
        <v>21</v>
      </c>
      <c r="B768" s="8" t="s">
        <v>65</v>
      </c>
      <c r="C768" s="3" t="s">
        <v>22</v>
      </c>
      <c r="D768" s="11" t="s">
        <v>23</v>
      </c>
      <c r="E768" s="3" t="s">
        <v>1458</v>
      </c>
      <c r="F768" s="3" t="s">
        <v>1529</v>
      </c>
      <c r="G768" s="4" t="b">
        <v>0</v>
      </c>
      <c r="H768" s="5"/>
      <c r="I768" s="5">
        <v>2018</v>
      </c>
      <c r="J768" s="3" t="s">
        <v>1530</v>
      </c>
      <c r="K768" s="3" t="s">
        <v>34</v>
      </c>
      <c r="L768" s="3" t="s">
        <v>190</v>
      </c>
      <c r="M768" s="3" t="s">
        <v>1460</v>
      </c>
      <c r="N768" s="3" t="s">
        <v>1461</v>
      </c>
      <c r="O768" s="3"/>
      <c r="P768" s="3"/>
      <c r="Q768" s="3"/>
      <c r="R768" s="5">
        <v>363235550</v>
      </c>
      <c r="S768" s="4" t="b">
        <v>1</v>
      </c>
      <c r="T768" s="3" t="s">
        <v>1462</v>
      </c>
      <c r="U768" s="6" t="str">
        <f t="array" ref="U768">INDEX(org_to_crp!$B$2:$B$455, MATCH(F768, org_to_crp!$A$2:$A$455))</f>
        <v>K0000</v>
      </c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6" ht="13" x14ac:dyDescent="0.15">
      <c r="A769" s="11" t="s">
        <v>480</v>
      </c>
      <c r="B769" s="11" t="s">
        <v>61</v>
      </c>
      <c r="C769" s="11" t="s">
        <v>524</v>
      </c>
      <c r="D769" s="11" t="s">
        <v>23</v>
      </c>
      <c r="E769" s="11" t="s">
        <v>1046</v>
      </c>
      <c r="F769" s="11" t="s">
        <v>1047</v>
      </c>
      <c r="G769" s="13" t="b">
        <v>0</v>
      </c>
      <c r="H769" s="13"/>
      <c r="I769" s="14">
        <v>2018</v>
      </c>
      <c r="J769" s="11" t="s">
        <v>1048</v>
      </c>
      <c r="K769" s="11" t="s">
        <v>34</v>
      </c>
      <c r="L769" s="11" t="s">
        <v>1040</v>
      </c>
      <c r="M769" s="11" t="s">
        <v>1041</v>
      </c>
      <c r="N769" s="11" t="s">
        <v>59</v>
      </c>
      <c r="O769" s="11"/>
      <c r="P769" s="11"/>
      <c r="Q769" s="11" t="s">
        <v>1049</v>
      </c>
      <c r="R769" s="14"/>
      <c r="S769" s="13" t="b">
        <v>1</v>
      </c>
      <c r="T769" s="11" t="s">
        <v>1043</v>
      </c>
      <c r="U769" s="6" t="str">
        <f t="array" ref="U769">INDEX(org_to_crp!$B$2:$B$455, MATCH(F769, org_to_crp!$A$2:$A$455))</f>
        <v>K1000</v>
      </c>
      <c r="V769" s="3">
        <v>5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ht="13" x14ac:dyDescent="0.15">
      <c r="A770" s="11" t="s">
        <v>21</v>
      </c>
      <c r="B770" s="12" t="s">
        <v>65</v>
      </c>
      <c r="C770" s="12" t="s">
        <v>31</v>
      </c>
      <c r="D770" s="11" t="s">
        <v>23</v>
      </c>
      <c r="E770" s="11" t="s">
        <v>1470</v>
      </c>
      <c r="F770" s="11" t="s">
        <v>1471</v>
      </c>
      <c r="G770" s="13" t="b">
        <v>0</v>
      </c>
      <c r="H770" s="11"/>
      <c r="I770" s="11">
        <v>2018</v>
      </c>
      <c r="J770" s="11" t="s">
        <v>1123</v>
      </c>
      <c r="K770" s="11" t="s">
        <v>27</v>
      </c>
      <c r="L770" s="11" t="s">
        <v>1472</v>
      </c>
      <c r="M770" s="11" t="s">
        <v>1473</v>
      </c>
      <c r="N770" s="11" t="s">
        <v>204</v>
      </c>
      <c r="O770" s="11"/>
      <c r="P770" s="11"/>
      <c r="Q770" s="11"/>
      <c r="R770" s="11">
        <v>262176691</v>
      </c>
      <c r="S770" s="13" t="b">
        <v>0</v>
      </c>
      <c r="T770" s="11" t="s">
        <v>1474</v>
      </c>
      <c r="U770" s="6" t="str">
        <f t="array" ref="U770">INDEX(org_to_crp!$B$2:$B$455, MATCH(F770, org_to_crp!$A$2:$A$455))</f>
        <v>K1000</v>
      </c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6" ht="13" x14ac:dyDescent="0.15">
      <c r="A771" s="11" t="s">
        <v>21</v>
      </c>
      <c r="B771" s="12" t="s">
        <v>65</v>
      </c>
      <c r="C771" s="12" t="s">
        <v>31</v>
      </c>
      <c r="D771" s="11" t="s">
        <v>23</v>
      </c>
      <c r="E771" s="11" t="s">
        <v>1718</v>
      </c>
      <c r="F771" s="11" t="s">
        <v>1719</v>
      </c>
      <c r="G771" s="13" t="b">
        <v>0</v>
      </c>
      <c r="H771" s="11"/>
      <c r="I771" s="11">
        <v>2018</v>
      </c>
      <c r="J771" s="11" t="s">
        <v>1119</v>
      </c>
      <c r="K771" s="11" t="s">
        <v>27</v>
      </c>
      <c r="L771" s="11" t="s">
        <v>1720</v>
      </c>
      <c r="M771" s="11" t="s">
        <v>663</v>
      </c>
      <c r="N771" s="11" t="s">
        <v>158</v>
      </c>
      <c r="O771" s="11"/>
      <c r="P771" s="11"/>
      <c r="Q771" s="11"/>
      <c r="R771" s="11">
        <v>132912529</v>
      </c>
      <c r="S771" s="13" t="b">
        <v>0</v>
      </c>
      <c r="T771" s="11" t="s">
        <v>1721</v>
      </c>
      <c r="U771" s="6" t="str">
        <f t="array" ref="U771">INDEX(org_to_crp!$B$2:$B$455, MATCH(F771, org_to_crp!$A$2:$A$455))</f>
        <v>K1000</v>
      </c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6" ht="13" x14ac:dyDescent="0.15">
      <c r="A772" s="11" t="s">
        <v>21</v>
      </c>
      <c r="B772" s="12" t="s">
        <v>65</v>
      </c>
      <c r="C772" s="12" t="s">
        <v>31</v>
      </c>
      <c r="D772" s="11" t="s">
        <v>23</v>
      </c>
      <c r="E772" s="11" t="s">
        <v>1470</v>
      </c>
      <c r="F772" s="11" t="s">
        <v>1861</v>
      </c>
      <c r="G772" s="13" t="b">
        <v>0</v>
      </c>
      <c r="H772" s="11"/>
      <c r="I772" s="11">
        <v>2018</v>
      </c>
      <c r="J772" s="11" t="s">
        <v>26</v>
      </c>
      <c r="K772" s="11" t="s">
        <v>43</v>
      </c>
      <c r="L772" s="11" t="s">
        <v>1472</v>
      </c>
      <c r="M772" s="11" t="s">
        <v>1473</v>
      </c>
      <c r="N772" s="11" t="s">
        <v>204</v>
      </c>
      <c r="O772" s="11"/>
      <c r="P772" s="11"/>
      <c r="Q772" s="11"/>
      <c r="R772" s="11">
        <v>262176691</v>
      </c>
      <c r="S772" s="13" t="b">
        <v>0</v>
      </c>
      <c r="T772" s="11" t="s">
        <v>1474</v>
      </c>
      <c r="U772" s="6" t="str">
        <f t="array" ref="U772">INDEX(org_to_crp!$B$2:$B$455, MATCH(F772, org_to_crp!$A$2:$A$455))</f>
        <v>K1000</v>
      </c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6" ht="13" x14ac:dyDescent="0.15">
      <c r="A773" s="11" t="s">
        <v>21</v>
      </c>
      <c r="B773" s="11" t="s">
        <v>79</v>
      </c>
      <c r="C773" s="12" t="s">
        <v>65</v>
      </c>
      <c r="D773" s="11" t="s">
        <v>23</v>
      </c>
      <c r="E773" s="11" t="s">
        <v>1862</v>
      </c>
      <c r="F773" s="11" t="s">
        <v>1863</v>
      </c>
      <c r="G773" s="13" t="b">
        <v>0</v>
      </c>
      <c r="H773" s="11"/>
      <c r="I773" s="11">
        <v>2018</v>
      </c>
      <c r="J773" s="11" t="s">
        <v>1864</v>
      </c>
      <c r="K773" s="11" t="s">
        <v>72</v>
      </c>
      <c r="L773" s="11" t="s">
        <v>1534</v>
      </c>
      <c r="M773" s="11" t="s">
        <v>1865</v>
      </c>
      <c r="N773" s="11" t="s">
        <v>46</v>
      </c>
      <c r="O773" s="11"/>
      <c r="P773" s="11"/>
      <c r="Q773" s="11"/>
      <c r="R773" s="11">
        <v>592811908</v>
      </c>
      <c r="S773" s="13" t="b">
        <v>0</v>
      </c>
      <c r="T773" s="11" t="s">
        <v>1866</v>
      </c>
      <c r="U773" s="6" t="str">
        <f t="array" ref="U773">INDEX(org_to_crp!$B$2:$B$455, MATCH(F773, org_to_crp!$A$2:$A$455))</f>
        <v>K1000</v>
      </c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6" ht="13" x14ac:dyDescent="0.15">
      <c r="A774" s="11" t="s">
        <v>21</v>
      </c>
      <c r="B774" s="8" t="s">
        <v>65</v>
      </c>
      <c r="C774" s="8" t="s">
        <v>31</v>
      </c>
      <c r="D774" s="11" t="s">
        <v>23</v>
      </c>
      <c r="E774" s="3" t="s">
        <v>1700</v>
      </c>
      <c r="F774" s="3" t="s">
        <v>1701</v>
      </c>
      <c r="G774" s="4" t="b">
        <v>0</v>
      </c>
      <c r="H774" s="5"/>
      <c r="I774" s="5">
        <v>2018</v>
      </c>
      <c r="J774" s="3" t="s">
        <v>1119</v>
      </c>
      <c r="K774" s="3" t="s">
        <v>34</v>
      </c>
      <c r="L774" s="3" t="s">
        <v>285</v>
      </c>
      <c r="M774" s="3" t="s">
        <v>1702</v>
      </c>
      <c r="N774" s="3" t="s">
        <v>239</v>
      </c>
      <c r="O774" s="3"/>
      <c r="P774" s="3" t="s">
        <v>336</v>
      </c>
      <c r="Q774" s="3"/>
      <c r="R774" s="5">
        <v>363235550</v>
      </c>
      <c r="S774" s="4" t="b">
        <v>0</v>
      </c>
      <c r="T774" s="3" t="s">
        <v>1703</v>
      </c>
      <c r="U774" s="6" t="str">
        <f t="array" ref="U774">INDEX(org_to_crp!$B$2:$B$455, MATCH(F774, org_to_crp!$A$2:$A$455))</f>
        <v>K1200</v>
      </c>
      <c r="V774" s="3">
        <v>1</v>
      </c>
      <c r="W774" s="3"/>
      <c r="X774" s="3"/>
      <c r="Y774" s="3"/>
      <c r="Z774" s="3"/>
      <c r="AA774" s="3"/>
      <c r="AB774" s="3"/>
      <c r="AC774" s="3"/>
      <c r="AD774" s="3"/>
      <c r="AE774" s="3"/>
    </row>
    <row r="775" spans="1:36" ht="13" x14ac:dyDescent="0.15">
      <c r="A775" s="11" t="s">
        <v>21</v>
      </c>
      <c r="B775" s="12" t="s">
        <v>61</v>
      </c>
      <c r="C775" s="12"/>
      <c r="D775" s="11" t="s">
        <v>23</v>
      </c>
      <c r="E775" s="11" t="s">
        <v>1568</v>
      </c>
      <c r="F775" s="11" t="s">
        <v>2282</v>
      </c>
      <c r="G775" s="13" t="b">
        <v>0</v>
      </c>
      <c r="H775" s="11"/>
      <c r="I775" s="11">
        <v>2018</v>
      </c>
      <c r="J775" s="11" t="s">
        <v>2283</v>
      </c>
      <c r="K775" s="3" t="s">
        <v>34</v>
      </c>
      <c r="L775" s="11" t="s">
        <v>922</v>
      </c>
      <c r="M775" s="11" t="s">
        <v>1570</v>
      </c>
      <c r="N775" s="11"/>
      <c r="O775" s="11"/>
      <c r="P775" s="11"/>
      <c r="Q775" s="11"/>
      <c r="R775" s="11">
        <v>263477125</v>
      </c>
      <c r="S775" s="13" t="b">
        <v>0</v>
      </c>
      <c r="T775" s="11" t="s">
        <v>1571</v>
      </c>
      <c r="U775" s="6" t="str">
        <f t="array" ref="U775">INDEX(org_to_crp!$B$2:$B$455, MATCH(F775, org_to_crp!$A$2:$A$455))</f>
        <v>K2000</v>
      </c>
      <c r="V775" s="3">
        <v>1</v>
      </c>
      <c r="W775" s="3"/>
      <c r="X775" s="3"/>
      <c r="Y775" s="3"/>
      <c r="Z775" s="3"/>
      <c r="AA775" s="3"/>
      <c r="AB775" s="3"/>
      <c r="AC775" s="3"/>
      <c r="AD775" s="3"/>
      <c r="AE775" s="3"/>
    </row>
    <row r="776" spans="1:36" ht="13" x14ac:dyDescent="0.15">
      <c r="A776" s="11" t="s">
        <v>480</v>
      </c>
      <c r="B776" s="11" t="s">
        <v>306</v>
      </c>
      <c r="C776" s="11" t="s">
        <v>524</v>
      </c>
      <c r="D776" s="11" t="s">
        <v>23</v>
      </c>
      <c r="E776" s="11" t="s">
        <v>977</v>
      </c>
      <c r="F776" s="11" t="s">
        <v>978</v>
      </c>
      <c r="G776" s="13" t="b">
        <v>0</v>
      </c>
      <c r="H776" s="13"/>
      <c r="I776" s="14">
        <v>2018</v>
      </c>
      <c r="J776" s="11" t="s">
        <v>484</v>
      </c>
      <c r="K776" s="11" t="s">
        <v>27</v>
      </c>
      <c r="L776" s="11" t="s">
        <v>521</v>
      </c>
      <c r="M776" s="11" t="s">
        <v>975</v>
      </c>
      <c r="N776" s="11" t="s">
        <v>46</v>
      </c>
      <c r="O776" s="11"/>
      <c r="P776" s="11" t="s">
        <v>566</v>
      </c>
      <c r="Q776" s="11"/>
      <c r="R776" s="14">
        <v>729574366</v>
      </c>
      <c r="S776" s="13" t="b">
        <v>1</v>
      </c>
      <c r="T776" s="11" t="s">
        <v>976</v>
      </c>
      <c r="U776" s="6" t="str">
        <f t="array" ref="U776">INDEX(org_to_crp!$B$2:$B$455, MATCH(F776, org_to_crp!$A$2:$A$455))</f>
        <v>M0000</v>
      </c>
      <c r="V776" s="3">
        <v>1</v>
      </c>
      <c r="W776" s="3" t="s">
        <v>2356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ht="13" x14ac:dyDescent="0.15">
      <c r="A777" s="11" t="s">
        <v>480</v>
      </c>
      <c r="B777" s="11" t="s">
        <v>306</v>
      </c>
      <c r="C777" s="12" t="s">
        <v>840</v>
      </c>
      <c r="D777" s="11" t="s">
        <v>23</v>
      </c>
      <c r="E777" s="11" t="s">
        <v>828</v>
      </c>
      <c r="F777" s="11" t="s">
        <v>841</v>
      </c>
      <c r="G777" s="13" t="b">
        <v>0</v>
      </c>
      <c r="H777" s="13"/>
      <c r="I777" s="14">
        <v>2018</v>
      </c>
      <c r="J777" s="11" t="s">
        <v>834</v>
      </c>
      <c r="K777" s="11" t="s">
        <v>27</v>
      </c>
      <c r="L777" s="11" t="s">
        <v>89</v>
      </c>
      <c r="M777" s="11" t="s">
        <v>830</v>
      </c>
      <c r="N777" s="11" t="s">
        <v>831</v>
      </c>
      <c r="O777" s="11"/>
      <c r="P777" s="11" t="s">
        <v>566</v>
      </c>
      <c r="Q777" s="11"/>
      <c r="R777" s="10">
        <v>250730780</v>
      </c>
      <c r="S777" s="13" t="b">
        <v>1</v>
      </c>
      <c r="T777" s="11" t="s">
        <v>361</v>
      </c>
      <c r="U777" s="6" t="str">
        <f t="array" ref="U777">INDEX(org_to_crp!$B$2:$B$455, MATCH(F777, org_to_crp!$A$2:$A$455))</f>
        <v>M1600</v>
      </c>
      <c r="V777" s="3">
        <v>1</v>
      </c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ht="13" x14ac:dyDescent="0.15">
      <c r="A778" s="9" t="s">
        <v>21</v>
      </c>
      <c r="B778" s="3" t="s">
        <v>79</v>
      </c>
      <c r="C778" s="8" t="s">
        <v>65</v>
      </c>
      <c r="D778" s="3" t="s">
        <v>23</v>
      </c>
      <c r="E778" s="3" t="s">
        <v>115</v>
      </c>
      <c r="F778" s="3" t="s">
        <v>120</v>
      </c>
      <c r="G778" s="4" t="b">
        <v>0</v>
      </c>
      <c r="H778" s="3"/>
      <c r="I778" s="5">
        <v>2018</v>
      </c>
      <c r="J778" s="3" t="s">
        <v>121</v>
      </c>
      <c r="K778" s="3" t="s">
        <v>34</v>
      </c>
      <c r="L778" s="3" t="s">
        <v>116</v>
      </c>
      <c r="M778" s="3" t="s">
        <v>117</v>
      </c>
      <c r="N778" s="3" t="s">
        <v>118</v>
      </c>
      <c r="O778" s="3"/>
      <c r="P778" s="3"/>
      <c r="Q778" s="3"/>
      <c r="R778" s="5"/>
      <c r="S778" s="4" t="b">
        <v>1</v>
      </c>
      <c r="T778" s="3" t="s">
        <v>119</v>
      </c>
      <c r="U778" s="6" t="str">
        <f t="array" ref="U778">INDEX(org_to_crp!$B$2:$B$455, MATCH(F778, org_to_crp!$A$2:$A$455))</f>
        <v>M2000</v>
      </c>
      <c r="V778" s="6">
        <v>2</v>
      </c>
    </row>
    <row r="779" spans="1:36" ht="13" x14ac:dyDescent="0.15">
      <c r="A779" s="11" t="s">
        <v>1112</v>
      </c>
      <c r="B779" s="12" t="s">
        <v>1181</v>
      </c>
      <c r="C779" s="11" t="s">
        <v>1189</v>
      </c>
      <c r="D779" s="11" t="s">
        <v>23</v>
      </c>
      <c r="E779" s="11" t="s">
        <v>1182</v>
      </c>
      <c r="F779" s="11" t="s">
        <v>1192</v>
      </c>
      <c r="G779" s="11"/>
      <c r="H779" s="11"/>
      <c r="I779" s="14">
        <v>2018</v>
      </c>
      <c r="J779" s="11" t="s">
        <v>1191</v>
      </c>
      <c r="K779" s="11"/>
      <c r="L779" s="11" t="s">
        <v>334</v>
      </c>
      <c r="M779" s="11" t="s">
        <v>1179</v>
      </c>
      <c r="N779" s="11" t="s">
        <v>618</v>
      </c>
      <c r="O779" s="11"/>
      <c r="P779" s="11"/>
      <c r="Q779" s="11"/>
      <c r="R779" s="11"/>
      <c r="S779" s="11"/>
      <c r="T779" s="11" t="s">
        <v>1180</v>
      </c>
      <c r="U779" s="6" t="str">
        <f t="array" ref="U779">INDEX(org_to_crp!$B$2:$B$455, MATCH(F779, org_to_crp!$A$2:$A$455))</f>
        <v>M2000</v>
      </c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1:36" ht="13" x14ac:dyDescent="0.15">
      <c r="A780" s="11" t="s">
        <v>480</v>
      </c>
      <c r="B780" s="11" t="s">
        <v>306</v>
      </c>
      <c r="C780" s="12" t="s">
        <v>836</v>
      </c>
      <c r="D780" s="11" t="s">
        <v>23</v>
      </c>
      <c r="E780" s="11" t="s">
        <v>828</v>
      </c>
      <c r="F780" s="11" t="s">
        <v>837</v>
      </c>
      <c r="G780" s="13" t="b">
        <v>0</v>
      </c>
      <c r="H780" s="13"/>
      <c r="I780" s="14">
        <v>2019</v>
      </c>
      <c r="J780" s="11" t="s">
        <v>834</v>
      </c>
      <c r="K780" s="11" t="s">
        <v>27</v>
      </c>
      <c r="L780" s="11" t="s">
        <v>89</v>
      </c>
      <c r="M780" s="16" t="s">
        <v>830</v>
      </c>
      <c r="N780" s="11" t="s">
        <v>831</v>
      </c>
      <c r="O780" s="11"/>
      <c r="P780" s="11" t="s">
        <v>566</v>
      </c>
      <c r="Q780" s="11"/>
      <c r="R780" s="14">
        <v>251897152</v>
      </c>
      <c r="S780" s="13" t="b">
        <v>1</v>
      </c>
      <c r="T780" s="11" t="s">
        <v>361</v>
      </c>
      <c r="U780" s="6" t="str">
        <f t="array" ref="U780">INDEX(org_to_crp!$B$2:$B$455, MATCH(F780, org_to_crp!$A$2:$A$455))</f>
        <v>M2100</v>
      </c>
      <c r="V780" s="3">
        <v>1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ht="13" x14ac:dyDescent="0.15">
      <c r="A781" s="17" t="s">
        <v>21</v>
      </c>
      <c r="B781" s="18" t="s">
        <v>61</v>
      </c>
      <c r="C781" s="18"/>
      <c r="D781" s="11" t="s">
        <v>23</v>
      </c>
      <c r="E781" s="17" t="s">
        <v>1551</v>
      </c>
      <c r="F781" s="17" t="s">
        <v>2046</v>
      </c>
      <c r="G781" s="19" t="b">
        <v>0</v>
      </c>
      <c r="H781" s="17"/>
      <c r="I781" s="20">
        <v>2018</v>
      </c>
      <c r="J781" s="17" t="s">
        <v>365</v>
      </c>
      <c r="K781" s="17" t="s">
        <v>34</v>
      </c>
      <c r="L781" s="17" t="s">
        <v>492</v>
      </c>
      <c r="M781" s="17" t="s">
        <v>1552</v>
      </c>
      <c r="N781" s="17"/>
      <c r="O781" s="17"/>
      <c r="P781" s="17"/>
      <c r="Q781" s="17"/>
      <c r="R781" s="20">
        <v>262176691</v>
      </c>
      <c r="S781" s="19" t="b">
        <v>0</v>
      </c>
      <c r="T781" s="17" t="s">
        <v>1553</v>
      </c>
      <c r="U781" s="6" t="str">
        <f t="array" ref="U781">INDEX(org_to_crp!$B$2:$B$455, MATCH(F781, org_to_crp!$A$2:$A$455))</f>
        <v>M2300</v>
      </c>
      <c r="V781" s="3">
        <v>1</v>
      </c>
      <c r="W781" s="3"/>
      <c r="X781" s="3"/>
      <c r="Y781" s="3"/>
      <c r="Z781" s="3"/>
      <c r="AA781" s="3"/>
      <c r="AB781" s="3"/>
      <c r="AC781" s="3"/>
      <c r="AD781" s="3"/>
      <c r="AE781" s="3"/>
    </row>
    <row r="782" spans="1:36" ht="13" x14ac:dyDescent="0.15">
      <c r="A782" s="17"/>
      <c r="B782" s="18" t="s">
        <v>61</v>
      </c>
      <c r="C782" s="17"/>
      <c r="D782" s="11" t="s">
        <v>23</v>
      </c>
      <c r="E782" s="23" t="s">
        <v>1682</v>
      </c>
      <c r="F782" s="23" t="s">
        <v>1683</v>
      </c>
      <c r="G782" s="24" t="b">
        <v>0</v>
      </c>
      <c r="H782" s="23"/>
      <c r="I782" s="25">
        <v>2018</v>
      </c>
      <c r="J782" s="23" t="s">
        <v>473</v>
      </c>
      <c r="K782" s="23" t="s">
        <v>27</v>
      </c>
      <c r="L782" s="23" t="s">
        <v>1684</v>
      </c>
      <c r="M782" s="23" t="s">
        <v>1685</v>
      </c>
      <c r="N782" s="23"/>
      <c r="O782" s="23"/>
      <c r="P782" s="23"/>
      <c r="Q782" s="23"/>
      <c r="R782" s="25">
        <v>521349353</v>
      </c>
      <c r="S782" s="24" t="b">
        <v>1</v>
      </c>
      <c r="T782" s="11" t="s">
        <v>1686</v>
      </c>
      <c r="U782" s="6" t="str">
        <f t="array" ref="U782">INDEX(org_to_crp!$B$2:$B$455, MATCH(F782, org_to_crp!$A$2:$A$455))</f>
        <v>M3600</v>
      </c>
      <c r="V782" s="3">
        <v>1</v>
      </c>
      <c r="W782" s="3"/>
      <c r="X782" s="3"/>
      <c r="Y782" s="3"/>
      <c r="Z782" s="3"/>
      <c r="AA782" s="3"/>
      <c r="AB782" s="3"/>
      <c r="AC782" s="3"/>
      <c r="AD782" s="3"/>
      <c r="AE782" s="3"/>
    </row>
    <row r="783" spans="1:36" ht="13" x14ac:dyDescent="0.15">
      <c r="A783" s="11" t="s">
        <v>480</v>
      </c>
      <c r="B783" s="17" t="s">
        <v>306</v>
      </c>
      <c r="C783" s="18" t="s">
        <v>960</v>
      </c>
      <c r="D783" s="17" t="s">
        <v>23</v>
      </c>
      <c r="E783" s="17" t="s">
        <v>961</v>
      </c>
      <c r="F783" s="17" t="s">
        <v>962</v>
      </c>
      <c r="G783" s="19" t="b">
        <v>0</v>
      </c>
      <c r="H783" s="19"/>
      <c r="I783" s="20">
        <v>2018</v>
      </c>
      <c r="J783" s="17" t="s">
        <v>834</v>
      </c>
      <c r="K783" s="17" t="s">
        <v>27</v>
      </c>
      <c r="L783" s="17" t="s">
        <v>521</v>
      </c>
      <c r="M783" s="21" t="s">
        <v>955</v>
      </c>
      <c r="N783" s="17" t="s">
        <v>506</v>
      </c>
      <c r="O783" s="17"/>
      <c r="P783" s="17" t="s">
        <v>566</v>
      </c>
      <c r="Q783" s="17" t="s">
        <v>100</v>
      </c>
      <c r="R783" s="20">
        <v>112165495</v>
      </c>
      <c r="S783" s="19" t="b">
        <v>1</v>
      </c>
      <c r="T783" s="17" t="s">
        <v>956</v>
      </c>
      <c r="U783" s="6" t="str">
        <f t="array" ref="U783">INDEX(org_to_crp!$B$2:$B$455, MATCH(F783, org_to_crp!$A$2:$A$455))</f>
        <v>M8000</v>
      </c>
      <c r="V783" s="3">
        <v>1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ht="13" x14ac:dyDescent="0.15">
      <c r="A784" s="11" t="s">
        <v>21</v>
      </c>
      <c r="B784" s="12" t="s">
        <v>65</v>
      </c>
      <c r="C784" s="12" t="s">
        <v>31</v>
      </c>
      <c r="D784" s="11" t="s">
        <v>23</v>
      </c>
      <c r="E784" s="11" t="s">
        <v>1435</v>
      </c>
      <c r="F784" s="11" t="s">
        <v>1436</v>
      </c>
      <c r="G784" s="13" t="b">
        <v>0</v>
      </c>
      <c r="H784" s="11"/>
      <c r="I784" s="11">
        <v>2018</v>
      </c>
      <c r="J784" s="11" t="s">
        <v>121</v>
      </c>
      <c r="K784" s="11" t="s">
        <v>34</v>
      </c>
      <c r="L784" s="11" t="s">
        <v>1437</v>
      </c>
      <c r="M784" s="11" t="s">
        <v>1438</v>
      </c>
      <c r="N784" s="11"/>
      <c r="O784" s="11"/>
      <c r="P784" s="11"/>
      <c r="Q784" s="11"/>
      <c r="R784" s="11">
        <v>131945157</v>
      </c>
      <c r="S784" s="13" t="b">
        <v>0</v>
      </c>
      <c r="T784" s="11" t="s">
        <v>1439</v>
      </c>
      <c r="U784" s="6" t="str">
        <f t="array" ref="U784">INDEX(org_to_crp!$B$2:$B$455, MATCH(F784, org_to_crp!$A$2:$A$455))</f>
        <v>T1600</v>
      </c>
      <c r="V784" s="3">
        <v>1</v>
      </c>
      <c r="W784" s="3" t="s">
        <v>2357</v>
      </c>
      <c r="X784" s="3"/>
      <c r="Y784" s="3"/>
      <c r="Z784" s="3"/>
      <c r="AA784" s="3"/>
      <c r="AB784" s="3"/>
      <c r="AC784" s="3"/>
      <c r="AD784" s="3"/>
      <c r="AE784" s="3"/>
    </row>
    <row r="785" spans="1:36" ht="13" x14ac:dyDescent="0.15">
      <c r="A785" s="9" t="s">
        <v>21</v>
      </c>
      <c r="B785" s="8" t="s">
        <v>61</v>
      </c>
      <c r="C785" s="3"/>
      <c r="D785" s="3" t="s">
        <v>23</v>
      </c>
      <c r="E785" s="3" t="s">
        <v>55</v>
      </c>
      <c r="F785" s="3" t="s">
        <v>68</v>
      </c>
      <c r="G785" s="4" t="b">
        <v>0</v>
      </c>
      <c r="H785" s="3"/>
      <c r="I785" s="5">
        <v>2018</v>
      </c>
      <c r="J785" s="3" t="s">
        <v>69</v>
      </c>
      <c r="K785" s="3" t="s">
        <v>27</v>
      </c>
      <c r="L785" s="3" t="s">
        <v>57</v>
      </c>
      <c r="M785" s="3" t="s">
        <v>58</v>
      </c>
      <c r="N785" s="3" t="s">
        <v>59</v>
      </c>
      <c r="O785" s="3"/>
      <c r="P785" s="3"/>
      <c r="Q785" s="3"/>
      <c r="R785" s="5"/>
      <c r="S785" s="4" t="b">
        <v>1</v>
      </c>
      <c r="T785" s="3" t="s">
        <v>60</v>
      </c>
      <c r="U785" s="6" t="str">
        <f t="array" ref="U785">INDEX(org_to_crp!$B$2:$B$455, MATCH(F785, org_to_crp!$A$2:$A$455))</f>
        <v>T9400</v>
      </c>
      <c r="V785" s="6">
        <v>1</v>
      </c>
    </row>
    <row r="786" spans="1:36" ht="13" x14ac:dyDescent="0.15">
      <c r="A786" s="9" t="s">
        <v>21</v>
      </c>
      <c r="B786" s="8" t="s">
        <v>61</v>
      </c>
      <c r="C786" s="3"/>
      <c r="D786" s="3" t="s">
        <v>23</v>
      </c>
      <c r="E786" s="3" t="s">
        <v>97</v>
      </c>
      <c r="F786" s="3" t="s">
        <v>103</v>
      </c>
      <c r="G786" s="4" t="b">
        <v>0</v>
      </c>
      <c r="H786" s="3"/>
      <c r="I786" s="5">
        <v>2018</v>
      </c>
      <c r="J786" s="3" t="s">
        <v>104</v>
      </c>
      <c r="K786" s="3" t="s">
        <v>72</v>
      </c>
      <c r="L786" s="3" t="s">
        <v>98</v>
      </c>
      <c r="M786" s="3" t="s">
        <v>99</v>
      </c>
      <c r="N786" s="3" t="s">
        <v>46</v>
      </c>
      <c r="O786" s="3"/>
      <c r="P786" s="3"/>
      <c r="Q786" s="3" t="s">
        <v>100</v>
      </c>
      <c r="R786" s="5"/>
      <c r="S786" s="4" t="b">
        <v>1</v>
      </c>
      <c r="T786" s="3" t="s">
        <v>101</v>
      </c>
      <c r="U786" s="6" t="str">
        <f t="array" ref="U786">INDEX(org_to_crp!$B$2:$B$455, MATCH(F786, org_to_crp!$A$2:$A$455))</f>
        <v>X3000</v>
      </c>
      <c r="V786" s="6">
        <v>7</v>
      </c>
      <c r="W786" s="6" t="s">
        <v>2358</v>
      </c>
    </row>
    <row r="787" spans="1:36" ht="13" x14ac:dyDescent="0.15">
      <c r="A787" s="11" t="s">
        <v>480</v>
      </c>
      <c r="B787" s="11" t="s">
        <v>524</v>
      </c>
      <c r="C787" s="12" t="s">
        <v>733</v>
      </c>
      <c r="D787" s="11" t="s">
        <v>23</v>
      </c>
      <c r="E787" s="11" t="s">
        <v>739</v>
      </c>
      <c r="F787" s="11" t="s">
        <v>741</v>
      </c>
      <c r="G787" s="13" t="b">
        <v>0</v>
      </c>
      <c r="H787" s="13"/>
      <c r="I787" s="14">
        <v>2018</v>
      </c>
      <c r="J787" s="11" t="s">
        <v>742</v>
      </c>
      <c r="K787" s="11" t="s">
        <v>72</v>
      </c>
      <c r="L787" s="11" t="s">
        <v>145</v>
      </c>
      <c r="M787" s="11" t="s">
        <v>737</v>
      </c>
      <c r="N787" s="11" t="s">
        <v>184</v>
      </c>
      <c r="O787" s="11"/>
      <c r="P787" s="11" t="s">
        <v>677</v>
      </c>
      <c r="Q787" s="11"/>
      <c r="R787" s="14"/>
      <c r="S787" s="13" t="b">
        <v>1</v>
      </c>
      <c r="T787" s="11" t="s">
        <v>738</v>
      </c>
      <c r="U787" s="6" t="str">
        <f t="array" ref="U787">INDEX(org_to_crp!$B$2:$B$455, MATCH(F787, org_to_crp!$A$2:$A$455))</f>
        <v>X3000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ht="13" x14ac:dyDescent="0.15">
      <c r="A788" s="3" t="s">
        <v>480</v>
      </c>
      <c r="B788" s="17" t="s">
        <v>306</v>
      </c>
      <c r="C788" s="18" t="s">
        <v>854</v>
      </c>
      <c r="D788" s="17" t="s">
        <v>23</v>
      </c>
      <c r="E788" s="17" t="s">
        <v>843</v>
      </c>
      <c r="F788" s="17" t="s">
        <v>855</v>
      </c>
      <c r="G788" s="19" t="b">
        <v>0</v>
      </c>
      <c r="H788" s="19"/>
      <c r="I788" s="20">
        <v>2018</v>
      </c>
      <c r="J788" s="17" t="s">
        <v>856</v>
      </c>
      <c r="K788" s="17" t="s">
        <v>72</v>
      </c>
      <c r="L788" s="17" t="s">
        <v>845</v>
      </c>
      <c r="M788" s="17" t="s">
        <v>846</v>
      </c>
      <c r="N788" s="17" t="s">
        <v>239</v>
      </c>
      <c r="O788" s="17"/>
      <c r="P788" s="17" t="s">
        <v>566</v>
      </c>
      <c r="Q788" s="17"/>
      <c r="R788" s="20"/>
      <c r="S788" s="19" t="b">
        <v>1</v>
      </c>
      <c r="T788" s="17" t="s">
        <v>847</v>
      </c>
      <c r="U788" s="6" t="str">
        <f t="array" ref="U788">INDEX(org_to_crp!$B$2:$B$455, MATCH(F788, org_to_crp!$A$2:$A$455))</f>
        <v>X3000</v>
      </c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ht="13" x14ac:dyDescent="0.15">
      <c r="A789" s="11" t="s">
        <v>1291</v>
      </c>
      <c r="B789" s="12" t="s">
        <v>61</v>
      </c>
      <c r="C789" s="12"/>
      <c r="D789" s="11" t="s">
        <v>23</v>
      </c>
      <c r="E789" s="11" t="s">
        <v>1704</v>
      </c>
      <c r="F789" s="11" t="s">
        <v>1768</v>
      </c>
      <c r="G789" s="13" t="b">
        <v>0</v>
      </c>
      <c r="H789" s="11"/>
      <c r="I789" s="11">
        <v>2018</v>
      </c>
      <c r="J789" s="11" t="s">
        <v>1769</v>
      </c>
      <c r="K789" s="11" t="s">
        <v>72</v>
      </c>
      <c r="L789" s="11" t="s">
        <v>1706</v>
      </c>
      <c r="M789" s="11" t="s">
        <v>1707</v>
      </c>
      <c r="N789" s="11"/>
      <c r="O789" s="11"/>
      <c r="P789" s="11"/>
      <c r="Q789" s="11"/>
      <c r="R789" s="11">
        <v>363309812</v>
      </c>
      <c r="S789" s="13" t="b">
        <v>0</v>
      </c>
      <c r="T789" s="11" t="s">
        <v>1708</v>
      </c>
      <c r="U789" s="6" t="str">
        <f t="array" ref="U789">INDEX(org_to_crp!$B$2:$B$455, MATCH(F789, org_to_crp!$A$2:$A$455))</f>
        <v>X3000</v>
      </c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6" ht="13" x14ac:dyDescent="0.15">
      <c r="A790" s="11" t="s">
        <v>21</v>
      </c>
      <c r="B790" s="12" t="s">
        <v>61</v>
      </c>
      <c r="C790" s="12"/>
      <c r="D790" s="11" t="s">
        <v>23</v>
      </c>
      <c r="E790" s="11" t="s">
        <v>1452</v>
      </c>
      <c r="F790" s="11" t="s">
        <v>1972</v>
      </c>
      <c r="G790" s="13" t="b">
        <v>0</v>
      </c>
      <c r="H790" s="11"/>
      <c r="I790" s="11">
        <v>2018</v>
      </c>
      <c r="J790" s="11" t="s">
        <v>81</v>
      </c>
      <c r="K790" s="11" t="s">
        <v>27</v>
      </c>
      <c r="L790" s="11" t="s">
        <v>1455</v>
      </c>
      <c r="M790" s="11" t="s">
        <v>1456</v>
      </c>
      <c r="N790" s="11" t="s">
        <v>323</v>
      </c>
      <c r="O790" s="11"/>
      <c r="P790" s="11"/>
      <c r="Q790" s="11"/>
      <c r="R790" s="11">
        <v>592811908</v>
      </c>
      <c r="S790" s="13" t="b">
        <v>0</v>
      </c>
      <c r="T790" s="11" t="s">
        <v>1457</v>
      </c>
      <c r="U790" s="6" t="str">
        <f t="array" ref="U790">INDEX(org_to_crp!$B$2:$B$455, MATCH(F790, org_to_crp!$A$2:$A$455))</f>
        <v>X3000</v>
      </c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6" ht="13" x14ac:dyDescent="0.15">
      <c r="A791" s="11" t="s">
        <v>21</v>
      </c>
      <c r="B791" s="12" t="s">
        <v>65</v>
      </c>
      <c r="C791" s="12" t="s">
        <v>65</v>
      </c>
      <c r="D791" s="11" t="s">
        <v>23</v>
      </c>
      <c r="E791" s="11" t="s">
        <v>1862</v>
      </c>
      <c r="F791" s="11" t="s">
        <v>2190</v>
      </c>
      <c r="G791" s="13" t="b">
        <v>0</v>
      </c>
      <c r="H791" s="11"/>
      <c r="I791" s="11">
        <v>2018</v>
      </c>
      <c r="J791" s="11" t="s">
        <v>81</v>
      </c>
      <c r="K791" s="11" t="s">
        <v>27</v>
      </c>
      <c r="L791" s="11" t="s">
        <v>1534</v>
      </c>
      <c r="M791" s="11" t="s">
        <v>1865</v>
      </c>
      <c r="N791" s="11" t="s">
        <v>46</v>
      </c>
      <c r="O791" s="11"/>
      <c r="P791" s="11"/>
      <c r="Q791" s="11"/>
      <c r="R791" s="11">
        <v>592811908</v>
      </c>
      <c r="S791" s="13" t="b">
        <v>0</v>
      </c>
      <c r="T791" s="11" t="s">
        <v>1866</v>
      </c>
      <c r="U791" s="6" t="str">
        <f t="array" ref="U791">INDEX(org_to_crp!$B$2:$B$455, MATCH(F791, org_to_crp!$A$2:$A$455))</f>
        <v>X3000</v>
      </c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6" ht="13" x14ac:dyDescent="0.15">
      <c r="A792" s="11" t="s">
        <v>21</v>
      </c>
      <c r="B792" s="17" t="s">
        <v>22</v>
      </c>
      <c r="C792" s="18" t="s">
        <v>61</v>
      </c>
      <c r="D792" s="11" t="s">
        <v>23</v>
      </c>
      <c r="E792" s="17" t="s">
        <v>1917</v>
      </c>
      <c r="F792" s="17" t="s">
        <v>2293</v>
      </c>
      <c r="G792" s="19" t="b">
        <v>0</v>
      </c>
      <c r="H792" s="17"/>
      <c r="I792" s="20">
        <v>2018</v>
      </c>
      <c r="J792" s="17" t="s">
        <v>2294</v>
      </c>
      <c r="K792" s="17" t="s">
        <v>72</v>
      </c>
      <c r="L792" s="17" t="s">
        <v>89</v>
      </c>
      <c r="M792" s="17" t="s">
        <v>1920</v>
      </c>
      <c r="N792" s="17"/>
      <c r="O792" s="17"/>
      <c r="P792" s="17"/>
      <c r="Q792" s="17"/>
      <c r="R792" s="20">
        <v>411275875</v>
      </c>
      <c r="S792" s="19" t="b">
        <v>0</v>
      </c>
      <c r="T792" s="17" t="s">
        <v>1921</v>
      </c>
      <c r="U792" s="6" t="str">
        <f t="array" ref="U792">INDEX(org_to_crp!$B$2:$B$455, MATCH(F792, org_to_crp!$A$2:$A$455))</f>
        <v>X3000</v>
      </c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6" ht="13" x14ac:dyDescent="0.15">
      <c r="A793" s="3" t="s">
        <v>21</v>
      </c>
      <c r="B793" s="3" t="s">
        <v>22</v>
      </c>
      <c r="C793" s="3"/>
      <c r="D793" s="3" t="s">
        <v>23</v>
      </c>
      <c r="E793" s="3" t="s">
        <v>40</v>
      </c>
      <c r="F793" s="15" t="s">
        <v>48</v>
      </c>
      <c r="G793" s="4" t="b">
        <v>0</v>
      </c>
      <c r="H793" s="3"/>
      <c r="I793" s="5">
        <v>2018</v>
      </c>
      <c r="J793" s="3" t="s">
        <v>49</v>
      </c>
      <c r="K793" s="3"/>
      <c r="L793" s="3" t="s">
        <v>44</v>
      </c>
      <c r="M793" s="3" t="s">
        <v>45</v>
      </c>
      <c r="N793" s="3"/>
      <c r="O793" s="3"/>
      <c r="P793" s="3"/>
      <c r="Q793" s="3"/>
      <c r="R793" s="5">
        <v>521928321</v>
      </c>
      <c r="S793" s="4" t="b">
        <v>1</v>
      </c>
      <c r="T793" s="3" t="s">
        <v>47</v>
      </c>
      <c r="U793" s="6" t="str">
        <f t="array" ref="U793">INDEX(org_to_crp!$B$2:$B$455, MATCH(F793, org_to_crp!$A$2:$A$455))</f>
        <v>X4000</v>
      </c>
      <c r="V793" s="6">
        <v>24</v>
      </c>
    </row>
    <row r="794" spans="1:36" ht="13" x14ac:dyDescent="0.15">
      <c r="A794" s="9" t="s">
        <v>21</v>
      </c>
      <c r="B794" s="3" t="s">
        <v>79</v>
      </c>
      <c r="C794" s="8" t="s">
        <v>65</v>
      </c>
      <c r="D794" s="3" t="s">
        <v>23</v>
      </c>
      <c r="E794" s="3" t="s">
        <v>73</v>
      </c>
      <c r="F794" s="3" t="s">
        <v>82</v>
      </c>
      <c r="G794" s="4" t="b">
        <v>0</v>
      </c>
      <c r="H794" s="3" t="s">
        <v>83</v>
      </c>
      <c r="I794" s="5">
        <v>2018</v>
      </c>
      <c r="J794" s="3" t="s">
        <v>81</v>
      </c>
      <c r="K794" s="3" t="s">
        <v>27</v>
      </c>
      <c r="L794" s="3" t="s">
        <v>44</v>
      </c>
      <c r="M794" s="3" t="s">
        <v>76</v>
      </c>
      <c r="N794" s="3" t="s">
        <v>77</v>
      </c>
      <c r="O794" s="3"/>
      <c r="P794" s="3"/>
      <c r="Q794" s="3"/>
      <c r="R794" s="5"/>
      <c r="S794" s="4" t="b">
        <v>1</v>
      </c>
      <c r="T794" s="3" t="s">
        <v>78</v>
      </c>
      <c r="U794" s="6" t="str">
        <f t="array" ref="U794">INDEX(org_to_crp!$B$2:$B$455, MATCH(F794, org_to_crp!$A$2:$A$455))</f>
        <v>X4000</v>
      </c>
    </row>
    <row r="795" spans="1:36" ht="13" x14ac:dyDescent="0.15">
      <c r="A795" s="9" t="s">
        <v>21</v>
      </c>
      <c r="B795" s="3" t="s">
        <v>22</v>
      </c>
      <c r="C795" s="8" t="s">
        <v>65</v>
      </c>
      <c r="D795" s="3" t="s">
        <v>23</v>
      </c>
      <c r="E795" s="3" t="s">
        <v>73</v>
      </c>
      <c r="F795" s="3" t="s">
        <v>84</v>
      </c>
      <c r="G795" s="4" t="b">
        <v>0</v>
      </c>
      <c r="H795" s="3"/>
      <c r="I795" s="5">
        <v>2018</v>
      </c>
      <c r="J795" s="3" t="s">
        <v>85</v>
      </c>
      <c r="K795" s="3" t="s">
        <v>27</v>
      </c>
      <c r="L795" s="3" t="s">
        <v>44</v>
      </c>
      <c r="M795" s="3" t="s">
        <v>76</v>
      </c>
      <c r="N795" s="3" t="s">
        <v>77</v>
      </c>
      <c r="O795" s="3"/>
      <c r="P795" s="3"/>
      <c r="Q795" s="3"/>
      <c r="R795" s="5"/>
      <c r="S795" s="4" t="b">
        <v>1</v>
      </c>
      <c r="T795" s="3" t="s">
        <v>78</v>
      </c>
      <c r="U795" s="6" t="str">
        <f t="array" ref="U795">INDEX(org_to_crp!$B$2:$B$455, MATCH(F795, org_to_crp!$A$2:$A$455))</f>
        <v>X4000</v>
      </c>
    </row>
    <row r="796" spans="1:36" ht="13" x14ac:dyDescent="0.15">
      <c r="A796" s="9" t="s">
        <v>21</v>
      </c>
      <c r="B796" s="8" t="s">
        <v>61</v>
      </c>
      <c r="C796" s="8" t="s">
        <v>65</v>
      </c>
      <c r="D796" s="3" t="s">
        <v>23</v>
      </c>
      <c r="E796" s="3" t="s">
        <v>131</v>
      </c>
      <c r="F796" s="3" t="s">
        <v>141</v>
      </c>
      <c r="G796" s="4" t="b">
        <v>0</v>
      </c>
      <c r="H796" s="3"/>
      <c r="I796" s="5">
        <v>2018</v>
      </c>
      <c r="J796" s="3" t="s">
        <v>81</v>
      </c>
      <c r="K796" s="3" t="s">
        <v>27</v>
      </c>
      <c r="L796" s="3" t="s">
        <v>132</v>
      </c>
      <c r="M796" s="3" t="s">
        <v>133</v>
      </c>
      <c r="N796" s="3"/>
      <c r="O796" s="3"/>
      <c r="P796" s="3"/>
      <c r="Q796" s="3"/>
      <c r="R796" s="5"/>
      <c r="S796" s="4" t="b">
        <v>1</v>
      </c>
      <c r="T796" s="3" t="s">
        <v>134</v>
      </c>
      <c r="U796" s="6" t="str">
        <f t="array" ref="U796">INDEX(org_to_crp!$B$2:$B$455, MATCH(F796, org_to_crp!$A$2:$A$455))</f>
        <v>X4000</v>
      </c>
    </row>
    <row r="797" spans="1:36" ht="13" x14ac:dyDescent="0.15">
      <c r="A797" s="9" t="s">
        <v>21</v>
      </c>
      <c r="B797" s="3" t="s">
        <v>22</v>
      </c>
      <c r="C797" s="8" t="s">
        <v>65</v>
      </c>
      <c r="D797" s="3" t="s">
        <v>23</v>
      </c>
      <c r="E797" s="3" t="s">
        <v>402</v>
      </c>
      <c r="F797" s="3" t="s">
        <v>407</v>
      </c>
      <c r="G797" s="4" t="b">
        <v>0</v>
      </c>
      <c r="H797" s="3"/>
      <c r="I797" s="5">
        <v>2018</v>
      </c>
      <c r="J797" s="3" t="s">
        <v>408</v>
      </c>
      <c r="K797" s="3" t="s">
        <v>409</v>
      </c>
      <c r="L797" s="3" t="s">
        <v>403</v>
      </c>
      <c r="M797" s="3" t="s">
        <v>404</v>
      </c>
      <c r="N797" s="3"/>
      <c r="O797" s="3"/>
      <c r="P797" s="3"/>
      <c r="Q797" s="3"/>
      <c r="R797" s="5"/>
      <c r="S797" s="4" t="b">
        <v>1</v>
      </c>
      <c r="T797" s="3" t="s">
        <v>405</v>
      </c>
      <c r="U797" s="6" t="str">
        <f t="array" ref="U797">INDEX(org_to_crp!$B$2:$B$455, MATCH(F797, org_to_crp!$A$2:$A$455))</f>
        <v>X4000</v>
      </c>
    </row>
    <row r="798" spans="1:36" ht="13" x14ac:dyDescent="0.15">
      <c r="A798" s="9" t="s">
        <v>21</v>
      </c>
      <c r="B798" s="8" t="s">
        <v>61</v>
      </c>
      <c r="C798" s="8" t="s">
        <v>65</v>
      </c>
      <c r="D798" s="3" t="s">
        <v>23</v>
      </c>
      <c r="E798" s="3" t="s">
        <v>410</v>
      </c>
      <c r="F798" s="3" t="s">
        <v>415</v>
      </c>
      <c r="G798" s="4" t="b">
        <v>0</v>
      </c>
      <c r="H798" s="3"/>
      <c r="I798" s="5">
        <v>2018</v>
      </c>
      <c r="J798" s="3" t="s">
        <v>81</v>
      </c>
      <c r="K798" s="3" t="s">
        <v>27</v>
      </c>
      <c r="L798" s="3" t="s">
        <v>411</v>
      </c>
      <c r="M798" s="3" t="s">
        <v>412</v>
      </c>
      <c r="N798" s="3" t="s">
        <v>413</v>
      </c>
      <c r="O798" s="3"/>
      <c r="P798" s="3"/>
      <c r="Q798" s="3"/>
      <c r="R798" s="5">
        <v>521351785</v>
      </c>
      <c r="S798" s="4" t="b">
        <v>0</v>
      </c>
      <c r="T798" s="3" t="s">
        <v>414</v>
      </c>
      <c r="U798" s="6" t="str">
        <f t="array" ref="U798">INDEX(org_to_crp!$B$2:$B$455, MATCH(F798, org_to_crp!$A$2:$A$455))</f>
        <v>X4000</v>
      </c>
    </row>
    <row r="799" spans="1:36" ht="13" x14ac:dyDescent="0.15">
      <c r="A799" s="9" t="s">
        <v>21</v>
      </c>
      <c r="B799" s="3" t="s">
        <v>22</v>
      </c>
      <c r="C799" s="8" t="s">
        <v>65</v>
      </c>
      <c r="D799" s="3" t="s">
        <v>23</v>
      </c>
      <c r="E799" s="3" t="s">
        <v>462</v>
      </c>
      <c r="F799" s="3" t="s">
        <v>470</v>
      </c>
      <c r="G799" s="4" t="b">
        <v>0</v>
      </c>
      <c r="H799" s="3"/>
      <c r="I799" s="5">
        <v>2018</v>
      </c>
      <c r="J799" s="3" t="s">
        <v>471</v>
      </c>
      <c r="K799" s="3" t="s">
        <v>34</v>
      </c>
      <c r="L799" s="3" t="s">
        <v>463</v>
      </c>
      <c r="M799" s="3" t="s">
        <v>464</v>
      </c>
      <c r="N799" s="3" t="s">
        <v>0</v>
      </c>
      <c r="O799" s="3"/>
      <c r="P799" s="3"/>
      <c r="Q799" s="3"/>
      <c r="R799" s="5"/>
      <c r="S799" s="4" t="b">
        <v>1</v>
      </c>
      <c r="T799" s="3" t="s">
        <v>465</v>
      </c>
      <c r="U799" s="6" t="str">
        <f t="array" ref="U799">INDEX(org_to_crp!$B$2:$B$455, MATCH(F799, org_to_crp!$A$2:$A$455))</f>
        <v>X4000</v>
      </c>
    </row>
    <row r="800" spans="1:36" ht="13" x14ac:dyDescent="0.15">
      <c r="A800" s="17" t="s">
        <v>480</v>
      </c>
      <c r="B800" s="48" t="s">
        <v>647</v>
      </c>
      <c r="C800" s="18"/>
      <c r="D800" s="17" t="s">
        <v>23</v>
      </c>
      <c r="E800" s="23" t="s">
        <v>643</v>
      </c>
      <c r="F800" s="23" t="s">
        <v>657</v>
      </c>
      <c r="G800" s="24" t="b">
        <v>0</v>
      </c>
      <c r="H800" s="24"/>
      <c r="I800" s="25">
        <v>2018</v>
      </c>
      <c r="J800" s="23" t="s">
        <v>653</v>
      </c>
      <c r="K800" s="23" t="s">
        <v>72</v>
      </c>
      <c r="L800" s="23" t="s">
        <v>644</v>
      </c>
      <c r="M800" s="23" t="s">
        <v>645</v>
      </c>
      <c r="N800" s="23"/>
      <c r="O800" s="23"/>
      <c r="P800" s="23"/>
      <c r="Q800" s="23"/>
      <c r="R800" s="25">
        <v>520955532</v>
      </c>
      <c r="S800" s="24" t="b">
        <v>1</v>
      </c>
      <c r="T800" s="17" t="s">
        <v>646</v>
      </c>
      <c r="U800" s="6" t="str">
        <f t="array" ref="U800">INDEX(org_to_crp!$B$2:$B$455, MATCH(F800, org_to_crp!$A$2:$A$455))</f>
        <v>X4000</v>
      </c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ht="13" x14ac:dyDescent="0.15">
      <c r="A801" s="17" t="s">
        <v>480</v>
      </c>
      <c r="B801" s="48" t="s">
        <v>647</v>
      </c>
      <c r="C801" s="18"/>
      <c r="D801" s="17" t="s">
        <v>23</v>
      </c>
      <c r="E801" s="23" t="s">
        <v>643</v>
      </c>
      <c r="F801" s="23" t="s">
        <v>658</v>
      </c>
      <c r="G801" s="24" t="b">
        <v>0</v>
      </c>
      <c r="H801" s="24"/>
      <c r="I801" s="25">
        <v>2018</v>
      </c>
      <c r="J801" s="23" t="s">
        <v>653</v>
      </c>
      <c r="K801" s="23" t="s">
        <v>72</v>
      </c>
      <c r="L801" s="23" t="s">
        <v>644</v>
      </c>
      <c r="M801" s="23" t="s">
        <v>645</v>
      </c>
      <c r="N801" s="23"/>
      <c r="O801" s="23"/>
      <c r="P801" s="23"/>
      <c r="Q801" s="23"/>
      <c r="R801" s="25">
        <v>42103657</v>
      </c>
      <c r="S801" s="24" t="b">
        <v>1</v>
      </c>
      <c r="T801" s="17" t="s">
        <v>646</v>
      </c>
      <c r="U801" s="6" t="str">
        <f t="array" ref="U801">INDEX(org_to_crp!$B$2:$B$455, MATCH(F801, org_to_crp!$A$2:$A$455))</f>
        <v>X4000</v>
      </c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ht="13" x14ac:dyDescent="0.15">
      <c r="A802" s="11" t="s">
        <v>480</v>
      </c>
      <c r="B802" s="17" t="s">
        <v>524</v>
      </c>
      <c r="C802" s="18" t="s">
        <v>894</v>
      </c>
      <c r="D802" s="17" t="s">
        <v>23</v>
      </c>
      <c r="E802" s="17" t="s">
        <v>891</v>
      </c>
      <c r="F802" s="17" t="s">
        <v>895</v>
      </c>
      <c r="G802" s="19" t="b">
        <v>0</v>
      </c>
      <c r="H802" s="19"/>
      <c r="I802" s="20">
        <v>2018</v>
      </c>
      <c r="J802" s="17" t="s">
        <v>896</v>
      </c>
      <c r="K802" s="17" t="s">
        <v>34</v>
      </c>
      <c r="L802" s="17" t="s">
        <v>334</v>
      </c>
      <c r="M802" s="17" t="s">
        <v>892</v>
      </c>
      <c r="N802" s="17" t="s">
        <v>77</v>
      </c>
      <c r="O802" s="17"/>
      <c r="P802" s="17"/>
      <c r="Q802" s="17"/>
      <c r="R802" s="20">
        <v>731386920</v>
      </c>
      <c r="S802" s="19" t="b">
        <v>1</v>
      </c>
      <c r="T802" s="17" t="s">
        <v>893</v>
      </c>
      <c r="U802" s="6" t="str">
        <f t="array" ref="U802">INDEX(org_to_crp!$B$2:$B$455, MATCH(F802, org_to_crp!$A$2:$A$455))</f>
        <v>X4000</v>
      </c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ht="13" x14ac:dyDescent="0.15">
      <c r="A803" s="11" t="s">
        <v>480</v>
      </c>
      <c r="B803" s="11" t="s">
        <v>524</v>
      </c>
      <c r="C803" s="12" t="s">
        <v>1005</v>
      </c>
      <c r="D803" s="11" t="s">
        <v>23</v>
      </c>
      <c r="E803" s="11" t="s">
        <v>998</v>
      </c>
      <c r="F803" s="11" t="s">
        <v>1006</v>
      </c>
      <c r="G803" s="13" t="b">
        <v>0</v>
      </c>
      <c r="H803" s="13"/>
      <c r="I803" s="14">
        <v>2018</v>
      </c>
      <c r="J803" s="11" t="s">
        <v>692</v>
      </c>
      <c r="K803" s="11" t="s">
        <v>27</v>
      </c>
      <c r="L803" s="11" t="s">
        <v>999</v>
      </c>
      <c r="M803" s="11" t="s">
        <v>1000</v>
      </c>
      <c r="N803" s="11"/>
      <c r="O803" s="11"/>
      <c r="P803" s="11"/>
      <c r="Q803" s="11"/>
      <c r="R803" s="14" t="s">
        <v>1007</v>
      </c>
      <c r="S803" s="13" t="b">
        <v>1</v>
      </c>
      <c r="T803" s="11" t="s">
        <v>1001</v>
      </c>
      <c r="U803" s="6" t="str">
        <f t="array" ref="U803">INDEX(org_to_crp!$B$2:$B$455, MATCH(F803, org_to_crp!$A$2:$A$455))</f>
        <v>X4000</v>
      </c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ht="13" x14ac:dyDescent="0.15">
      <c r="A804" s="11" t="s">
        <v>1112</v>
      </c>
      <c r="B804" s="12" t="s">
        <v>1155</v>
      </c>
      <c r="C804" s="12" t="s">
        <v>1155</v>
      </c>
      <c r="D804" s="11" t="s">
        <v>23</v>
      </c>
      <c r="E804" s="11" t="s">
        <v>1152</v>
      </c>
      <c r="F804" s="11" t="s">
        <v>1159</v>
      </c>
      <c r="G804" s="11"/>
      <c r="H804" s="11"/>
      <c r="I804" s="14">
        <v>2018</v>
      </c>
      <c r="J804" s="11" t="s">
        <v>75</v>
      </c>
      <c r="K804" s="11"/>
      <c r="L804" s="11" t="s">
        <v>1153</v>
      </c>
      <c r="M804" s="11" t="s">
        <v>167</v>
      </c>
      <c r="N804" s="11" t="s">
        <v>946</v>
      </c>
      <c r="O804" s="11"/>
      <c r="P804" s="11"/>
      <c r="Q804" s="11"/>
      <c r="R804" s="11"/>
      <c r="S804" s="11"/>
      <c r="T804" s="11" t="s">
        <v>1154</v>
      </c>
      <c r="U804" s="6" t="str">
        <f t="array" ref="U804">INDEX(org_to_crp!$B$2:$B$455, MATCH(F804, org_to_crp!$A$2:$A$455))</f>
        <v>X4000</v>
      </c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spans="1:36" ht="13" x14ac:dyDescent="0.15">
      <c r="A805" s="17" t="s">
        <v>1291</v>
      </c>
      <c r="B805" s="18" t="s">
        <v>65</v>
      </c>
      <c r="C805" s="17" t="s">
        <v>79</v>
      </c>
      <c r="D805" s="11" t="s">
        <v>23</v>
      </c>
      <c r="E805" s="17" t="s">
        <v>1398</v>
      </c>
      <c r="F805" s="17" t="s">
        <v>1399</v>
      </c>
      <c r="G805" s="19" t="b">
        <v>0</v>
      </c>
      <c r="H805" s="17"/>
      <c r="I805" s="20">
        <v>2018</v>
      </c>
      <c r="J805" s="17" t="s">
        <v>81</v>
      </c>
      <c r="K805" s="17" t="s">
        <v>27</v>
      </c>
      <c r="L805" s="17" t="s">
        <v>44</v>
      </c>
      <c r="M805" s="17" t="s">
        <v>1400</v>
      </c>
      <c r="N805" s="17" t="s">
        <v>239</v>
      </c>
      <c r="O805" s="17"/>
      <c r="P805" s="17"/>
      <c r="Q805" s="17"/>
      <c r="R805" s="20">
        <v>363309812</v>
      </c>
      <c r="S805" s="19" t="b">
        <v>0</v>
      </c>
      <c r="T805" s="17" t="s">
        <v>1401</v>
      </c>
      <c r="U805" s="6" t="str">
        <f t="array" ref="U805">INDEX(org_to_crp!$B$2:$B$455, MATCH(F805, org_to_crp!$A$2:$A$455))</f>
        <v>X4000</v>
      </c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6" ht="13" x14ac:dyDescent="0.15">
      <c r="A806" s="11" t="s">
        <v>21</v>
      </c>
      <c r="B806" s="12" t="s">
        <v>61</v>
      </c>
      <c r="C806" s="12"/>
      <c r="D806" s="11" t="s">
        <v>23</v>
      </c>
      <c r="E806" s="11" t="s">
        <v>1475</v>
      </c>
      <c r="F806" s="11" t="s">
        <v>1476</v>
      </c>
      <c r="G806" s="13" t="b">
        <v>0</v>
      </c>
      <c r="H806" s="11"/>
      <c r="I806" s="11">
        <v>2018</v>
      </c>
      <c r="J806" s="11" t="s">
        <v>81</v>
      </c>
      <c r="K806" s="11" t="s">
        <v>27</v>
      </c>
      <c r="L806" s="11" t="s">
        <v>492</v>
      </c>
      <c r="M806" s="11" t="s">
        <v>1477</v>
      </c>
      <c r="N806" s="11"/>
      <c r="O806" s="11"/>
      <c r="P806" s="11"/>
      <c r="Q806" s="11"/>
      <c r="R806" s="11">
        <v>592811908</v>
      </c>
      <c r="S806" s="13" t="b">
        <v>0</v>
      </c>
      <c r="T806" s="11" t="s">
        <v>1478</v>
      </c>
      <c r="U806" s="6" t="str">
        <f t="array" ref="U806">INDEX(org_to_crp!$B$2:$B$455, MATCH(F806, org_to_crp!$A$2:$A$455))</f>
        <v>X4000</v>
      </c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6" ht="13" x14ac:dyDescent="0.15">
      <c r="A807" s="11" t="s">
        <v>1291</v>
      </c>
      <c r="B807" s="12" t="s">
        <v>65</v>
      </c>
      <c r="C807" s="12" t="s">
        <v>65</v>
      </c>
      <c r="D807" s="11" t="s">
        <v>23</v>
      </c>
      <c r="E807" s="11" t="s">
        <v>1493</v>
      </c>
      <c r="F807" s="11" t="s">
        <v>1559</v>
      </c>
      <c r="G807" s="13" t="b">
        <v>0</v>
      </c>
      <c r="H807" s="11"/>
      <c r="I807" s="11">
        <v>2018</v>
      </c>
      <c r="J807" s="11" t="s">
        <v>81</v>
      </c>
      <c r="K807" s="11" t="s">
        <v>27</v>
      </c>
      <c r="L807" s="11" t="s">
        <v>807</v>
      </c>
      <c r="M807" s="11" t="s">
        <v>1495</v>
      </c>
      <c r="N807" s="11" t="s">
        <v>239</v>
      </c>
      <c r="O807" s="11"/>
      <c r="P807" s="11"/>
      <c r="Q807" s="11"/>
      <c r="R807" s="11">
        <v>363309812</v>
      </c>
      <c r="S807" s="13" t="b">
        <v>0</v>
      </c>
      <c r="T807" s="11" t="s">
        <v>1496</v>
      </c>
      <c r="U807" s="6" t="str">
        <f t="array" ref="U807">INDEX(org_to_crp!$B$2:$B$455, MATCH(F807, org_to_crp!$A$2:$A$455))</f>
        <v>X4000</v>
      </c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6" ht="13" x14ac:dyDescent="0.15">
      <c r="A808" s="11" t="s">
        <v>21</v>
      </c>
      <c r="B808" s="12" t="s">
        <v>65</v>
      </c>
      <c r="C808" s="12" t="s">
        <v>1479</v>
      </c>
      <c r="D808" s="11" t="s">
        <v>23</v>
      </c>
      <c r="E808" s="23" t="s">
        <v>1480</v>
      </c>
      <c r="F808" s="23" t="s">
        <v>1575</v>
      </c>
      <c r="G808" s="24" t="b">
        <v>0</v>
      </c>
      <c r="H808" s="23"/>
      <c r="I808" s="25">
        <v>2018</v>
      </c>
      <c r="J808" s="23" t="s">
        <v>1576</v>
      </c>
      <c r="K808" s="23" t="s">
        <v>27</v>
      </c>
      <c r="L808" s="23" t="s">
        <v>1482</v>
      </c>
      <c r="M808" s="23" t="s">
        <v>1483</v>
      </c>
      <c r="N808" s="23"/>
      <c r="O808" s="23"/>
      <c r="P808" s="23"/>
      <c r="Q808" s="23"/>
      <c r="R808" s="25">
        <v>222570926</v>
      </c>
      <c r="S808" s="24" t="b">
        <v>1</v>
      </c>
      <c r="T808" s="11" t="s">
        <v>1484</v>
      </c>
      <c r="U808" s="6" t="str">
        <f t="array" ref="U808">INDEX(org_to_crp!$B$2:$B$455, MATCH(F808, org_to_crp!$A$2:$A$455))</f>
        <v>X4000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6" ht="13" hidden="1" x14ac:dyDescent="0.15">
      <c r="A809" s="17" t="s">
        <v>21</v>
      </c>
      <c r="B809" s="17" t="s">
        <v>22</v>
      </c>
      <c r="C809" s="17" t="s">
        <v>79</v>
      </c>
      <c r="D809" s="11" t="s">
        <v>23</v>
      </c>
      <c r="E809" s="17" t="s">
        <v>1739</v>
      </c>
      <c r="F809" s="17" t="s">
        <v>1740</v>
      </c>
      <c r="G809" s="19" t="b">
        <v>1</v>
      </c>
      <c r="H809" s="20"/>
      <c r="I809" s="20">
        <v>2018</v>
      </c>
      <c r="J809" s="17" t="s">
        <v>112</v>
      </c>
      <c r="K809" s="17" t="s">
        <v>27</v>
      </c>
      <c r="L809" s="17" t="s">
        <v>167</v>
      </c>
      <c r="M809" s="17" t="s">
        <v>1741</v>
      </c>
      <c r="N809" s="17"/>
      <c r="O809" s="17"/>
      <c r="P809" s="17"/>
      <c r="Q809" s="17"/>
      <c r="R809" s="20">
        <v>264239065</v>
      </c>
      <c r="S809" s="19" t="b">
        <v>0</v>
      </c>
      <c r="T809" s="17" t="s">
        <v>1742</v>
      </c>
      <c r="U809" s="6" t="str">
        <f t="array" ref="U809">INDEX(org_to_crp!$B$2:$B$455, MATCH(F809, org_to_crp!$A$2:$A$455))</f>
        <v>X4000</v>
      </c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6" ht="13" hidden="1" x14ac:dyDescent="0.15">
      <c r="A810" s="11" t="s">
        <v>21</v>
      </c>
      <c r="B810" s="11" t="s">
        <v>22</v>
      </c>
      <c r="C810" s="12" t="s">
        <v>31</v>
      </c>
      <c r="D810" s="11" t="s">
        <v>23</v>
      </c>
      <c r="E810" s="11" t="s">
        <v>1743</v>
      </c>
      <c r="F810" s="11" t="s">
        <v>1740</v>
      </c>
      <c r="G810" s="13" t="b">
        <v>1</v>
      </c>
      <c r="H810" s="11"/>
      <c r="I810" s="11">
        <v>2018</v>
      </c>
      <c r="J810" s="11" t="s">
        <v>422</v>
      </c>
      <c r="K810" s="11" t="s">
        <v>27</v>
      </c>
      <c r="L810" s="11" t="s">
        <v>1744</v>
      </c>
      <c r="M810" s="11" t="s">
        <v>1745</v>
      </c>
      <c r="N810" s="11"/>
      <c r="O810" s="16"/>
      <c r="P810" s="11"/>
      <c r="Q810" s="11"/>
      <c r="R810" s="11">
        <v>264239065</v>
      </c>
      <c r="S810" s="13" t="b">
        <v>0</v>
      </c>
      <c r="T810" s="11" t="s">
        <v>1746</v>
      </c>
      <c r="U810" s="6" t="str">
        <f t="array" ref="U810">INDEX(org_to_crp!$B$2:$B$455, MATCH(F810, org_to_crp!$A$2:$A$455))</f>
        <v>X4000</v>
      </c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6" ht="13" hidden="1" x14ac:dyDescent="0.15">
      <c r="A811" s="17" t="s">
        <v>21</v>
      </c>
      <c r="B811" s="17" t="s">
        <v>22</v>
      </c>
      <c r="C811" s="18" t="s">
        <v>31</v>
      </c>
      <c r="D811" s="11" t="s">
        <v>23</v>
      </c>
      <c r="E811" s="17" t="s">
        <v>1747</v>
      </c>
      <c r="F811" s="17" t="s">
        <v>1740</v>
      </c>
      <c r="G811" s="19" t="b">
        <v>1</v>
      </c>
      <c r="H811" s="20"/>
      <c r="I811" s="20">
        <v>2018</v>
      </c>
      <c r="J811" s="17" t="s">
        <v>49</v>
      </c>
      <c r="K811" s="17" t="s">
        <v>27</v>
      </c>
      <c r="L811" s="17" t="s">
        <v>1313</v>
      </c>
      <c r="M811" s="21" t="s">
        <v>1748</v>
      </c>
      <c r="N811" s="21"/>
      <c r="O811" s="21"/>
      <c r="P811" s="21"/>
      <c r="Q811" s="21"/>
      <c r="R811" s="26">
        <v>264239065</v>
      </c>
      <c r="S811" s="28" t="b">
        <v>0</v>
      </c>
      <c r="T811" s="17" t="s">
        <v>1749</v>
      </c>
      <c r="U811" s="6" t="str">
        <f t="array" ref="U811">INDEX(org_to_crp!$B$2:$B$455, MATCH(F811, org_to_crp!$A$2:$A$455))</f>
        <v>X4000</v>
      </c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6" ht="13" x14ac:dyDescent="0.15">
      <c r="A812" s="11" t="s">
        <v>21</v>
      </c>
      <c r="B812" s="12" t="s">
        <v>61</v>
      </c>
      <c r="C812" s="11"/>
      <c r="D812" s="11" t="s">
        <v>23</v>
      </c>
      <c r="E812" s="11" t="s">
        <v>1548</v>
      </c>
      <c r="F812" s="11" t="s">
        <v>1767</v>
      </c>
      <c r="G812" s="13" t="b">
        <v>0</v>
      </c>
      <c r="H812" s="11"/>
      <c r="I812" s="11">
        <v>2018</v>
      </c>
      <c r="J812" s="11" t="s">
        <v>81</v>
      </c>
      <c r="K812" s="11" t="s">
        <v>27</v>
      </c>
      <c r="L812" s="11" t="s">
        <v>285</v>
      </c>
      <c r="M812" s="16" t="s">
        <v>1549</v>
      </c>
      <c r="N812" s="16" t="s">
        <v>190</v>
      </c>
      <c r="O812" s="16"/>
      <c r="P812" s="16"/>
      <c r="Q812" s="16"/>
      <c r="R812" s="16">
        <v>262176691</v>
      </c>
      <c r="S812" s="30" t="b">
        <v>0</v>
      </c>
      <c r="T812" s="11" t="s">
        <v>1550</v>
      </c>
      <c r="U812" s="6" t="str">
        <f t="array" ref="U812">INDEX(org_to_crp!$B$2:$B$455, MATCH(F812, org_to_crp!$A$2:$A$455))</f>
        <v>X4000</v>
      </c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6" ht="13" x14ac:dyDescent="0.15">
      <c r="A813" s="17" t="s">
        <v>1291</v>
      </c>
      <c r="B813" s="17" t="s">
        <v>79</v>
      </c>
      <c r="C813" s="18" t="s">
        <v>31</v>
      </c>
      <c r="D813" s="11" t="s">
        <v>23</v>
      </c>
      <c r="E813" s="23" t="s">
        <v>1463</v>
      </c>
      <c r="F813" s="23" t="s">
        <v>1820</v>
      </c>
      <c r="G813" s="24" t="b">
        <v>0</v>
      </c>
      <c r="H813" s="23"/>
      <c r="I813" s="25">
        <v>2018</v>
      </c>
      <c r="J813" s="23" t="s">
        <v>81</v>
      </c>
      <c r="K813" s="23" t="s">
        <v>27</v>
      </c>
      <c r="L813" s="23" t="s">
        <v>1465</v>
      </c>
      <c r="M813" s="32" t="s">
        <v>1466</v>
      </c>
      <c r="N813" s="32"/>
      <c r="O813" s="32"/>
      <c r="P813" s="32"/>
      <c r="Q813" s="32"/>
      <c r="R813" s="33">
        <v>237432162</v>
      </c>
      <c r="S813" s="34" t="b">
        <v>1</v>
      </c>
      <c r="T813" s="17" t="s">
        <v>1560</v>
      </c>
      <c r="U813" s="6" t="str">
        <f t="array" ref="U813">INDEX(org_to_crp!$B$2:$B$455, MATCH(F813, org_to_crp!$A$2:$A$455))</f>
        <v>X4000</v>
      </c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6" ht="13" x14ac:dyDescent="0.15">
      <c r="A814" s="17" t="s">
        <v>21</v>
      </c>
      <c r="B814" s="18" t="s">
        <v>31</v>
      </c>
      <c r="C814" s="18" t="s">
        <v>65</v>
      </c>
      <c r="D814" s="11" t="s">
        <v>23</v>
      </c>
      <c r="E814" s="17" t="s">
        <v>1826</v>
      </c>
      <c r="F814" s="17" t="s">
        <v>1827</v>
      </c>
      <c r="G814" s="19" t="b">
        <v>0</v>
      </c>
      <c r="H814" s="17" t="s">
        <v>1828</v>
      </c>
      <c r="I814" s="20">
        <v>2018</v>
      </c>
      <c r="J814" s="17" t="s">
        <v>93</v>
      </c>
      <c r="K814" s="17" t="s">
        <v>27</v>
      </c>
      <c r="L814" s="17" t="s">
        <v>463</v>
      </c>
      <c r="M814" s="21" t="s">
        <v>1829</v>
      </c>
      <c r="N814" s="21"/>
      <c r="O814" s="21"/>
      <c r="P814" s="21"/>
      <c r="Q814" s="21"/>
      <c r="R814" s="26">
        <v>521349353</v>
      </c>
      <c r="S814" s="28" t="b">
        <v>0</v>
      </c>
      <c r="T814" s="17" t="s">
        <v>1830</v>
      </c>
      <c r="U814" s="6" t="str">
        <f t="array" ref="U814">INDEX(org_to_crp!$B$2:$B$455, MATCH(F814, org_to_crp!$A$2:$A$455))</f>
        <v>X4000</v>
      </c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6" ht="13" x14ac:dyDescent="0.15">
      <c r="A815" s="17" t="s">
        <v>21</v>
      </c>
      <c r="B815" s="18" t="s">
        <v>61</v>
      </c>
      <c r="C815" s="17"/>
      <c r="D815" s="11" t="s">
        <v>23</v>
      </c>
      <c r="E815" s="17" t="s">
        <v>1849</v>
      </c>
      <c r="F815" s="17" t="s">
        <v>1850</v>
      </c>
      <c r="G815" s="19" t="b">
        <v>0</v>
      </c>
      <c r="H815" s="17"/>
      <c r="I815" s="20">
        <v>2018</v>
      </c>
      <c r="J815" s="17" t="s">
        <v>1851</v>
      </c>
      <c r="K815" s="3" t="s">
        <v>72</v>
      </c>
      <c r="L815" s="17" t="s">
        <v>1852</v>
      </c>
      <c r="M815" s="21" t="s">
        <v>1853</v>
      </c>
      <c r="N815" s="21" t="s">
        <v>0</v>
      </c>
      <c r="O815" s="21"/>
      <c r="P815" s="21"/>
      <c r="Q815" s="21"/>
      <c r="R815" s="26">
        <v>263477125</v>
      </c>
      <c r="S815" s="28" t="b">
        <v>0</v>
      </c>
      <c r="T815" s="17" t="s">
        <v>1854</v>
      </c>
      <c r="U815" s="6" t="str">
        <f t="array" ref="U815">INDEX(org_to_crp!$B$2:$B$455, MATCH(F815, org_to_crp!$A$2:$A$455))</f>
        <v>X4000</v>
      </c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6" ht="13" x14ac:dyDescent="0.15">
      <c r="A816" s="11" t="s">
        <v>1291</v>
      </c>
      <c r="B816" s="12" t="s">
        <v>61</v>
      </c>
      <c r="C816" s="12"/>
      <c r="D816" s="11" t="s">
        <v>23</v>
      </c>
      <c r="E816" s="11" t="s">
        <v>1704</v>
      </c>
      <c r="F816" s="11" t="s">
        <v>1957</v>
      </c>
      <c r="G816" s="13" t="b">
        <v>0</v>
      </c>
      <c r="H816" s="11"/>
      <c r="I816" s="11">
        <v>2018</v>
      </c>
      <c r="J816" s="11" t="s">
        <v>81</v>
      </c>
      <c r="K816" s="11" t="s">
        <v>27</v>
      </c>
      <c r="L816" s="11" t="s">
        <v>1706</v>
      </c>
      <c r="M816" s="11" t="s">
        <v>1707</v>
      </c>
      <c r="N816" s="11"/>
      <c r="O816" s="11"/>
      <c r="P816" s="11"/>
      <c r="Q816" s="11"/>
      <c r="R816" s="11">
        <v>363309812</v>
      </c>
      <c r="S816" s="13" t="b">
        <v>0</v>
      </c>
      <c r="T816" s="11" t="s">
        <v>1708</v>
      </c>
      <c r="U816" s="6" t="str">
        <f t="array" ref="U816">INDEX(org_to_crp!$B$2:$B$455, MATCH(F816, org_to_crp!$A$2:$A$455))</f>
        <v>X4000</v>
      </c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6" ht="13" x14ac:dyDescent="0.15">
      <c r="A817" s="11" t="s">
        <v>1291</v>
      </c>
      <c r="B817" s="12" t="s">
        <v>61</v>
      </c>
      <c r="C817" s="12"/>
      <c r="D817" s="11" t="s">
        <v>23</v>
      </c>
      <c r="E817" s="11" t="s">
        <v>1704</v>
      </c>
      <c r="F817" s="11" t="s">
        <v>1957</v>
      </c>
      <c r="G817" s="13" t="b">
        <v>0</v>
      </c>
      <c r="H817" s="11"/>
      <c r="I817" s="11">
        <v>2018</v>
      </c>
      <c r="J817" s="16" t="s">
        <v>81</v>
      </c>
      <c r="K817" s="11" t="s">
        <v>27</v>
      </c>
      <c r="L817" s="11" t="s">
        <v>1706</v>
      </c>
      <c r="M817" s="11" t="s">
        <v>1707</v>
      </c>
      <c r="N817" s="11"/>
      <c r="O817" s="11"/>
      <c r="P817" s="11"/>
      <c r="Q817" s="11"/>
      <c r="R817" s="11">
        <v>363309812</v>
      </c>
      <c r="S817" s="13" t="b">
        <v>0</v>
      </c>
      <c r="T817" s="11" t="s">
        <v>1708</v>
      </c>
      <c r="U817" s="6" t="str">
        <f t="array" ref="U817">INDEX(org_to_crp!$B$2:$B$455, MATCH(F817, org_to_crp!$A$2:$A$455))</f>
        <v>X4000</v>
      </c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6" ht="13" x14ac:dyDescent="0.15">
      <c r="A818" s="11" t="s">
        <v>1291</v>
      </c>
      <c r="B818" s="11" t="s">
        <v>79</v>
      </c>
      <c r="C818" s="12" t="s">
        <v>65</v>
      </c>
      <c r="D818" s="11" t="s">
        <v>23</v>
      </c>
      <c r="E818" s="11" t="s">
        <v>1493</v>
      </c>
      <c r="F818" s="11" t="s">
        <v>2000</v>
      </c>
      <c r="G818" s="13" t="b">
        <v>0</v>
      </c>
      <c r="H818" s="11"/>
      <c r="I818" s="11">
        <v>2018</v>
      </c>
      <c r="J818" s="11" t="s">
        <v>81</v>
      </c>
      <c r="K818" s="11" t="s">
        <v>27</v>
      </c>
      <c r="L818" s="11" t="s">
        <v>807</v>
      </c>
      <c r="M818" s="11" t="s">
        <v>1495</v>
      </c>
      <c r="N818" s="11" t="s">
        <v>239</v>
      </c>
      <c r="O818" s="11"/>
      <c r="P818" s="11"/>
      <c r="Q818" s="11"/>
      <c r="R818" s="11">
        <v>363309812</v>
      </c>
      <c r="S818" s="13" t="b">
        <v>0</v>
      </c>
      <c r="T818" s="11" t="s">
        <v>1496</v>
      </c>
      <c r="U818" s="6" t="str">
        <f t="array" ref="U818">INDEX(org_to_crp!$B$2:$B$455, MATCH(F818, org_to_crp!$A$2:$A$455))</f>
        <v>X4000</v>
      </c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6" ht="13" x14ac:dyDescent="0.15">
      <c r="A819" s="11" t="s">
        <v>21</v>
      </c>
      <c r="B819" s="11" t="s">
        <v>22</v>
      </c>
      <c r="C819" s="12" t="s">
        <v>31</v>
      </c>
      <c r="D819" s="11" t="s">
        <v>23</v>
      </c>
      <c r="E819" s="23" t="s">
        <v>1779</v>
      </c>
      <c r="F819" s="23" t="s">
        <v>2292</v>
      </c>
      <c r="G819" s="24" t="b">
        <v>0</v>
      </c>
      <c r="H819" s="25"/>
      <c r="I819" s="11">
        <v>2018</v>
      </c>
      <c r="J819" s="23" t="s">
        <v>81</v>
      </c>
      <c r="K819" s="23" t="s">
        <v>27</v>
      </c>
      <c r="L819" s="23" t="s">
        <v>1781</v>
      </c>
      <c r="M819" s="23" t="s">
        <v>1782</v>
      </c>
      <c r="N819" s="23" t="s">
        <v>239</v>
      </c>
      <c r="O819" s="23"/>
      <c r="P819" s="23"/>
      <c r="Q819" s="23"/>
      <c r="R819" s="25">
        <v>363235550</v>
      </c>
      <c r="S819" s="24" t="b">
        <v>1</v>
      </c>
      <c r="T819" s="11" t="s">
        <v>1783</v>
      </c>
      <c r="U819" s="6" t="str">
        <f t="array" ref="U819">INDEX(org_to_crp!$B$2:$B$455, MATCH(F819, org_to_crp!$A$2:$A$455))</f>
        <v>X4000</v>
      </c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6" ht="13" hidden="1" x14ac:dyDescent="0.15">
      <c r="A820" s="9" t="s">
        <v>21</v>
      </c>
      <c r="B820" s="3" t="s">
        <v>22</v>
      </c>
      <c r="C820" s="8" t="s">
        <v>65</v>
      </c>
      <c r="D820" s="3" t="s">
        <v>23</v>
      </c>
      <c r="E820" s="3" t="s">
        <v>97</v>
      </c>
      <c r="F820" s="3" t="s">
        <v>114</v>
      </c>
      <c r="G820" s="4" t="b">
        <v>1</v>
      </c>
      <c r="H820" s="3"/>
      <c r="I820" s="5">
        <v>2018</v>
      </c>
      <c r="J820" s="3" t="s">
        <v>112</v>
      </c>
      <c r="K820" s="3" t="s">
        <v>27</v>
      </c>
      <c r="L820" s="3" t="s">
        <v>98</v>
      </c>
      <c r="M820" s="3" t="s">
        <v>99</v>
      </c>
      <c r="N820" s="3" t="s">
        <v>46</v>
      </c>
      <c r="O820" s="3"/>
      <c r="P820" s="3"/>
      <c r="Q820" s="3" t="s">
        <v>100</v>
      </c>
      <c r="R820" s="5">
        <v>530218495</v>
      </c>
      <c r="S820" s="4" t="b">
        <v>1</v>
      </c>
      <c r="T820" s="3" t="s">
        <v>101</v>
      </c>
      <c r="U820" s="6" t="str">
        <f t="array" ref="U820">INDEX(org_to_crp!$B$2:$B$455, MATCH(F820, org_to_crp!$A$2:$A$455))</f>
        <v>X4100</v>
      </c>
    </row>
    <row r="821" spans="1:36" ht="13" x14ac:dyDescent="0.15">
      <c r="A821" s="9" t="s">
        <v>21</v>
      </c>
      <c r="B821" s="3" t="s">
        <v>22</v>
      </c>
      <c r="C821" s="8" t="s">
        <v>65</v>
      </c>
      <c r="D821" s="3" t="s">
        <v>23</v>
      </c>
      <c r="E821" s="3" t="s">
        <v>115</v>
      </c>
      <c r="F821" s="3" t="s">
        <v>122</v>
      </c>
      <c r="G821" s="4" t="b">
        <v>0</v>
      </c>
      <c r="H821" s="3"/>
      <c r="I821" s="5">
        <v>2018</v>
      </c>
      <c r="J821" s="3" t="s">
        <v>123</v>
      </c>
      <c r="K821" s="3" t="s">
        <v>34</v>
      </c>
      <c r="L821" s="3" t="s">
        <v>116</v>
      </c>
      <c r="M821" s="3" t="s">
        <v>117</v>
      </c>
      <c r="N821" s="3" t="s">
        <v>118</v>
      </c>
      <c r="O821" s="3"/>
      <c r="P821" s="3"/>
      <c r="Q821" s="3"/>
      <c r="R821" s="5"/>
      <c r="S821" s="4" t="b">
        <v>1</v>
      </c>
      <c r="T821" s="3" t="s">
        <v>119</v>
      </c>
      <c r="U821" s="6" t="str">
        <f t="array" ref="U821">INDEX(org_to_crp!$B$2:$B$455, MATCH(F821, org_to_crp!$A$2:$A$455))</f>
        <v>X4100</v>
      </c>
      <c r="V821" s="6">
        <v>42</v>
      </c>
    </row>
    <row r="822" spans="1:36" ht="13" x14ac:dyDescent="0.15">
      <c r="A822" s="9" t="s">
        <v>21</v>
      </c>
      <c r="B822" s="3" t="s">
        <v>22</v>
      </c>
      <c r="C822" s="3" t="s">
        <v>79</v>
      </c>
      <c r="D822" s="3" t="s">
        <v>23</v>
      </c>
      <c r="E822" s="3" t="s">
        <v>124</v>
      </c>
      <c r="F822" s="3" t="s">
        <v>130</v>
      </c>
      <c r="G822" s="4" t="b">
        <v>0</v>
      </c>
      <c r="H822" s="3"/>
      <c r="I822" s="5">
        <v>2018</v>
      </c>
      <c r="J822" s="3" t="s">
        <v>81</v>
      </c>
      <c r="K822" s="3" t="s">
        <v>27</v>
      </c>
      <c r="L822" s="3" t="s">
        <v>126</v>
      </c>
      <c r="M822" s="3" t="s">
        <v>127</v>
      </c>
      <c r="N822" s="3" t="s">
        <v>128</v>
      </c>
      <c r="O822" s="3"/>
      <c r="P822" s="3"/>
      <c r="Q822" s="3"/>
      <c r="R822" s="5"/>
      <c r="S822" s="4" t="b">
        <v>1</v>
      </c>
      <c r="T822" s="3" t="s">
        <v>129</v>
      </c>
      <c r="U822" s="6" t="str">
        <f t="array" ref="U822">INDEX(org_to_crp!$B$2:$B$455, MATCH(F822, org_to_crp!$A$2:$A$455))</f>
        <v>X4100</v>
      </c>
    </row>
    <row r="823" spans="1:36" ht="13" x14ac:dyDescent="0.15">
      <c r="A823" s="9" t="s">
        <v>21</v>
      </c>
      <c r="B823" s="8" t="s">
        <v>31</v>
      </c>
      <c r="C823" s="3" t="s">
        <v>22</v>
      </c>
      <c r="D823" s="3" t="s">
        <v>23</v>
      </c>
      <c r="E823" s="3" t="s">
        <v>200</v>
      </c>
      <c r="F823" s="3" t="s">
        <v>207</v>
      </c>
      <c r="G823" s="4" t="b">
        <v>0</v>
      </c>
      <c r="H823" s="3"/>
      <c r="I823" s="5">
        <v>2018</v>
      </c>
      <c r="J823" s="3" t="s">
        <v>81</v>
      </c>
      <c r="K823" s="3" t="s">
        <v>27</v>
      </c>
      <c r="L823" s="3" t="s">
        <v>202</v>
      </c>
      <c r="M823" s="3" t="s">
        <v>203</v>
      </c>
      <c r="N823" s="3" t="s">
        <v>204</v>
      </c>
      <c r="O823" s="3"/>
      <c r="P823" s="3"/>
      <c r="Q823" s="3"/>
      <c r="R823" s="5">
        <v>521403587</v>
      </c>
      <c r="S823" s="4" t="b">
        <v>1</v>
      </c>
      <c r="T823" s="3" t="s">
        <v>205</v>
      </c>
      <c r="U823" s="6" t="str">
        <f t="array" ref="U823">INDEX(org_to_crp!$B$2:$B$455, MATCH(F823, org_to_crp!$A$2:$A$455))</f>
        <v>X4100</v>
      </c>
    </row>
    <row r="824" spans="1:36" ht="13" x14ac:dyDescent="0.15">
      <c r="A824" s="9" t="s">
        <v>21</v>
      </c>
      <c r="B824" s="3" t="s">
        <v>22</v>
      </c>
      <c r="C824" s="8" t="s">
        <v>65</v>
      </c>
      <c r="D824" s="3" t="s">
        <v>23</v>
      </c>
      <c r="E824" s="3" t="s">
        <v>241</v>
      </c>
      <c r="F824" s="3" t="s">
        <v>248</v>
      </c>
      <c r="G824" s="4" t="b">
        <v>0</v>
      </c>
      <c r="H824" s="3"/>
      <c r="I824" s="5">
        <v>2018</v>
      </c>
      <c r="J824" s="3" t="s">
        <v>26</v>
      </c>
      <c r="K824" s="3" t="s">
        <v>27</v>
      </c>
      <c r="L824" s="3" t="s">
        <v>94</v>
      </c>
      <c r="M824" s="3" t="s">
        <v>243</v>
      </c>
      <c r="N824" s="3" t="s">
        <v>190</v>
      </c>
      <c r="O824" s="15"/>
      <c r="P824" s="3"/>
      <c r="Q824" s="3" t="s">
        <v>169</v>
      </c>
      <c r="R824" s="5">
        <v>942528433</v>
      </c>
      <c r="S824" s="4" t="b">
        <v>1</v>
      </c>
      <c r="T824" s="3" t="s">
        <v>244</v>
      </c>
      <c r="U824" s="6" t="str">
        <f t="array" ref="U824">INDEX(org_to_crp!$B$2:$B$455, MATCH(F824, org_to_crp!$A$2:$A$455))</f>
        <v>X4100</v>
      </c>
    </row>
    <row r="825" spans="1:36" ht="13" x14ac:dyDescent="0.15">
      <c r="A825" s="9" t="s">
        <v>21</v>
      </c>
      <c r="B825" s="3" t="s">
        <v>22</v>
      </c>
      <c r="C825" s="8" t="s">
        <v>65</v>
      </c>
      <c r="D825" s="3" t="s">
        <v>23</v>
      </c>
      <c r="E825" s="3" t="s">
        <v>300</v>
      </c>
      <c r="F825" s="3" t="s">
        <v>304</v>
      </c>
      <c r="G825" s="4" t="b">
        <v>0</v>
      </c>
      <c r="H825" s="3"/>
      <c r="I825" s="5">
        <v>2018</v>
      </c>
      <c r="J825" s="3" t="s">
        <v>112</v>
      </c>
      <c r="K825" s="3" t="s">
        <v>34</v>
      </c>
      <c r="L825" s="3" t="s">
        <v>301</v>
      </c>
      <c r="M825" s="3" t="s">
        <v>302</v>
      </c>
      <c r="N825" s="3" t="s">
        <v>46</v>
      </c>
      <c r="O825" s="15"/>
      <c r="P825" s="3"/>
      <c r="Q825" s="3"/>
      <c r="R825" s="5">
        <v>943264446</v>
      </c>
      <c r="S825" s="4" t="b">
        <v>1</v>
      </c>
      <c r="T825" s="3" t="s">
        <v>305</v>
      </c>
      <c r="U825" s="6" t="str">
        <f t="array" ref="U825">INDEX(org_to_crp!$B$2:$B$455, MATCH(F825, org_to_crp!$A$2:$A$455))</f>
        <v>X4100</v>
      </c>
    </row>
    <row r="826" spans="1:36" ht="13" x14ac:dyDescent="0.15">
      <c r="A826" s="7" t="s">
        <v>21</v>
      </c>
      <c r="B826" s="3" t="s">
        <v>22</v>
      </c>
      <c r="C826" s="3" t="s">
        <v>79</v>
      </c>
      <c r="D826" s="3" t="s">
        <v>23</v>
      </c>
      <c r="E826" s="3" t="s">
        <v>300</v>
      </c>
      <c r="F826" s="3" t="s">
        <v>309</v>
      </c>
      <c r="G826" s="4" t="b">
        <v>0</v>
      </c>
      <c r="H826" s="3"/>
      <c r="I826" s="5">
        <v>2018</v>
      </c>
      <c r="J826" s="3" t="s">
        <v>81</v>
      </c>
      <c r="K826" s="3" t="s">
        <v>27</v>
      </c>
      <c r="L826" s="3" t="s">
        <v>301</v>
      </c>
      <c r="M826" s="3" t="s">
        <v>302</v>
      </c>
      <c r="N826" s="3" t="s">
        <v>46</v>
      </c>
      <c r="O826" s="3"/>
      <c r="P826" s="3"/>
      <c r="Q826" s="3"/>
      <c r="R826" s="5"/>
      <c r="S826" s="4" t="b">
        <v>1</v>
      </c>
      <c r="T826" s="3" t="s">
        <v>305</v>
      </c>
      <c r="U826" s="6" t="str">
        <f t="array" ref="U826">INDEX(org_to_crp!$B$2:$B$455, MATCH(F826, org_to_crp!$A$2:$A$455))</f>
        <v>X4100</v>
      </c>
    </row>
    <row r="827" spans="1:36" ht="13" x14ac:dyDescent="0.15">
      <c r="A827" s="3" t="s">
        <v>21</v>
      </c>
      <c r="B827" s="3" t="s">
        <v>22</v>
      </c>
      <c r="C827" s="3"/>
      <c r="D827" s="3" t="s">
        <v>23</v>
      </c>
      <c r="E827" s="3" t="s">
        <v>310</v>
      </c>
      <c r="F827" s="3" t="s">
        <v>312</v>
      </c>
      <c r="G827" s="4" t="b">
        <v>0</v>
      </c>
      <c r="H827" s="3"/>
      <c r="I827" s="5">
        <v>2018</v>
      </c>
      <c r="J827" s="3" t="s">
        <v>313</v>
      </c>
      <c r="K827" s="3" t="s">
        <v>27</v>
      </c>
      <c r="L827" s="3" t="s">
        <v>44</v>
      </c>
      <c r="M827" s="3" t="s">
        <v>311</v>
      </c>
      <c r="N827" s="3" t="s">
        <v>147</v>
      </c>
      <c r="O827" s="3"/>
      <c r="P827" s="3"/>
      <c r="Q827" s="3"/>
      <c r="R827" s="5">
        <v>461233894</v>
      </c>
      <c r="S827" s="4" t="b">
        <v>1</v>
      </c>
      <c r="T827" s="3" t="s">
        <v>314</v>
      </c>
      <c r="U827" s="6" t="str">
        <f t="array" ref="U827">INDEX(org_to_crp!$B$2:$B$455, MATCH(F827, org_to_crp!$A$2:$A$455))</f>
        <v>X4100</v>
      </c>
    </row>
    <row r="828" spans="1:36" ht="13" x14ac:dyDescent="0.15">
      <c r="A828" s="9" t="s">
        <v>21</v>
      </c>
      <c r="B828" s="3" t="s">
        <v>22</v>
      </c>
      <c r="C828" s="8" t="s">
        <v>317</v>
      </c>
      <c r="D828" s="3" t="s">
        <v>23</v>
      </c>
      <c r="E828" s="3" t="s">
        <v>310</v>
      </c>
      <c r="F828" s="3" t="s">
        <v>318</v>
      </c>
      <c r="G828" s="4" t="b">
        <v>0</v>
      </c>
      <c r="H828" s="3"/>
      <c r="I828" s="5">
        <v>2018</v>
      </c>
      <c r="J828" s="3" t="s">
        <v>93</v>
      </c>
      <c r="K828" s="3" t="s">
        <v>27</v>
      </c>
      <c r="L828" s="3" t="s">
        <v>44</v>
      </c>
      <c r="M828" s="3" t="s">
        <v>311</v>
      </c>
      <c r="N828" s="3" t="s">
        <v>147</v>
      </c>
      <c r="O828" s="3"/>
      <c r="P828" s="3"/>
      <c r="Q828" s="3"/>
      <c r="R828" s="5"/>
      <c r="S828" s="4" t="b">
        <v>1</v>
      </c>
      <c r="T828" s="3" t="s">
        <v>314</v>
      </c>
      <c r="U828" s="6" t="str">
        <f t="array" ref="U828">INDEX(org_to_crp!$B$2:$B$455, MATCH(F828, org_to_crp!$A$2:$A$455))</f>
        <v>X4100</v>
      </c>
    </row>
    <row r="829" spans="1:36" ht="13" x14ac:dyDescent="0.15">
      <c r="A829" s="7" t="s">
        <v>21</v>
      </c>
      <c r="B829" s="3" t="s">
        <v>22</v>
      </c>
      <c r="C829" s="8" t="s">
        <v>65</v>
      </c>
      <c r="D829" s="3" t="s">
        <v>23</v>
      </c>
      <c r="E829" s="3" t="s">
        <v>338</v>
      </c>
      <c r="F829" s="3" t="s">
        <v>342</v>
      </c>
      <c r="G829" s="4" t="b">
        <v>0</v>
      </c>
      <c r="H829" s="3"/>
      <c r="I829" s="5">
        <v>2018</v>
      </c>
      <c r="J829" s="3" t="s">
        <v>343</v>
      </c>
      <c r="K829" s="3" t="s">
        <v>34</v>
      </c>
      <c r="L829" s="3" t="s">
        <v>94</v>
      </c>
      <c r="M829" s="3" t="s">
        <v>339</v>
      </c>
      <c r="N829" s="3" t="s">
        <v>340</v>
      </c>
      <c r="O829" s="3"/>
      <c r="P829" s="3"/>
      <c r="Q829" s="3"/>
      <c r="R829" s="5">
        <v>510172279</v>
      </c>
      <c r="S829" s="4" t="b">
        <v>1</v>
      </c>
      <c r="T829" s="3" t="s">
        <v>341</v>
      </c>
      <c r="U829" s="6" t="str">
        <f t="array" ref="U829">INDEX(org_to_crp!$B$2:$B$455, MATCH(F829, org_to_crp!$A$2:$A$455))</f>
        <v>X4100</v>
      </c>
    </row>
    <row r="830" spans="1:36" ht="13" x14ac:dyDescent="0.15">
      <c r="A830" s="9" t="s">
        <v>21</v>
      </c>
      <c r="B830" s="3" t="s">
        <v>22</v>
      </c>
      <c r="C830" s="8" t="s">
        <v>65</v>
      </c>
      <c r="D830" s="3" t="s">
        <v>23</v>
      </c>
      <c r="E830" s="3" t="s">
        <v>423</v>
      </c>
      <c r="F830" s="3" t="s">
        <v>426</v>
      </c>
      <c r="G830" s="4" t="b">
        <v>0</v>
      </c>
      <c r="H830" s="3"/>
      <c r="I830" s="5">
        <v>2018</v>
      </c>
      <c r="J830" s="3" t="s">
        <v>427</v>
      </c>
      <c r="K830" s="3" t="s">
        <v>72</v>
      </c>
      <c r="L830" s="3" t="s">
        <v>334</v>
      </c>
      <c r="M830" s="3" t="s">
        <v>424</v>
      </c>
      <c r="N830" s="3"/>
      <c r="O830" s="3"/>
      <c r="P830" s="3"/>
      <c r="Q830" s="3"/>
      <c r="R830" s="5">
        <v>521351785</v>
      </c>
      <c r="S830" s="4" t="b">
        <v>0</v>
      </c>
      <c r="T830" s="3" t="s">
        <v>425</v>
      </c>
      <c r="U830" s="6" t="str">
        <f t="array" ref="U830">INDEX(org_to_crp!$B$2:$B$455, MATCH(F830, org_to_crp!$A$2:$A$455))</f>
        <v>X4100</v>
      </c>
    </row>
    <row r="831" spans="1:36" ht="13" x14ac:dyDescent="0.15">
      <c r="A831" s="9" t="s">
        <v>21</v>
      </c>
      <c r="B831" s="3" t="s">
        <v>22</v>
      </c>
      <c r="C831" s="8" t="s">
        <v>65</v>
      </c>
      <c r="D831" s="3" t="s">
        <v>23</v>
      </c>
      <c r="E831" s="3" t="s">
        <v>462</v>
      </c>
      <c r="F831" s="3" t="s">
        <v>468</v>
      </c>
      <c r="G831" s="4" t="b">
        <v>0</v>
      </c>
      <c r="H831" s="3"/>
      <c r="I831" s="5">
        <v>2018</v>
      </c>
      <c r="J831" s="3" t="s">
        <v>469</v>
      </c>
      <c r="K831" s="3" t="s">
        <v>34</v>
      </c>
      <c r="L831" s="3" t="s">
        <v>463</v>
      </c>
      <c r="M831" s="3" t="s">
        <v>464</v>
      </c>
      <c r="N831" s="3" t="s">
        <v>0</v>
      </c>
      <c r="O831" s="3"/>
      <c r="P831" s="3"/>
      <c r="Q831" s="3"/>
      <c r="R831" s="5"/>
      <c r="S831" s="4" t="b">
        <v>1</v>
      </c>
      <c r="T831" s="3" t="s">
        <v>465</v>
      </c>
      <c r="U831" s="6" t="str">
        <f t="array" ref="U831">INDEX(org_to_crp!$B$2:$B$455, MATCH(F831, org_to_crp!$A$2:$A$455))</f>
        <v>X4100</v>
      </c>
    </row>
    <row r="832" spans="1:36" ht="13" x14ac:dyDescent="0.15">
      <c r="A832" s="17" t="s">
        <v>480</v>
      </c>
      <c r="B832" s="17" t="s">
        <v>61</v>
      </c>
      <c r="C832" s="17" t="s">
        <v>306</v>
      </c>
      <c r="D832" s="17" t="s">
        <v>23</v>
      </c>
      <c r="E832" s="17" t="s">
        <v>547</v>
      </c>
      <c r="F832" s="17" t="s">
        <v>548</v>
      </c>
      <c r="G832" s="19" t="b">
        <v>0</v>
      </c>
      <c r="H832" s="19"/>
      <c r="I832" s="20">
        <v>2020</v>
      </c>
      <c r="J832" s="17" t="s">
        <v>549</v>
      </c>
      <c r="K832" s="17" t="s">
        <v>34</v>
      </c>
      <c r="L832" s="17" t="s">
        <v>550</v>
      </c>
      <c r="M832" s="17" t="s">
        <v>545</v>
      </c>
      <c r="N832" s="17" t="s">
        <v>551</v>
      </c>
      <c r="O832" s="17"/>
      <c r="P832" s="17"/>
      <c r="Q832" s="17" t="s">
        <v>100</v>
      </c>
      <c r="R832" s="20">
        <v>237042029</v>
      </c>
      <c r="S832" s="19" t="b">
        <v>1</v>
      </c>
      <c r="T832" s="17" t="s">
        <v>546</v>
      </c>
      <c r="U832" s="6" t="str">
        <f t="array" ref="U832">INDEX(org_to_crp!$B$2:$B$455, MATCH(F832, org_to_crp!$A$2:$A$455))</f>
        <v>X4100</v>
      </c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ht="13" x14ac:dyDescent="0.15">
      <c r="A833" s="17" t="s">
        <v>480</v>
      </c>
      <c r="B833" s="17" t="s">
        <v>22</v>
      </c>
      <c r="C833" s="18" t="s">
        <v>680</v>
      </c>
      <c r="D833" s="17" t="s">
        <v>23</v>
      </c>
      <c r="E833" s="23" t="s">
        <v>685</v>
      </c>
      <c r="F833" s="23" t="s">
        <v>686</v>
      </c>
      <c r="G833" s="24" t="b">
        <v>0</v>
      </c>
      <c r="H833" s="24"/>
      <c r="I833" s="25">
        <v>2018</v>
      </c>
      <c r="J833" s="23" t="s">
        <v>585</v>
      </c>
      <c r="K833" s="23" t="s">
        <v>27</v>
      </c>
      <c r="L833" s="23" t="s">
        <v>682</v>
      </c>
      <c r="M833" s="23" t="s">
        <v>683</v>
      </c>
      <c r="N833" s="23" t="s">
        <v>77</v>
      </c>
      <c r="O833" s="23"/>
      <c r="P833" s="23"/>
      <c r="Q833" s="23" t="s">
        <v>100</v>
      </c>
      <c r="R833" s="25">
        <v>251113452</v>
      </c>
      <c r="S833" s="24" t="b">
        <v>1</v>
      </c>
      <c r="T833" s="17" t="s">
        <v>684</v>
      </c>
      <c r="U833" s="6" t="str">
        <f t="array" ref="U833">INDEX(org_to_crp!$B$2:$B$455, MATCH(F833, org_to_crp!$A$2:$A$455))</f>
        <v>X4100</v>
      </c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ht="13" x14ac:dyDescent="0.15">
      <c r="A834" s="17" t="s">
        <v>480</v>
      </c>
      <c r="B834" s="11" t="s">
        <v>22</v>
      </c>
      <c r="C834" s="12" t="s">
        <v>680</v>
      </c>
      <c r="D834" s="11" t="s">
        <v>23</v>
      </c>
      <c r="E834" s="23" t="s">
        <v>687</v>
      </c>
      <c r="F834" s="23" t="s">
        <v>688</v>
      </c>
      <c r="G834" s="24" t="b">
        <v>0</v>
      </c>
      <c r="H834" s="24"/>
      <c r="I834" s="25">
        <v>2018</v>
      </c>
      <c r="J834" s="23" t="s">
        <v>689</v>
      </c>
      <c r="K834" s="23" t="s">
        <v>27</v>
      </c>
      <c r="L834" s="23" t="s">
        <v>682</v>
      </c>
      <c r="M834" s="23" t="s">
        <v>683</v>
      </c>
      <c r="N834" s="23" t="s">
        <v>77</v>
      </c>
      <c r="O834" s="23"/>
      <c r="P834" s="23"/>
      <c r="Q834" s="23" t="s">
        <v>690</v>
      </c>
      <c r="R834" s="25">
        <v>237011541</v>
      </c>
      <c r="S834" s="24" t="b">
        <v>1</v>
      </c>
      <c r="T834" s="11" t="s">
        <v>684</v>
      </c>
      <c r="U834" s="6" t="str">
        <f t="array" ref="U834">INDEX(org_to_crp!$B$2:$B$455, MATCH(F834, org_to_crp!$A$2:$A$455))</f>
        <v>X4100</v>
      </c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ht="13" x14ac:dyDescent="0.15">
      <c r="A835" s="11" t="s">
        <v>480</v>
      </c>
      <c r="B835" s="17" t="s">
        <v>22</v>
      </c>
      <c r="C835" s="17" t="s">
        <v>929</v>
      </c>
      <c r="D835" s="17" t="s">
        <v>23</v>
      </c>
      <c r="E835" s="23" t="s">
        <v>930</v>
      </c>
      <c r="F835" s="23" t="s">
        <v>931</v>
      </c>
      <c r="G835" s="24" t="b">
        <v>0</v>
      </c>
      <c r="H835" s="24"/>
      <c r="I835" s="25">
        <v>2018</v>
      </c>
      <c r="J835" s="23" t="s">
        <v>932</v>
      </c>
      <c r="K835" s="23" t="s">
        <v>27</v>
      </c>
      <c r="L835" s="23" t="s">
        <v>182</v>
      </c>
      <c r="M835" s="23" t="s">
        <v>927</v>
      </c>
      <c r="N835" s="23" t="s">
        <v>190</v>
      </c>
      <c r="O835" s="23"/>
      <c r="P835" s="23"/>
      <c r="Q835" s="23"/>
      <c r="R835" s="25">
        <v>431244445</v>
      </c>
      <c r="S835" s="24" t="b">
        <v>1</v>
      </c>
      <c r="T835" s="17" t="s">
        <v>933</v>
      </c>
      <c r="U835" s="6" t="str">
        <f t="array" ref="U835">INDEX(org_to_crp!$B$2:$B$455, MATCH(F835, org_to_crp!$A$2:$A$455))</f>
        <v>X4100</v>
      </c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ht="13" x14ac:dyDescent="0.15">
      <c r="A836" s="11" t="s">
        <v>480</v>
      </c>
      <c r="B836" s="11" t="s">
        <v>22</v>
      </c>
      <c r="C836" s="17" t="s">
        <v>524</v>
      </c>
      <c r="D836" s="17" t="s">
        <v>23</v>
      </c>
      <c r="E836" s="23" t="s">
        <v>986</v>
      </c>
      <c r="F836" s="23" t="s">
        <v>987</v>
      </c>
      <c r="G836" s="24" t="b">
        <v>0</v>
      </c>
      <c r="H836" s="24"/>
      <c r="I836" s="25">
        <v>2018</v>
      </c>
      <c r="J836" s="23" t="s">
        <v>520</v>
      </c>
      <c r="K836" s="23" t="s">
        <v>27</v>
      </c>
      <c r="L836" s="23" t="s">
        <v>988</v>
      </c>
      <c r="M836" s="23" t="s">
        <v>984</v>
      </c>
      <c r="N836" s="23" t="s">
        <v>323</v>
      </c>
      <c r="O836" s="23"/>
      <c r="P836" s="23" t="s">
        <v>566</v>
      </c>
      <c r="Q836" s="23"/>
      <c r="R836" s="25">
        <v>201658710</v>
      </c>
      <c r="S836" s="24" t="b">
        <v>1</v>
      </c>
      <c r="T836" s="11" t="s">
        <v>989</v>
      </c>
      <c r="U836" s="6" t="str">
        <f t="array" ref="U836">INDEX(org_to_crp!$B$2:$B$455, MATCH(F836, org_to_crp!$A$2:$A$455))</f>
        <v>X4100</v>
      </c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ht="13" x14ac:dyDescent="0.15">
      <c r="A837" s="11" t="s">
        <v>480</v>
      </c>
      <c r="B837" s="17" t="s">
        <v>22</v>
      </c>
      <c r="C837" s="17" t="s">
        <v>524</v>
      </c>
      <c r="D837" s="17" t="s">
        <v>23</v>
      </c>
      <c r="E837" s="23" t="s">
        <v>983</v>
      </c>
      <c r="F837" s="23" t="s">
        <v>990</v>
      </c>
      <c r="G837" s="24" t="b">
        <v>0</v>
      </c>
      <c r="H837" s="24"/>
      <c r="I837" s="25">
        <v>2018</v>
      </c>
      <c r="J837" s="23" t="s">
        <v>991</v>
      </c>
      <c r="K837" s="23" t="s">
        <v>27</v>
      </c>
      <c r="L837" s="23" t="s">
        <v>807</v>
      </c>
      <c r="M837" s="23" t="s">
        <v>984</v>
      </c>
      <c r="N837" s="23" t="s">
        <v>323</v>
      </c>
      <c r="O837" s="23"/>
      <c r="P837" s="23" t="s">
        <v>566</v>
      </c>
      <c r="Q837" s="23"/>
      <c r="R837" s="25">
        <v>232732477</v>
      </c>
      <c r="S837" s="24" t="b">
        <v>1</v>
      </c>
      <c r="T837" s="17" t="s">
        <v>989</v>
      </c>
      <c r="U837" s="6" t="str">
        <f t="array" ref="U837">INDEX(org_to_crp!$B$2:$B$455, MATCH(F837, org_to_crp!$A$2:$A$455))</f>
        <v>X4100</v>
      </c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ht="13" x14ac:dyDescent="0.15">
      <c r="A838" s="11" t="s">
        <v>1112</v>
      </c>
      <c r="B838" s="11" t="s">
        <v>22</v>
      </c>
      <c r="C838" s="12" t="str">
        <f>HYPERLINK("https://www.mcguirewoods.com/people/a/frank-b-atkinson", "ORG WEBSITE")</f>
        <v>ORG WEBSITE</v>
      </c>
      <c r="D838" s="11" t="s">
        <v>23</v>
      </c>
      <c r="E838" s="11" t="s">
        <v>1117</v>
      </c>
      <c r="F838" s="11" t="s">
        <v>1124</v>
      </c>
      <c r="G838" s="13" t="b">
        <v>0</v>
      </c>
      <c r="H838" s="11"/>
      <c r="I838" s="14">
        <v>2018</v>
      </c>
      <c r="J838" s="11" t="s">
        <v>81</v>
      </c>
      <c r="K838" s="11" t="s">
        <v>27</v>
      </c>
      <c r="L838" s="11" t="s">
        <v>884</v>
      </c>
      <c r="M838" s="11" t="s">
        <v>1114</v>
      </c>
      <c r="N838" s="11" t="s">
        <v>239</v>
      </c>
      <c r="O838" s="11"/>
      <c r="P838" s="11"/>
      <c r="Q838" s="11"/>
      <c r="R838" s="11"/>
      <c r="S838" s="11"/>
      <c r="T838" s="11" t="s">
        <v>1115</v>
      </c>
      <c r="U838" s="6" t="str">
        <f t="array" ref="U838">INDEX(org_to_crp!$B$2:$B$455, MATCH(F838, org_to_crp!$A$2:$A$455))</f>
        <v>X4100</v>
      </c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spans="1:36" ht="13" x14ac:dyDescent="0.15">
      <c r="A839" s="11" t="s">
        <v>1112</v>
      </c>
      <c r="B839" s="11" t="s">
        <v>22</v>
      </c>
      <c r="C839" s="11"/>
      <c r="D839" s="11" t="s">
        <v>23</v>
      </c>
      <c r="E839" s="11" t="s">
        <v>1255</v>
      </c>
      <c r="F839" s="11" t="s">
        <v>1256</v>
      </c>
      <c r="G839" s="13" t="b">
        <v>0</v>
      </c>
      <c r="H839" s="11"/>
      <c r="I839" s="14">
        <v>2018</v>
      </c>
      <c r="J839" s="11" t="s">
        <v>520</v>
      </c>
      <c r="K839" s="11"/>
      <c r="L839" s="11" t="s">
        <v>285</v>
      </c>
      <c r="M839" s="11" t="s">
        <v>1252</v>
      </c>
      <c r="N839" s="11"/>
      <c r="O839" s="11"/>
      <c r="P839" s="11"/>
      <c r="Q839" s="11"/>
      <c r="R839" s="14">
        <v>454678325</v>
      </c>
      <c r="S839" s="13" t="b">
        <v>1</v>
      </c>
      <c r="T839" s="11" t="s">
        <v>1249</v>
      </c>
      <c r="U839" s="6" t="str">
        <f t="array" ref="U839">INDEX(org_to_crp!$B$2:$B$455, MATCH(F839, org_to_crp!$A$2:$A$455))</f>
        <v>X4100</v>
      </c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1:36" ht="13" x14ac:dyDescent="0.15">
      <c r="A840" s="11" t="s">
        <v>21</v>
      </c>
      <c r="B840" s="17" t="s">
        <v>79</v>
      </c>
      <c r="C840" s="18" t="s">
        <v>65</v>
      </c>
      <c r="D840" s="11" t="s">
        <v>23</v>
      </c>
      <c r="E840" s="17" t="s">
        <v>1489</v>
      </c>
      <c r="F840" s="17" t="s">
        <v>1490</v>
      </c>
      <c r="G840" s="19" t="b">
        <v>0</v>
      </c>
      <c r="H840" s="17"/>
      <c r="I840" s="20">
        <v>2018</v>
      </c>
      <c r="J840" s="17" t="s">
        <v>81</v>
      </c>
      <c r="K840" s="17" t="s">
        <v>27</v>
      </c>
      <c r="L840" s="17" t="s">
        <v>89</v>
      </c>
      <c r="M840" s="17" t="s">
        <v>1491</v>
      </c>
      <c r="N840" s="17" t="s">
        <v>204</v>
      </c>
      <c r="O840" s="17"/>
      <c r="P840" s="17"/>
      <c r="Q840" s="17"/>
      <c r="R840" s="20">
        <v>411275875</v>
      </c>
      <c r="S840" s="19" t="b">
        <v>0</v>
      </c>
      <c r="T840" s="17" t="s">
        <v>1492</v>
      </c>
      <c r="U840" s="6" t="str">
        <f t="array" ref="U840">INDEX(org_to_crp!$B$2:$B$455, MATCH(F840, org_to_crp!$A$2:$A$455))</f>
        <v>X4100</v>
      </c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6" ht="13" x14ac:dyDescent="0.15">
      <c r="A841" s="11" t="s">
        <v>1291</v>
      </c>
      <c r="B841" s="11" t="s">
        <v>22</v>
      </c>
      <c r="C841" s="12" t="s">
        <v>61</v>
      </c>
      <c r="D841" s="11" t="s">
        <v>23</v>
      </c>
      <c r="E841" s="11" t="s">
        <v>1493</v>
      </c>
      <c r="F841" s="11" t="s">
        <v>1494</v>
      </c>
      <c r="G841" s="13" t="b">
        <v>0</v>
      </c>
      <c r="H841" s="11"/>
      <c r="I841" s="11">
        <v>2018</v>
      </c>
      <c r="J841" s="11" t="s">
        <v>81</v>
      </c>
      <c r="K841" s="11" t="s">
        <v>27</v>
      </c>
      <c r="L841" s="11" t="s">
        <v>807</v>
      </c>
      <c r="M841" s="11" t="s">
        <v>1495</v>
      </c>
      <c r="N841" s="11" t="s">
        <v>239</v>
      </c>
      <c r="O841" s="16"/>
      <c r="P841" s="11"/>
      <c r="Q841" s="11"/>
      <c r="R841" s="11">
        <v>363309812</v>
      </c>
      <c r="S841" s="13" t="b">
        <v>0</v>
      </c>
      <c r="T841" s="11" t="s">
        <v>1496</v>
      </c>
      <c r="U841" s="6" t="str">
        <f t="array" ref="U841">INDEX(org_to_crp!$B$2:$B$455, MATCH(F841, org_to_crp!$A$2:$A$455))</f>
        <v>X4100</v>
      </c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6" ht="13" x14ac:dyDescent="0.15">
      <c r="A842" s="17" t="s">
        <v>21</v>
      </c>
      <c r="B842" s="17" t="s">
        <v>22</v>
      </c>
      <c r="C842" s="18" t="s">
        <v>65</v>
      </c>
      <c r="D842" s="11" t="s">
        <v>23</v>
      </c>
      <c r="E842" s="23" t="s">
        <v>1515</v>
      </c>
      <c r="F842" s="23" t="s">
        <v>1516</v>
      </c>
      <c r="G842" s="24" t="b">
        <v>0</v>
      </c>
      <c r="H842" s="23"/>
      <c r="I842" s="25">
        <v>2018</v>
      </c>
      <c r="J842" s="23" t="s">
        <v>112</v>
      </c>
      <c r="K842" s="23" t="s">
        <v>27</v>
      </c>
      <c r="L842" s="23" t="s">
        <v>1517</v>
      </c>
      <c r="M842" s="23" t="s">
        <v>1518</v>
      </c>
      <c r="N842" s="23" t="s">
        <v>158</v>
      </c>
      <c r="O842" s="23"/>
      <c r="P842" s="23"/>
      <c r="Q842" s="23"/>
      <c r="R842" s="25">
        <v>136022018</v>
      </c>
      <c r="S842" s="24" t="b">
        <v>1</v>
      </c>
      <c r="T842" s="17" t="s">
        <v>1519</v>
      </c>
      <c r="U842" s="6" t="str">
        <f t="array" ref="U842">INDEX(org_to_crp!$B$2:$B$455, MATCH(F842, org_to_crp!$A$2:$A$455))</f>
        <v>X4100</v>
      </c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6" ht="13" x14ac:dyDescent="0.15">
      <c r="A843" s="11" t="s">
        <v>21</v>
      </c>
      <c r="B843" s="11" t="s">
        <v>22</v>
      </c>
      <c r="C843" s="12" t="s">
        <v>65</v>
      </c>
      <c r="D843" s="11" t="s">
        <v>23</v>
      </c>
      <c r="E843" s="11" t="s">
        <v>1287</v>
      </c>
      <c r="F843" s="11" t="s">
        <v>1592</v>
      </c>
      <c r="G843" s="13" t="b">
        <v>0</v>
      </c>
      <c r="H843" s="11"/>
      <c r="I843" s="11">
        <v>2018</v>
      </c>
      <c r="J843" s="11" t="s">
        <v>93</v>
      </c>
      <c r="K843" s="11" t="s">
        <v>27</v>
      </c>
      <c r="L843" s="11" t="s">
        <v>1288</v>
      </c>
      <c r="M843" s="11" t="s">
        <v>1289</v>
      </c>
      <c r="N843" s="11"/>
      <c r="O843" s="11"/>
      <c r="P843" s="11"/>
      <c r="Q843" s="11"/>
      <c r="R843" s="11">
        <v>132912529</v>
      </c>
      <c r="S843" s="13" t="b">
        <v>0</v>
      </c>
      <c r="T843" s="11" t="s">
        <v>1290</v>
      </c>
      <c r="U843" s="6" t="str">
        <f t="array" ref="U843">INDEX(org_to_crp!$B$2:$B$455, MATCH(F843, org_to_crp!$A$2:$A$455))</f>
        <v>X4100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6" ht="13" x14ac:dyDescent="0.15">
      <c r="A844" s="3" t="s">
        <v>1291</v>
      </c>
      <c r="B844" s="3" t="s">
        <v>22</v>
      </c>
      <c r="C844" s="3"/>
      <c r="D844" s="11" t="s">
        <v>23</v>
      </c>
      <c r="E844" s="3" t="s">
        <v>1668</v>
      </c>
      <c r="F844" s="3" t="s">
        <v>1669</v>
      </c>
      <c r="G844" s="4" t="b">
        <v>0</v>
      </c>
      <c r="H844" s="3"/>
      <c r="I844" s="5">
        <v>2018</v>
      </c>
      <c r="J844" s="3" t="s">
        <v>1670</v>
      </c>
      <c r="K844" s="3"/>
      <c r="L844" s="3" t="s">
        <v>521</v>
      </c>
      <c r="M844" s="3" t="s">
        <v>1671</v>
      </c>
      <c r="N844" s="3" t="s">
        <v>184</v>
      </c>
      <c r="O844" s="3"/>
      <c r="P844" s="3"/>
      <c r="Q844" s="3"/>
      <c r="R844" s="5">
        <v>742622129</v>
      </c>
      <c r="S844" s="4" t="b">
        <v>1</v>
      </c>
      <c r="T844" s="3" t="s">
        <v>1672</v>
      </c>
      <c r="U844" s="6" t="str">
        <f t="array" ref="U844">INDEX(org_to_crp!$B$2:$B$455, MATCH(F844, org_to_crp!$A$2:$A$455))</f>
        <v>X4100</v>
      </c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6" ht="13" x14ac:dyDescent="0.15">
      <c r="A845" s="3" t="s">
        <v>1291</v>
      </c>
      <c r="B845" s="3" t="s">
        <v>22</v>
      </c>
      <c r="C845" s="3"/>
      <c r="D845" s="11" t="s">
        <v>23</v>
      </c>
      <c r="E845" s="3" t="s">
        <v>1673</v>
      </c>
      <c r="F845" s="3" t="s">
        <v>1669</v>
      </c>
      <c r="G845" s="4" t="b">
        <v>0</v>
      </c>
      <c r="H845" s="3"/>
      <c r="I845" s="5">
        <v>2018</v>
      </c>
      <c r="J845" s="3" t="s">
        <v>932</v>
      </c>
      <c r="K845" s="3"/>
      <c r="L845" s="3" t="s">
        <v>156</v>
      </c>
      <c r="M845" s="3" t="s">
        <v>1674</v>
      </c>
      <c r="N845" s="3" t="s">
        <v>264</v>
      </c>
      <c r="O845" s="3"/>
      <c r="P845" s="3"/>
      <c r="Q845" s="3" t="s">
        <v>100</v>
      </c>
      <c r="R845" s="5">
        <v>742622129</v>
      </c>
      <c r="S845" s="4" t="b">
        <v>1</v>
      </c>
      <c r="T845" s="3" t="s">
        <v>1675</v>
      </c>
      <c r="U845" s="6" t="str">
        <f t="array" ref="U845">INDEX(org_to_crp!$B$2:$B$455, MATCH(F845, org_to_crp!$A$2:$A$455))</f>
        <v>X4100</v>
      </c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6" ht="13" x14ac:dyDescent="0.15">
      <c r="A846" s="11" t="s">
        <v>21</v>
      </c>
      <c r="B846" s="11" t="s">
        <v>22</v>
      </c>
      <c r="C846" s="12" t="s">
        <v>1479</v>
      </c>
      <c r="D846" s="11" t="s">
        <v>23</v>
      </c>
      <c r="E846" s="11" t="s">
        <v>1696</v>
      </c>
      <c r="F846" s="11" t="s">
        <v>1697</v>
      </c>
      <c r="G846" s="13" t="b">
        <v>0</v>
      </c>
      <c r="H846" s="11"/>
      <c r="I846" s="11">
        <v>2018</v>
      </c>
      <c r="J846" s="11" t="s">
        <v>112</v>
      </c>
      <c r="K846" s="11" t="s">
        <v>27</v>
      </c>
      <c r="L846" s="11" t="s">
        <v>182</v>
      </c>
      <c r="M846" s="11" t="s">
        <v>1698</v>
      </c>
      <c r="N846" s="11" t="s">
        <v>204</v>
      </c>
      <c r="O846" s="11"/>
      <c r="P846" s="11"/>
      <c r="Q846" s="11"/>
      <c r="R846" s="11">
        <v>521455677</v>
      </c>
      <c r="S846" s="13" t="b">
        <v>0</v>
      </c>
      <c r="T846" s="11" t="s">
        <v>1699</v>
      </c>
      <c r="U846" s="6" t="str">
        <f t="array" ref="U846">INDEX(org_to_crp!$B$2:$B$455, MATCH(F846, org_to_crp!$A$2:$A$455))</f>
        <v>X4100</v>
      </c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6" ht="13" x14ac:dyDescent="0.15">
      <c r="A847" s="17" t="s">
        <v>21</v>
      </c>
      <c r="B847" s="17" t="s">
        <v>22</v>
      </c>
      <c r="C847" s="18" t="s">
        <v>31</v>
      </c>
      <c r="D847" s="11" t="s">
        <v>23</v>
      </c>
      <c r="E847" s="17" t="s">
        <v>1930</v>
      </c>
      <c r="F847" s="17" t="s">
        <v>1931</v>
      </c>
      <c r="G847" s="19" t="b">
        <v>0</v>
      </c>
      <c r="H847" s="17"/>
      <c r="I847" s="20">
        <v>2018</v>
      </c>
      <c r="J847" s="17" t="s">
        <v>1932</v>
      </c>
      <c r="K847" s="17" t="s">
        <v>27</v>
      </c>
      <c r="L847" s="17" t="s">
        <v>375</v>
      </c>
      <c r="M847" s="17" t="s">
        <v>1933</v>
      </c>
      <c r="N847" s="17" t="s">
        <v>1934</v>
      </c>
      <c r="O847" s="17"/>
      <c r="P847" s="17"/>
      <c r="Q847" s="17" t="s">
        <v>100</v>
      </c>
      <c r="R847" s="20">
        <v>592811908</v>
      </c>
      <c r="S847" s="19" t="b">
        <v>0</v>
      </c>
      <c r="T847" s="17" t="s">
        <v>1935</v>
      </c>
      <c r="U847" s="6" t="str">
        <f t="array" ref="U847">INDEX(org_to_crp!$B$2:$B$455, MATCH(F847, org_to_crp!$A$2:$A$455))</f>
        <v>X4100</v>
      </c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6" ht="13" x14ac:dyDescent="0.15">
      <c r="A848" s="11" t="s">
        <v>21</v>
      </c>
      <c r="B848" s="11" t="s">
        <v>22</v>
      </c>
      <c r="C848" s="12" t="s">
        <v>31</v>
      </c>
      <c r="D848" s="11" t="s">
        <v>23</v>
      </c>
      <c r="E848" s="23" t="s">
        <v>1779</v>
      </c>
      <c r="F848" s="23" t="s">
        <v>1936</v>
      </c>
      <c r="G848" s="24" t="b">
        <v>0</v>
      </c>
      <c r="H848" s="25"/>
      <c r="I848" s="11">
        <v>2018</v>
      </c>
      <c r="J848" s="32" t="s">
        <v>1723</v>
      </c>
      <c r="K848" s="23" t="s">
        <v>27</v>
      </c>
      <c r="L848" s="23" t="s">
        <v>1781</v>
      </c>
      <c r="M848" s="23" t="s">
        <v>1782</v>
      </c>
      <c r="N848" s="23" t="s">
        <v>239</v>
      </c>
      <c r="O848" s="23"/>
      <c r="P848" s="23"/>
      <c r="Q848" s="23"/>
      <c r="R848" s="25">
        <v>363235550</v>
      </c>
      <c r="S848" s="24" t="b">
        <v>1</v>
      </c>
      <c r="T848" s="11" t="s">
        <v>1783</v>
      </c>
      <c r="U848" s="6" t="str">
        <f t="array" ref="U848">INDEX(org_to_crp!$B$2:$B$455, MATCH(F848, org_to_crp!$A$2:$A$455))</f>
        <v>X4100</v>
      </c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3" x14ac:dyDescent="0.15">
      <c r="A849" s="3" t="s">
        <v>21</v>
      </c>
      <c r="B849" s="3" t="s">
        <v>22</v>
      </c>
      <c r="C849" s="3"/>
      <c r="D849" s="3" t="s">
        <v>23</v>
      </c>
      <c r="E849" s="3" t="s">
        <v>2014</v>
      </c>
      <c r="F849" s="3" t="s">
        <v>2017</v>
      </c>
      <c r="G849" s="4" t="b">
        <v>0</v>
      </c>
      <c r="H849" s="5"/>
      <c r="I849" s="43">
        <v>2018</v>
      </c>
      <c r="J849" s="15" t="s">
        <v>75</v>
      </c>
      <c r="K849" s="3" t="s">
        <v>27</v>
      </c>
      <c r="L849" s="3" t="s">
        <v>2015</v>
      </c>
      <c r="M849" s="3" t="s">
        <v>347</v>
      </c>
      <c r="N849" s="3"/>
      <c r="O849" s="3"/>
      <c r="P849" s="3"/>
      <c r="Q849" s="3"/>
      <c r="R849" s="5">
        <v>132912529</v>
      </c>
      <c r="S849" s="4" t="b">
        <v>0</v>
      </c>
      <c r="T849" s="3" t="s">
        <v>2016</v>
      </c>
      <c r="U849" s="6" t="str">
        <f t="array" ref="U849">INDEX(org_to_crp!$B$2:$B$455, MATCH(F849, org_to_crp!$A$2:$A$455))</f>
        <v>X4100</v>
      </c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3" x14ac:dyDescent="0.15">
      <c r="A850" s="17" t="s">
        <v>21</v>
      </c>
      <c r="B850" s="17" t="s">
        <v>2171</v>
      </c>
      <c r="C850" s="18" t="s">
        <v>31</v>
      </c>
      <c r="D850" s="11" t="s">
        <v>23</v>
      </c>
      <c r="E850" s="17" t="s">
        <v>1520</v>
      </c>
      <c r="F850" s="17" t="s">
        <v>2172</v>
      </c>
      <c r="G850" s="19" t="b">
        <v>0</v>
      </c>
      <c r="H850" s="17"/>
      <c r="I850" s="26">
        <v>2018</v>
      </c>
      <c r="J850" s="21" t="s">
        <v>1808</v>
      </c>
      <c r="K850" s="17" t="s">
        <v>27</v>
      </c>
      <c r="L850" s="17" t="s">
        <v>1522</v>
      </c>
      <c r="M850" s="17" t="s">
        <v>1523</v>
      </c>
      <c r="N850" s="17"/>
      <c r="O850" s="17"/>
      <c r="P850" s="17"/>
      <c r="Q850" s="17" t="s">
        <v>1487</v>
      </c>
      <c r="R850" s="20">
        <v>592811908</v>
      </c>
      <c r="S850" s="19" t="b">
        <v>0</v>
      </c>
      <c r="T850" s="17" t="s">
        <v>1524</v>
      </c>
      <c r="U850" s="6" t="str">
        <f t="array" ref="U850">INDEX(org_to_crp!$B$2:$B$455, MATCH(F850, org_to_crp!$A$2:$A$455))</f>
        <v>X4100</v>
      </c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3" x14ac:dyDescent="0.15">
      <c r="A851" s="17" t="s">
        <v>21</v>
      </c>
      <c r="B851" s="17" t="s">
        <v>22</v>
      </c>
      <c r="C851" s="18" t="s">
        <v>31</v>
      </c>
      <c r="D851" s="11" t="s">
        <v>23</v>
      </c>
      <c r="E851" s="17" t="s">
        <v>1301</v>
      </c>
      <c r="F851" s="17" t="s">
        <v>2173</v>
      </c>
      <c r="G851" s="19" t="b">
        <v>0</v>
      </c>
      <c r="H851" s="17"/>
      <c r="I851" s="26">
        <v>2018</v>
      </c>
      <c r="J851" s="21" t="s">
        <v>75</v>
      </c>
      <c r="K851" s="17" t="s">
        <v>27</v>
      </c>
      <c r="L851" s="17" t="s">
        <v>1304</v>
      </c>
      <c r="M851" s="17" t="s">
        <v>1305</v>
      </c>
      <c r="N851" s="17"/>
      <c r="O851" s="17"/>
      <c r="P851" s="17"/>
      <c r="Q851" s="17"/>
      <c r="R851" s="20">
        <v>411275875</v>
      </c>
      <c r="S851" s="19" t="b">
        <v>0</v>
      </c>
      <c r="T851" s="17" t="s">
        <v>1306</v>
      </c>
      <c r="U851" s="6" t="str">
        <f t="array" ref="U851">INDEX(org_to_crp!$B$2:$B$455, MATCH(F851, org_to_crp!$A$2:$A$455))</f>
        <v>X4100</v>
      </c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3" x14ac:dyDescent="0.15">
      <c r="A852" s="17" t="s">
        <v>21</v>
      </c>
      <c r="B852" s="17" t="s">
        <v>22</v>
      </c>
      <c r="C852" s="18" t="s">
        <v>31</v>
      </c>
      <c r="D852" s="11" t="s">
        <v>23</v>
      </c>
      <c r="E852" s="23" t="s">
        <v>1779</v>
      </c>
      <c r="F852" s="23" t="s">
        <v>686</v>
      </c>
      <c r="G852" s="24" t="b">
        <v>0</v>
      </c>
      <c r="H852" s="25"/>
      <c r="I852" s="16">
        <v>2018</v>
      </c>
      <c r="J852" s="32" t="s">
        <v>75</v>
      </c>
      <c r="K852" s="23" t="s">
        <v>27</v>
      </c>
      <c r="L852" s="23" t="s">
        <v>1781</v>
      </c>
      <c r="M852" s="23" t="s">
        <v>1782</v>
      </c>
      <c r="N852" s="23" t="s">
        <v>239</v>
      </c>
      <c r="O852" s="23"/>
      <c r="P852" s="23"/>
      <c r="Q852" s="23"/>
      <c r="R852" s="25">
        <v>251113452</v>
      </c>
      <c r="S852" s="24" t="b">
        <v>1</v>
      </c>
      <c r="T852" s="17" t="s">
        <v>1805</v>
      </c>
      <c r="U852" s="6" t="str">
        <f t="array" ref="U852">INDEX(org_to_crp!$B$2:$B$455, MATCH(F852, org_to_crp!$A$2:$A$455))</f>
        <v>X4100</v>
      </c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3" x14ac:dyDescent="0.15">
      <c r="A853" s="11" t="s">
        <v>21</v>
      </c>
      <c r="B853" s="11" t="s">
        <v>22</v>
      </c>
      <c r="C853" s="12" t="s">
        <v>31</v>
      </c>
      <c r="D853" s="11" t="s">
        <v>23</v>
      </c>
      <c r="E853" s="23" t="s">
        <v>1662</v>
      </c>
      <c r="F853" s="23" t="s">
        <v>686</v>
      </c>
      <c r="G853" s="24" t="b">
        <v>0</v>
      </c>
      <c r="H853" s="23"/>
      <c r="I853" s="33">
        <v>2018</v>
      </c>
      <c r="J853" s="32" t="s">
        <v>2176</v>
      </c>
      <c r="K853" s="23" t="s">
        <v>2177</v>
      </c>
      <c r="L853" s="23" t="s">
        <v>285</v>
      </c>
      <c r="M853" s="23" t="s">
        <v>1663</v>
      </c>
      <c r="N853" s="23" t="s">
        <v>264</v>
      </c>
      <c r="O853" s="23"/>
      <c r="P853" s="23"/>
      <c r="Q853" s="23"/>
      <c r="R853" s="25">
        <v>251113452</v>
      </c>
      <c r="S853" s="24" t="b">
        <v>1</v>
      </c>
      <c r="T853" s="11" t="s">
        <v>1664</v>
      </c>
      <c r="U853" s="6" t="str">
        <f t="array" ref="U853">INDEX(org_to_crp!$B$2:$B$455, MATCH(F853, org_to_crp!$A$2:$A$455))</f>
        <v>X4100</v>
      </c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3" x14ac:dyDescent="0.15">
      <c r="A854" s="11" t="s">
        <v>21</v>
      </c>
      <c r="B854" s="12" t="s">
        <v>61</v>
      </c>
      <c r="C854" s="12"/>
      <c r="D854" s="11" t="s">
        <v>23</v>
      </c>
      <c r="E854" s="11" t="s">
        <v>1452</v>
      </c>
      <c r="F854" s="55" t="s">
        <v>2185</v>
      </c>
      <c r="G854" s="13" t="b">
        <v>0</v>
      </c>
      <c r="H854" s="11" t="s">
        <v>2186</v>
      </c>
      <c r="I854" s="11">
        <v>2018</v>
      </c>
      <c r="J854" s="11" t="s">
        <v>81</v>
      </c>
      <c r="K854" s="11" t="s">
        <v>27</v>
      </c>
      <c r="L854" s="11" t="s">
        <v>1455</v>
      </c>
      <c r="M854" s="11" t="s">
        <v>1456</v>
      </c>
      <c r="N854" s="11" t="s">
        <v>323</v>
      </c>
      <c r="O854" s="11"/>
      <c r="P854" s="11"/>
      <c r="Q854" s="11"/>
      <c r="R854" s="11">
        <v>592811908</v>
      </c>
      <c r="S854" s="13" t="b">
        <v>0</v>
      </c>
      <c r="T854" s="11" t="s">
        <v>1457</v>
      </c>
      <c r="U854" s="6" t="str">
        <f t="array" ref="U854">INDEX(org_to_crp!$B$2:$B$455, MATCH(F854, org_to_crp!$A$2:$A$455))</f>
        <v>X4100</v>
      </c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3" x14ac:dyDescent="0.15">
      <c r="A855" s="3" t="s">
        <v>1291</v>
      </c>
      <c r="B855" s="3" t="s">
        <v>22</v>
      </c>
      <c r="C855" s="8" t="s">
        <v>65</v>
      </c>
      <c r="D855" s="11" t="s">
        <v>23</v>
      </c>
      <c r="E855" s="3" t="s">
        <v>2193</v>
      </c>
      <c r="F855" s="3" t="s">
        <v>2198</v>
      </c>
      <c r="G855" s="4" t="b">
        <v>0</v>
      </c>
      <c r="H855" s="3"/>
      <c r="I855" s="5">
        <v>2018</v>
      </c>
      <c r="J855" s="3" t="s">
        <v>2199</v>
      </c>
      <c r="K855" s="3" t="s">
        <v>27</v>
      </c>
      <c r="L855" s="3" t="s">
        <v>2195</v>
      </c>
      <c r="M855" s="3" t="s">
        <v>2196</v>
      </c>
      <c r="N855" s="3" t="s">
        <v>264</v>
      </c>
      <c r="O855" s="3"/>
      <c r="P855" s="3"/>
      <c r="Q855" s="3" t="s">
        <v>100</v>
      </c>
      <c r="R855" s="5">
        <v>742524057</v>
      </c>
      <c r="S855" s="4" t="b">
        <v>0</v>
      </c>
      <c r="T855" s="3" t="s">
        <v>2197</v>
      </c>
      <c r="U855" s="6" t="str">
        <f t="array" ref="U855">INDEX(org_to_crp!$B$2:$B$455, MATCH(F855, org_to_crp!$A$2:$A$455))</f>
        <v>X4100</v>
      </c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3" x14ac:dyDescent="0.15">
      <c r="A856" s="11" t="s">
        <v>21</v>
      </c>
      <c r="B856" s="12" t="s">
        <v>61</v>
      </c>
      <c r="C856" s="12"/>
      <c r="D856" s="11" t="s">
        <v>23</v>
      </c>
      <c r="E856" s="16" t="s">
        <v>1568</v>
      </c>
      <c r="F856" s="16" t="s">
        <v>2262</v>
      </c>
      <c r="G856" s="30" t="b">
        <v>0</v>
      </c>
      <c r="H856" s="16"/>
      <c r="I856" s="16">
        <v>2018</v>
      </c>
      <c r="J856" s="16" t="s">
        <v>81</v>
      </c>
      <c r="K856" s="15" t="s">
        <v>27</v>
      </c>
      <c r="L856" s="16" t="s">
        <v>922</v>
      </c>
      <c r="M856" s="16" t="s">
        <v>1570</v>
      </c>
      <c r="N856" s="16"/>
      <c r="O856" s="16"/>
      <c r="P856" s="16"/>
      <c r="Q856" s="16"/>
      <c r="R856" s="16">
        <v>263477125</v>
      </c>
      <c r="S856" s="13" t="b">
        <v>0</v>
      </c>
      <c r="T856" s="11" t="s">
        <v>1571</v>
      </c>
      <c r="U856" s="6" t="str">
        <f t="array" ref="U856">INDEX(org_to_crp!$B$2:$B$455, MATCH(F856, org_to_crp!$A$2:$A$455))</f>
        <v>X4100</v>
      </c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3" x14ac:dyDescent="0.15">
      <c r="A857" s="17" t="s">
        <v>21</v>
      </c>
      <c r="B857" s="17" t="s">
        <v>22</v>
      </c>
      <c r="C857" s="18" t="s">
        <v>65</v>
      </c>
      <c r="D857" s="11" t="s">
        <v>23</v>
      </c>
      <c r="E857" s="32" t="s">
        <v>1515</v>
      </c>
      <c r="F857" s="32" t="s">
        <v>2303</v>
      </c>
      <c r="G857" s="34" t="b">
        <v>0</v>
      </c>
      <c r="H857" s="32"/>
      <c r="I857" s="33">
        <v>2018</v>
      </c>
      <c r="J857" s="32" t="s">
        <v>93</v>
      </c>
      <c r="K857" s="32" t="s">
        <v>27</v>
      </c>
      <c r="L857" s="32" t="s">
        <v>1517</v>
      </c>
      <c r="M857" s="32" t="s">
        <v>1518</v>
      </c>
      <c r="N857" s="32" t="s">
        <v>158</v>
      </c>
      <c r="O857" s="32"/>
      <c r="P857" s="32"/>
      <c r="Q857" s="32"/>
      <c r="R857" s="33">
        <v>136022018</v>
      </c>
      <c r="S857" s="24" t="b">
        <v>1</v>
      </c>
      <c r="T857" s="17" t="s">
        <v>1519</v>
      </c>
      <c r="U857" s="6" t="str">
        <f t="array" ref="U857">INDEX(org_to_crp!$B$2:$B$455, MATCH(F857, org_to_crp!$A$2:$A$455))</f>
        <v>X4100</v>
      </c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3" x14ac:dyDescent="0.15">
      <c r="A858" s="11" t="s">
        <v>21</v>
      </c>
      <c r="B858" s="11" t="s">
        <v>22</v>
      </c>
      <c r="C858" s="12" t="s">
        <v>65</v>
      </c>
      <c r="D858" s="11" t="s">
        <v>23</v>
      </c>
      <c r="E858" s="32" t="s">
        <v>1537</v>
      </c>
      <c r="F858" s="32" t="s">
        <v>548</v>
      </c>
      <c r="G858" s="34" t="b">
        <v>0</v>
      </c>
      <c r="H858" s="32"/>
      <c r="I858" s="33">
        <v>2018</v>
      </c>
      <c r="J858" s="32" t="s">
        <v>81</v>
      </c>
      <c r="K858" s="32" t="s">
        <v>27</v>
      </c>
      <c r="L858" s="32" t="s">
        <v>1508</v>
      </c>
      <c r="M858" s="32" t="s">
        <v>1539</v>
      </c>
      <c r="N858" s="32" t="s">
        <v>145</v>
      </c>
      <c r="O858" s="32"/>
      <c r="P858" s="32"/>
      <c r="Q858" s="32"/>
      <c r="R858" s="33">
        <v>237042029</v>
      </c>
      <c r="S858" s="24" t="b">
        <v>1</v>
      </c>
      <c r="T858" s="11" t="s">
        <v>1540</v>
      </c>
      <c r="U858" s="6" t="str">
        <f t="array" ref="U858">INDEX(org_to_crp!$B$2:$B$455, MATCH(F858, org_to_crp!$A$2:$A$455))</f>
        <v>X4100</v>
      </c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3" x14ac:dyDescent="0.15">
      <c r="A859" s="3" t="s">
        <v>1291</v>
      </c>
      <c r="B859" s="3" t="s">
        <v>22</v>
      </c>
      <c r="C859" s="15"/>
      <c r="D859" s="3"/>
      <c r="E859" s="15" t="s">
        <v>2316</v>
      </c>
      <c r="F859" s="15" t="s">
        <v>2323</v>
      </c>
      <c r="G859" s="44" t="b">
        <v>0</v>
      </c>
      <c r="H859" s="15"/>
      <c r="I859" s="43">
        <v>2018</v>
      </c>
      <c r="J859" s="15" t="s">
        <v>81</v>
      </c>
      <c r="K859" s="15" t="s">
        <v>27</v>
      </c>
      <c r="L859" s="15" t="s">
        <v>1934</v>
      </c>
      <c r="M859" s="15" t="s">
        <v>2317</v>
      </c>
      <c r="N859" s="15" t="s">
        <v>204</v>
      </c>
      <c r="O859" s="15"/>
      <c r="P859" s="15"/>
      <c r="Q859" s="15"/>
      <c r="R859" s="43">
        <v>480918408</v>
      </c>
      <c r="S859" s="3"/>
      <c r="T859" s="6" t="s">
        <v>2318</v>
      </c>
      <c r="U859" s="6" t="str">
        <f t="array" ref="U859">INDEX(org_to_crp!$B$2:$B$455, MATCH(F859, org_to_crp!$A$2:$A$455))</f>
        <v>X4100</v>
      </c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3" x14ac:dyDescent="0.15">
      <c r="A860" s="3" t="s">
        <v>1291</v>
      </c>
      <c r="B860" s="3" t="s">
        <v>22</v>
      </c>
      <c r="C860" s="15"/>
      <c r="D860" s="3"/>
      <c r="E860" s="15" t="s">
        <v>2316</v>
      </c>
      <c r="F860" s="15" t="s">
        <v>2324</v>
      </c>
      <c r="G860" s="44" t="b">
        <v>0</v>
      </c>
      <c r="H860" s="15"/>
      <c r="I860" s="43">
        <v>2018</v>
      </c>
      <c r="J860" s="15" t="s">
        <v>81</v>
      </c>
      <c r="K860" s="15" t="s">
        <v>27</v>
      </c>
      <c r="L860" s="15" t="s">
        <v>1934</v>
      </c>
      <c r="M860" s="15" t="s">
        <v>2317</v>
      </c>
      <c r="N860" s="15" t="s">
        <v>204</v>
      </c>
      <c r="O860" s="15"/>
      <c r="P860" s="15"/>
      <c r="Q860" s="15"/>
      <c r="R860" s="43">
        <v>480918408</v>
      </c>
      <c r="S860" s="3"/>
      <c r="T860" s="6" t="s">
        <v>2318</v>
      </c>
      <c r="U860" s="6" t="str">
        <f t="array" ref="U860">INDEX(org_to_crp!$B$2:$B$455, MATCH(F860, org_to_crp!$A$2:$A$455))</f>
        <v>X4100</v>
      </c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3" x14ac:dyDescent="0.15">
      <c r="A861" s="3" t="s">
        <v>1291</v>
      </c>
      <c r="B861" s="3" t="s">
        <v>2337</v>
      </c>
      <c r="C861" s="45" t="s">
        <v>2340</v>
      </c>
      <c r="D861" s="3" t="s">
        <v>23</v>
      </c>
      <c r="E861" s="15" t="s">
        <v>2333</v>
      </c>
      <c r="F861" s="15" t="s">
        <v>2341</v>
      </c>
      <c r="G861" s="44" t="b">
        <v>0</v>
      </c>
      <c r="H861" s="56" t="s">
        <v>2342</v>
      </c>
      <c r="I861" s="43">
        <v>2018</v>
      </c>
      <c r="J861" s="15" t="s">
        <v>26</v>
      </c>
      <c r="K861" s="15" t="s">
        <v>27</v>
      </c>
      <c r="L861" s="15" t="s">
        <v>2334</v>
      </c>
      <c r="M861" s="15" t="s">
        <v>2335</v>
      </c>
      <c r="N861" s="15" t="s">
        <v>340</v>
      </c>
      <c r="O861" s="15"/>
      <c r="P861" s="15"/>
      <c r="Q861" s="15"/>
      <c r="R861" s="43">
        <v>541436224</v>
      </c>
      <c r="S861" s="3"/>
      <c r="T861" s="6" t="s">
        <v>2336</v>
      </c>
      <c r="U861" s="6" t="str">
        <f t="array" ref="U861">INDEX(org_to_crp!$B$2:$B$455, MATCH(F861, org_to_crp!$A$2:$A$455))</f>
        <v>X4100</v>
      </c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3" x14ac:dyDescent="0.15">
      <c r="A862" s="3" t="s">
        <v>1291</v>
      </c>
      <c r="B862" s="3" t="s">
        <v>2337</v>
      </c>
      <c r="C862" s="45" t="s">
        <v>2340</v>
      </c>
      <c r="D862" s="3" t="s">
        <v>23</v>
      </c>
      <c r="E862" s="15" t="s">
        <v>2333</v>
      </c>
      <c r="F862" s="15" t="s">
        <v>2341</v>
      </c>
      <c r="G862" s="44" t="b">
        <v>0</v>
      </c>
      <c r="H862" s="56" t="s">
        <v>2343</v>
      </c>
      <c r="I862" s="43">
        <v>2018</v>
      </c>
      <c r="J862" s="15" t="s">
        <v>26</v>
      </c>
      <c r="K862" s="15" t="s">
        <v>27</v>
      </c>
      <c r="L862" s="15" t="s">
        <v>2334</v>
      </c>
      <c r="M862" s="15" t="s">
        <v>2335</v>
      </c>
      <c r="N862" s="15" t="s">
        <v>340</v>
      </c>
      <c r="O862" s="15"/>
      <c r="P862" s="15"/>
      <c r="Q862" s="15"/>
      <c r="R862" s="43">
        <v>541436224</v>
      </c>
      <c r="S862" s="3"/>
      <c r="T862" s="6" t="s">
        <v>2336</v>
      </c>
      <c r="U862" s="6" t="str">
        <f t="array" ref="U862">INDEX(org_to_crp!$B$2:$B$455, MATCH(F862, org_to_crp!$A$2:$A$455))</f>
        <v>X4100</v>
      </c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3" x14ac:dyDescent="0.15">
      <c r="A863" s="17" t="s">
        <v>21</v>
      </c>
      <c r="B863" s="18" t="s">
        <v>31</v>
      </c>
      <c r="C863" s="35" t="s">
        <v>65</v>
      </c>
      <c r="D863" s="11" t="s">
        <v>23</v>
      </c>
      <c r="E863" s="21" t="s">
        <v>1301</v>
      </c>
      <c r="F863" s="21" t="s">
        <v>1450</v>
      </c>
      <c r="G863" s="28" t="b">
        <v>0</v>
      </c>
      <c r="H863" s="21"/>
      <c r="I863" s="26">
        <v>2018</v>
      </c>
      <c r="J863" s="21" t="s">
        <v>1451</v>
      </c>
      <c r="K863" s="21" t="s">
        <v>72</v>
      </c>
      <c r="L863" s="21" t="s">
        <v>1304</v>
      </c>
      <c r="M863" s="21" t="s">
        <v>1305</v>
      </c>
      <c r="N863" s="21"/>
      <c r="O863" s="21"/>
      <c r="P863" s="21"/>
      <c r="Q863" s="21"/>
      <c r="R863" s="26">
        <v>411275875</v>
      </c>
      <c r="S863" s="19" t="b">
        <v>0</v>
      </c>
      <c r="T863" s="17" t="s">
        <v>1306</v>
      </c>
      <c r="U863" s="6" t="str">
        <f t="array" ref="U863">INDEX(org_to_crp!$B$2:$B$455, MATCH(F863, org_to_crp!$A$2:$A$455))</f>
        <v>X4110</v>
      </c>
      <c r="V863" s="3">
        <v>1</v>
      </c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3" x14ac:dyDescent="0.15">
      <c r="A864" s="9" t="s">
        <v>21</v>
      </c>
      <c r="B864" s="45" t="s">
        <v>61</v>
      </c>
      <c r="C864" s="45" t="s">
        <v>65</v>
      </c>
      <c r="D864" s="3" t="s">
        <v>23</v>
      </c>
      <c r="E864" s="15" t="s">
        <v>131</v>
      </c>
      <c r="F864" s="15" t="s">
        <v>138</v>
      </c>
      <c r="G864" s="44" t="b">
        <v>0</v>
      </c>
      <c r="H864" s="15"/>
      <c r="I864" s="43">
        <v>2018</v>
      </c>
      <c r="J864" s="15" t="s">
        <v>139</v>
      </c>
      <c r="K864" s="15" t="s">
        <v>27</v>
      </c>
      <c r="L864" s="15" t="s">
        <v>132</v>
      </c>
      <c r="M864" s="15" t="s">
        <v>133</v>
      </c>
      <c r="N864" s="15"/>
      <c r="O864" s="15"/>
      <c r="P864" s="15"/>
      <c r="Q864" s="15"/>
      <c r="R864" s="43"/>
      <c r="S864" s="4" t="b">
        <v>1</v>
      </c>
      <c r="T864" s="3" t="s">
        <v>134</v>
      </c>
      <c r="U864" s="6" t="str">
        <f t="array" ref="U864">INDEX(org_to_crp!$B$2:$B$455, MATCH(F864, org_to_crp!$A$2:$A$455))</f>
        <v>X4200</v>
      </c>
      <c r="V864" s="6">
        <v>6</v>
      </c>
    </row>
    <row r="865" spans="1:36" ht="13" x14ac:dyDescent="0.15">
      <c r="A865" s="7" t="s">
        <v>21</v>
      </c>
      <c r="B865" s="15" t="s">
        <v>79</v>
      </c>
      <c r="C865" s="45" t="s">
        <v>65</v>
      </c>
      <c r="D865" s="3" t="s">
        <v>23</v>
      </c>
      <c r="E865" s="15" t="s">
        <v>346</v>
      </c>
      <c r="F865" s="15" t="s">
        <v>351</v>
      </c>
      <c r="G865" s="44" t="b">
        <v>0</v>
      </c>
      <c r="H865" s="15"/>
      <c r="I865" s="43">
        <v>2018</v>
      </c>
      <c r="J865" s="15" t="s">
        <v>81</v>
      </c>
      <c r="K865" s="15" t="s">
        <v>27</v>
      </c>
      <c r="L865" s="15" t="s">
        <v>347</v>
      </c>
      <c r="M865" s="15" t="s">
        <v>348</v>
      </c>
      <c r="N865" s="15"/>
      <c r="O865" s="15"/>
      <c r="P865" s="15"/>
      <c r="Q865" s="15"/>
      <c r="R865" s="43"/>
      <c r="S865" s="4" t="b">
        <v>1</v>
      </c>
      <c r="T865" s="3" t="s">
        <v>349</v>
      </c>
      <c r="U865" s="6" t="str">
        <f t="array" ref="U865">INDEX(org_to_crp!$B$2:$B$455, MATCH(F865, org_to_crp!$A$2:$A$455))</f>
        <v>X4200</v>
      </c>
    </row>
    <row r="866" spans="1:36" ht="13" x14ac:dyDescent="0.15">
      <c r="A866" s="9" t="s">
        <v>21</v>
      </c>
      <c r="B866" s="15" t="s">
        <v>79</v>
      </c>
      <c r="C866" s="45" t="s">
        <v>65</v>
      </c>
      <c r="D866" s="3" t="s">
        <v>23</v>
      </c>
      <c r="E866" s="15" t="s">
        <v>354</v>
      </c>
      <c r="F866" s="15" t="s">
        <v>367</v>
      </c>
      <c r="G866" s="44" t="b">
        <v>0</v>
      </c>
      <c r="H866" s="15"/>
      <c r="I866" s="43">
        <v>2018</v>
      </c>
      <c r="J866" s="15" t="s">
        <v>75</v>
      </c>
      <c r="K866" s="15" t="s">
        <v>27</v>
      </c>
      <c r="L866" s="15" t="s">
        <v>366</v>
      </c>
      <c r="M866" s="15" t="s">
        <v>356</v>
      </c>
      <c r="N866" s="15" t="s">
        <v>357</v>
      </c>
      <c r="O866" s="15"/>
      <c r="P866" s="15"/>
      <c r="Q866" s="15"/>
      <c r="R866" s="43"/>
      <c r="S866" s="4" t="b">
        <v>1</v>
      </c>
      <c r="T866" s="3" t="s">
        <v>361</v>
      </c>
      <c r="U866" s="6" t="str">
        <f t="array" ref="U866">INDEX(org_to_crp!$B$2:$B$455, MATCH(F866, org_to_crp!$A$2:$A$455))</f>
        <v>X4200</v>
      </c>
    </row>
    <row r="867" spans="1:36" ht="13" x14ac:dyDescent="0.15">
      <c r="A867" s="11" t="s">
        <v>480</v>
      </c>
      <c r="B867" s="31" t="s">
        <v>61</v>
      </c>
      <c r="C867" s="16"/>
      <c r="D867" s="11" t="s">
        <v>23</v>
      </c>
      <c r="E867" s="16" t="s">
        <v>810</v>
      </c>
      <c r="F867" s="16" t="s">
        <v>811</v>
      </c>
      <c r="G867" s="30" t="b">
        <v>0</v>
      </c>
      <c r="H867" s="30"/>
      <c r="I867" s="27">
        <v>2018</v>
      </c>
      <c r="J867" s="16" t="s">
        <v>520</v>
      </c>
      <c r="K867" s="16" t="s">
        <v>27</v>
      </c>
      <c r="L867" s="16" t="s">
        <v>807</v>
      </c>
      <c r="M867" s="16" t="s">
        <v>808</v>
      </c>
      <c r="N867" s="16"/>
      <c r="O867" s="16"/>
      <c r="P867" s="16"/>
      <c r="Q867" s="16"/>
      <c r="R867" s="27">
        <v>730785597</v>
      </c>
      <c r="S867" s="13" t="b">
        <v>1</v>
      </c>
      <c r="T867" s="11" t="s">
        <v>809</v>
      </c>
      <c r="U867" s="6" t="str">
        <f t="array" ref="U867">INDEX(org_to_crp!$B$2:$B$455, MATCH(F867, org_to_crp!$A$2:$A$455))</f>
        <v>X4200</v>
      </c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ht="13" x14ac:dyDescent="0.15">
      <c r="A868" s="17" t="s">
        <v>1112</v>
      </c>
      <c r="B868" s="21" t="s">
        <v>1116</v>
      </c>
      <c r="C868" s="35" t="str">
        <f>HYPERLINK("https://www.mcguirewoods.com/people/a/frank-b-atkinson", "ORG WEBSITE")</f>
        <v>ORG WEBSITE</v>
      </c>
      <c r="D868" s="11" t="s">
        <v>23</v>
      </c>
      <c r="E868" s="21" t="s">
        <v>1117</v>
      </c>
      <c r="F868" s="21" t="s">
        <v>1122</v>
      </c>
      <c r="G868" s="28" t="b">
        <v>0</v>
      </c>
      <c r="H868" s="21"/>
      <c r="I868" s="26">
        <v>2018</v>
      </c>
      <c r="J868" s="21" t="s">
        <v>1123</v>
      </c>
      <c r="K868" s="21" t="s">
        <v>27</v>
      </c>
      <c r="L868" s="21" t="s">
        <v>884</v>
      </c>
      <c r="M868" s="21" t="s">
        <v>1114</v>
      </c>
      <c r="N868" s="21" t="s">
        <v>239</v>
      </c>
      <c r="O868" s="21"/>
      <c r="P868" s="21"/>
      <c r="Q868" s="21"/>
      <c r="R868" s="21"/>
      <c r="S868" s="17"/>
      <c r="T868" s="17" t="s">
        <v>1115</v>
      </c>
      <c r="U868" s="6" t="str">
        <f t="array" ref="U868">INDEX(org_to_crp!$B$2:$B$455, MATCH(F868, org_to_crp!$A$2:$A$455))</f>
        <v>X4200</v>
      </c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spans="1:36" ht="13" x14ac:dyDescent="0.15">
      <c r="A869" s="17" t="s">
        <v>21</v>
      </c>
      <c r="B869" s="21" t="s">
        <v>22</v>
      </c>
      <c r="C869" s="35" t="s">
        <v>65</v>
      </c>
      <c r="D869" s="16" t="s">
        <v>23</v>
      </c>
      <c r="E869" s="32" t="s">
        <v>1515</v>
      </c>
      <c r="F869" s="32" t="s">
        <v>367</v>
      </c>
      <c r="G869" s="34" t="b">
        <v>0</v>
      </c>
      <c r="H869" s="32"/>
      <c r="I869" s="33">
        <v>2018</v>
      </c>
      <c r="J869" s="32" t="s">
        <v>1123</v>
      </c>
      <c r="K869" s="32" t="s">
        <v>27</v>
      </c>
      <c r="L869" s="32" t="s">
        <v>1517</v>
      </c>
      <c r="M869" s="32" t="s">
        <v>1518</v>
      </c>
      <c r="N869" s="32" t="s">
        <v>158</v>
      </c>
      <c r="O869" s="32"/>
      <c r="P869" s="32"/>
      <c r="Q869" s="32"/>
      <c r="R869" s="33">
        <v>136022018</v>
      </c>
      <c r="S869" s="24" t="b">
        <v>1</v>
      </c>
      <c r="T869" s="17" t="s">
        <v>1519</v>
      </c>
      <c r="U869" s="6" t="str">
        <f t="array" ref="U869">INDEX(org_to_crp!$B$2:$B$455, MATCH(F869, org_to_crp!$A$2:$A$455))</f>
        <v>X4200</v>
      </c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6" ht="13" x14ac:dyDescent="0.15">
      <c r="A870" s="17" t="s">
        <v>480</v>
      </c>
      <c r="B870" s="21" t="s">
        <v>61</v>
      </c>
      <c r="C870" s="21"/>
      <c r="D870" s="21" t="s">
        <v>23</v>
      </c>
      <c r="E870" s="21" t="s">
        <v>589</v>
      </c>
      <c r="F870" s="21" t="s">
        <v>590</v>
      </c>
      <c r="G870" s="28" t="b">
        <v>0</v>
      </c>
      <c r="H870" s="28"/>
      <c r="I870" s="26">
        <v>2020</v>
      </c>
      <c r="J870" s="21" t="s">
        <v>591</v>
      </c>
      <c r="K870" s="21" t="s">
        <v>43</v>
      </c>
      <c r="L870" s="21" t="s">
        <v>586</v>
      </c>
      <c r="M870" s="21" t="s">
        <v>587</v>
      </c>
      <c r="N870" s="21"/>
      <c r="O870" s="21"/>
      <c r="P870" s="21"/>
      <c r="Q870" s="21"/>
      <c r="R870" s="26"/>
      <c r="S870" s="19" t="b">
        <v>1</v>
      </c>
      <c r="T870" s="17" t="s">
        <v>588</v>
      </c>
      <c r="U870" s="6" t="str">
        <f t="array" ref="U870">INDEX(org_to_crp!$B$2:$B$455, MATCH(F870, org_to_crp!$A$2:$A$455))</f>
        <v>X5000</v>
      </c>
      <c r="V870" s="3">
        <v>2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ht="13" x14ac:dyDescent="0.15">
      <c r="A871" s="17" t="s">
        <v>480</v>
      </c>
      <c r="B871" s="17" t="s">
        <v>61</v>
      </c>
      <c r="C871" s="17"/>
      <c r="D871" s="17" t="s">
        <v>23</v>
      </c>
      <c r="E871" s="17" t="s">
        <v>589</v>
      </c>
      <c r="F871" s="17" t="s">
        <v>592</v>
      </c>
      <c r="G871" s="19" t="b">
        <v>0</v>
      </c>
      <c r="H871" s="19"/>
      <c r="I871" s="20">
        <v>2018</v>
      </c>
      <c r="J871" s="17" t="s">
        <v>593</v>
      </c>
      <c r="K871" s="17" t="s">
        <v>43</v>
      </c>
      <c r="L871" s="17" t="s">
        <v>586</v>
      </c>
      <c r="M871" s="17" t="s">
        <v>587</v>
      </c>
      <c r="N871" s="17"/>
      <c r="O871" s="17"/>
      <c r="P871" s="17"/>
      <c r="Q871" s="17"/>
      <c r="R871" s="20"/>
      <c r="S871" s="19" t="b">
        <v>1</v>
      </c>
      <c r="T871" s="17" t="s">
        <v>588</v>
      </c>
      <c r="U871" s="6" t="str">
        <f t="array" ref="U871">INDEX(org_to_crp!$B$2:$B$455, MATCH(F871, org_to_crp!$A$2:$A$455))</f>
        <v>X5000</v>
      </c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ht="13" x14ac:dyDescent="0.15">
      <c r="A872" s="9" t="s">
        <v>21</v>
      </c>
      <c r="B872" s="3" t="s">
        <v>22</v>
      </c>
      <c r="C872" s="3" t="s">
        <v>79</v>
      </c>
      <c r="D872" s="3" t="s">
        <v>23</v>
      </c>
      <c r="E872" s="3" t="s">
        <v>310</v>
      </c>
      <c r="F872" s="3" t="s">
        <v>319</v>
      </c>
      <c r="G872" s="4" t="b">
        <v>0</v>
      </c>
      <c r="H872" s="3"/>
      <c r="I872" s="5">
        <v>2018</v>
      </c>
      <c r="J872" s="3" t="s">
        <v>75</v>
      </c>
      <c r="K872" s="3" t="s">
        <v>27</v>
      </c>
      <c r="L872" s="3" t="s">
        <v>44</v>
      </c>
      <c r="M872" s="3" t="s">
        <v>311</v>
      </c>
      <c r="N872" s="3" t="s">
        <v>147</v>
      </c>
      <c r="O872" s="3"/>
      <c r="P872" s="3"/>
      <c r="Q872" s="3"/>
      <c r="R872" s="5"/>
      <c r="S872" s="4" t="b">
        <v>1</v>
      </c>
      <c r="T872" s="3" t="s">
        <v>314</v>
      </c>
      <c r="U872" s="6" t="str">
        <f t="array" ref="U872">INDEX(org_to_crp!$B$2:$B$455, MATCH(F872, org_to_crp!$A$2:$A$455))</f>
        <v>X7000</v>
      </c>
      <c r="V872" s="6">
        <v>8</v>
      </c>
    </row>
    <row r="873" spans="1:36" ht="13" x14ac:dyDescent="0.15">
      <c r="A873" s="17" t="s">
        <v>480</v>
      </c>
      <c r="B873" s="18" t="s">
        <v>678</v>
      </c>
      <c r="C873" s="18" t="s">
        <v>674</v>
      </c>
      <c r="D873" s="17" t="s">
        <v>23</v>
      </c>
      <c r="E873" s="17" t="s">
        <v>675</v>
      </c>
      <c r="F873" s="17" t="s">
        <v>679</v>
      </c>
      <c r="G873" s="19" t="b">
        <v>0</v>
      </c>
      <c r="H873" s="19"/>
      <c r="I873" s="20">
        <v>2018</v>
      </c>
      <c r="J873" s="17" t="s">
        <v>653</v>
      </c>
      <c r="K873" s="17" t="s">
        <v>72</v>
      </c>
      <c r="L873" s="17" t="s">
        <v>672</v>
      </c>
      <c r="M873" s="17" t="s">
        <v>419</v>
      </c>
      <c r="N873" s="17" t="s">
        <v>184</v>
      </c>
      <c r="O873" s="17"/>
      <c r="P873" s="17"/>
      <c r="Q873" s="17"/>
      <c r="R873" s="20">
        <v>131628168</v>
      </c>
      <c r="S873" s="19" t="b">
        <v>1</v>
      </c>
      <c r="T873" s="17" t="s">
        <v>673</v>
      </c>
      <c r="U873" s="6" t="str">
        <f t="array" ref="U873">INDEX(org_to_crp!$B$2:$B$455, MATCH(F873, org_to_crp!$A$2:$A$455))</f>
        <v>X7000</v>
      </c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ht="13" x14ac:dyDescent="0.15">
      <c r="A874" s="11" t="s">
        <v>480</v>
      </c>
      <c r="B874" s="11" t="s">
        <v>524</v>
      </c>
      <c r="C874" s="12" t="s">
        <v>743</v>
      </c>
      <c r="D874" s="11" t="s">
        <v>23</v>
      </c>
      <c r="E874" s="11" t="s">
        <v>739</v>
      </c>
      <c r="F874" s="11" t="s">
        <v>744</v>
      </c>
      <c r="G874" s="13" t="b">
        <v>0</v>
      </c>
      <c r="H874" s="13"/>
      <c r="I874" s="14">
        <v>2018</v>
      </c>
      <c r="J874" s="11" t="s">
        <v>653</v>
      </c>
      <c r="K874" s="11" t="s">
        <v>72</v>
      </c>
      <c r="L874" s="11" t="s">
        <v>145</v>
      </c>
      <c r="M874" s="11" t="s">
        <v>737</v>
      </c>
      <c r="N874" s="11" t="s">
        <v>184</v>
      </c>
      <c r="O874" s="11"/>
      <c r="P874" s="11" t="s">
        <v>677</v>
      </c>
      <c r="Q874" s="11"/>
      <c r="R874" s="20">
        <v>236397748</v>
      </c>
      <c r="S874" s="13" t="b">
        <v>1</v>
      </c>
      <c r="T874" s="11" t="s">
        <v>738</v>
      </c>
      <c r="U874" s="6" t="str">
        <f t="array" ref="U874">INDEX(org_to_crp!$B$2:$B$455, MATCH(F874, org_to_crp!$A$2:$A$455))</f>
        <v>X7000</v>
      </c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ht="13" x14ac:dyDescent="0.15">
      <c r="A875" s="3" t="s">
        <v>21</v>
      </c>
      <c r="B875" s="8" t="s">
        <v>65</v>
      </c>
      <c r="C875" s="8" t="s">
        <v>65</v>
      </c>
      <c r="D875" s="11" t="s">
        <v>23</v>
      </c>
      <c r="E875" s="3" t="s">
        <v>1638</v>
      </c>
      <c r="F875" s="3" t="s">
        <v>1639</v>
      </c>
      <c r="G875" s="4" t="b">
        <v>0</v>
      </c>
      <c r="H875" s="3" t="s">
        <v>1640</v>
      </c>
      <c r="I875" s="5">
        <v>2018</v>
      </c>
      <c r="J875" s="3" t="s">
        <v>81</v>
      </c>
      <c r="K875" s="3" t="s">
        <v>27</v>
      </c>
      <c r="L875" s="3" t="s">
        <v>52</v>
      </c>
      <c r="M875" s="3" t="s">
        <v>1641</v>
      </c>
      <c r="N875" s="3"/>
      <c r="O875" s="3"/>
      <c r="P875" s="3"/>
      <c r="Q875" s="3"/>
      <c r="R875" s="5">
        <v>411275875</v>
      </c>
      <c r="S875" s="4" t="b">
        <v>0</v>
      </c>
      <c r="T875" s="3" t="s">
        <v>1642</v>
      </c>
      <c r="U875" s="6" t="str">
        <f t="array" ref="U875">INDEX(org_to_crp!$B$2:$B$455, MATCH(F875, org_to_crp!$A$2:$A$455))</f>
        <v>X7000</v>
      </c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6" ht="13" x14ac:dyDescent="0.15">
      <c r="A876" s="11" t="s">
        <v>21</v>
      </c>
      <c r="B876" s="11" t="s">
        <v>79</v>
      </c>
      <c r="C876" s="12" t="s">
        <v>65</v>
      </c>
      <c r="D876" s="11" t="s">
        <v>23</v>
      </c>
      <c r="E876" s="23" t="s">
        <v>1321</v>
      </c>
      <c r="F876" s="23" t="s">
        <v>1667</v>
      </c>
      <c r="G876" s="24" t="b">
        <v>0</v>
      </c>
      <c r="H876" s="23"/>
      <c r="I876" s="25">
        <v>2018</v>
      </c>
      <c r="J876" s="23" t="s">
        <v>137</v>
      </c>
      <c r="K876" s="23" t="s">
        <v>27</v>
      </c>
      <c r="L876" s="23" t="s">
        <v>1313</v>
      </c>
      <c r="M876" s="23" t="s">
        <v>1323</v>
      </c>
      <c r="N876" s="23" t="s">
        <v>618</v>
      </c>
      <c r="O876" s="23"/>
      <c r="P876" s="23"/>
      <c r="Q876" s="23"/>
      <c r="R876" s="25">
        <v>541934032</v>
      </c>
      <c r="S876" s="24" t="b">
        <v>1</v>
      </c>
      <c r="T876" s="11" t="s">
        <v>1324</v>
      </c>
      <c r="U876" s="6" t="str">
        <f t="array" ref="U876">INDEX(org_to_crp!$B$2:$B$455, MATCH(F876, org_to_crp!$A$2:$A$455))</f>
        <v>X7000</v>
      </c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6" ht="13" x14ac:dyDescent="0.15">
      <c r="A877" s="3" t="s">
        <v>1291</v>
      </c>
      <c r="B877" s="3" t="s">
        <v>79</v>
      </c>
      <c r="C877" s="8" t="s">
        <v>65</v>
      </c>
      <c r="D877" s="11" t="s">
        <v>23</v>
      </c>
      <c r="E877" s="3" t="s">
        <v>1709</v>
      </c>
      <c r="F877" s="3" t="s">
        <v>2025</v>
      </c>
      <c r="G877" s="4" t="b">
        <v>0</v>
      </c>
      <c r="H877" s="3"/>
      <c r="I877" s="5">
        <v>2018</v>
      </c>
      <c r="J877" s="3" t="s">
        <v>81</v>
      </c>
      <c r="K877" s="3" t="s">
        <v>27</v>
      </c>
      <c r="L877" s="3" t="s">
        <v>1711</v>
      </c>
      <c r="M877" s="3" t="s">
        <v>1712</v>
      </c>
      <c r="N877" s="3"/>
      <c r="O877" s="3"/>
      <c r="P877" s="3"/>
      <c r="Q877" s="3"/>
      <c r="R877" s="5">
        <v>742524057</v>
      </c>
      <c r="S877" s="4" t="b">
        <v>0</v>
      </c>
      <c r="T877" s="3" t="s">
        <v>1713</v>
      </c>
      <c r="U877" s="6" t="str">
        <f t="array" ref="U877">INDEX(org_to_crp!$B$2:$B$455, MATCH(F877, org_to_crp!$A$2:$A$455))</f>
        <v>X7000</v>
      </c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6" ht="13" x14ac:dyDescent="0.15">
      <c r="A878" s="3" t="s">
        <v>21</v>
      </c>
      <c r="B878" s="8" t="s">
        <v>65</v>
      </c>
      <c r="C878" s="8" t="s">
        <v>65</v>
      </c>
      <c r="D878" s="11" t="s">
        <v>23</v>
      </c>
      <c r="E878" s="3" t="s">
        <v>1638</v>
      </c>
      <c r="F878" s="3" t="s">
        <v>2169</v>
      </c>
      <c r="G878" s="4" t="b">
        <v>0</v>
      </c>
      <c r="H878" s="3"/>
      <c r="I878" s="5">
        <v>2018</v>
      </c>
      <c r="J878" s="3" t="s">
        <v>2170</v>
      </c>
      <c r="K878" s="3" t="s">
        <v>279</v>
      </c>
      <c r="L878" s="3" t="s">
        <v>52</v>
      </c>
      <c r="M878" s="3" t="s">
        <v>1641</v>
      </c>
      <c r="N878" s="3"/>
      <c r="O878" s="3"/>
      <c r="P878" s="3"/>
      <c r="Q878" s="3"/>
      <c r="R878" s="5">
        <v>411275875</v>
      </c>
      <c r="S878" s="4" t="b">
        <v>0</v>
      </c>
      <c r="T878" s="3" t="s">
        <v>1642</v>
      </c>
      <c r="U878" s="6" t="str">
        <f t="array" ref="U878">INDEX(org_to_crp!$B$2:$B$455, MATCH(F878, org_to_crp!$A$2:$A$455))</f>
        <v>X7000</v>
      </c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6" ht="13" x14ac:dyDescent="0.15">
      <c r="A879" s="3" t="s">
        <v>1291</v>
      </c>
      <c r="B879" s="3" t="s">
        <v>79</v>
      </c>
      <c r="C879" s="8" t="s">
        <v>65</v>
      </c>
      <c r="D879" s="11" t="s">
        <v>23</v>
      </c>
      <c r="E879" s="3" t="s">
        <v>1709</v>
      </c>
      <c r="F879" s="3" t="s">
        <v>2298</v>
      </c>
      <c r="G879" s="4" t="b">
        <v>0</v>
      </c>
      <c r="H879" s="3"/>
      <c r="I879" s="5">
        <v>2018</v>
      </c>
      <c r="J879" s="3" t="s">
        <v>81</v>
      </c>
      <c r="K879" s="3" t="s">
        <v>27</v>
      </c>
      <c r="L879" s="3" t="s">
        <v>1711</v>
      </c>
      <c r="M879" s="3" t="s">
        <v>1712</v>
      </c>
      <c r="N879" s="3"/>
      <c r="O879" s="3"/>
      <c r="P879" s="3"/>
      <c r="Q879" s="3"/>
      <c r="R879" s="5">
        <v>742524057</v>
      </c>
      <c r="S879" s="4" t="b">
        <v>0</v>
      </c>
      <c r="T879" s="3" t="s">
        <v>1713</v>
      </c>
      <c r="U879" s="6" t="str">
        <f t="array" ref="U879">INDEX(org_to_crp!$B$2:$B$455, MATCH(F879, org_to_crp!$A$2:$A$455))</f>
        <v>X7000</v>
      </c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6" ht="13" x14ac:dyDescent="0.15">
      <c r="A880" s="9" t="s">
        <v>21</v>
      </c>
      <c r="B880" s="8" t="s">
        <v>61</v>
      </c>
      <c r="C880" s="3"/>
      <c r="D880" s="3" t="s">
        <v>23</v>
      </c>
      <c r="E880" s="3" t="s">
        <v>192</v>
      </c>
      <c r="F880" s="3" t="s">
        <v>198</v>
      </c>
      <c r="G880" s="4" t="b">
        <v>0</v>
      </c>
      <c r="H880" s="3"/>
      <c r="I880" s="5">
        <v>2018</v>
      </c>
      <c r="J880" s="3" t="s">
        <v>199</v>
      </c>
      <c r="K880" s="3" t="s">
        <v>34</v>
      </c>
      <c r="L880" s="3" t="s">
        <v>116</v>
      </c>
      <c r="M880" s="3" t="s">
        <v>194</v>
      </c>
      <c r="N880" s="3"/>
      <c r="O880" s="3"/>
      <c r="P880" s="3"/>
      <c r="Q880" s="3"/>
      <c r="R880" s="5">
        <v>363756240</v>
      </c>
      <c r="S880" s="4" t="b">
        <v>1</v>
      </c>
      <c r="T880" s="3" t="s">
        <v>195</v>
      </c>
      <c r="U880" s="6" t="str">
        <f t="array" ref="U880">INDEX(org_to_crp!$B$2:$B$455, MATCH(F880, org_to_crp!$A$2:$A$455))</f>
        <v>X8000</v>
      </c>
      <c r="V880" s="6">
        <v>1</v>
      </c>
    </row>
    <row r="881" spans="1:36" ht="13" x14ac:dyDescent="0.15">
      <c r="A881" s="11" t="s">
        <v>480</v>
      </c>
      <c r="B881" s="47" t="s">
        <v>821</v>
      </c>
      <c r="C881" s="11"/>
      <c r="D881" s="11" t="s">
        <v>23</v>
      </c>
      <c r="E881" s="11" t="s">
        <v>822</v>
      </c>
      <c r="F881" s="11" t="s">
        <v>826</v>
      </c>
      <c r="G881" s="13" t="b">
        <v>0</v>
      </c>
      <c r="H881" s="13"/>
      <c r="I881" s="14">
        <v>2018</v>
      </c>
      <c r="J881" s="11" t="s">
        <v>827</v>
      </c>
      <c r="K881" s="11" t="s">
        <v>72</v>
      </c>
      <c r="L881" s="11" t="s">
        <v>823</v>
      </c>
      <c r="M881" s="11" t="s">
        <v>824</v>
      </c>
      <c r="N881" s="11"/>
      <c r="O881" s="11"/>
      <c r="P881" s="11"/>
      <c r="Q881" s="11"/>
      <c r="R881" s="14"/>
      <c r="S881" s="13" t="b">
        <v>1</v>
      </c>
      <c r="T881" s="11" t="s">
        <v>825</v>
      </c>
      <c r="U881" s="6" t="str">
        <f t="array" ref="U881">INDEX(org_to_crp!$B$2:$B$455, MATCH(F881, org_to_crp!$A$2:$A$455))</f>
        <v>X9000</v>
      </c>
      <c r="V881" s="3">
        <v>1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3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3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3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3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3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3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3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3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3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3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3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3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3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3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ht="13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ht="13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ht="13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ht="13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ht="13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ht="13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ht="13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ht="13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ht="13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ht="13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ht="13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ht="13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ht="13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ht="13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ht="13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ht="13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ht="13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ht="13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ht="13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ht="13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ht="13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ht="13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ht="13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ht="13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ht="13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ht="13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ht="13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ht="13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ht="13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ht="13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ht="13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ht="13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ht="13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ht="13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ht="13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ht="13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ht="13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ht="13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ht="13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ht="13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ht="13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ht="13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ht="13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ht="13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ht="13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ht="13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ht="13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ht="13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ht="13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ht="13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ht="13" x14ac:dyDescent="0.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ht="13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ht="13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ht="13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ht="13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ht="13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ht="13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ht="13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ht="13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ht="13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ht="13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ht="13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ht="13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ht="13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ht="13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</sheetData>
  <autoFilter ref="G1:G1073" xr:uid="{00000000-0009-0000-0000-000001000000}">
    <filterColumn colId="0">
      <filters blank="1">
        <filter val="FALSE"/>
        <filter val="FASLE"/>
      </filters>
    </filterColumn>
  </autoFilter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C5" r:id="rId5" xr:uid="{00000000-0004-0000-0100-000004000000}"/>
    <hyperlink ref="B7" r:id="rId6" xr:uid="{00000000-0004-0000-0100-000005000000}"/>
    <hyperlink ref="C7" r:id="rId7" xr:uid="{00000000-0004-0000-0100-000006000000}"/>
    <hyperlink ref="B8" r:id="rId8" xr:uid="{00000000-0004-0000-0100-000007000000}"/>
    <hyperlink ref="C9" r:id="rId9" xr:uid="{00000000-0004-0000-0100-000008000000}"/>
    <hyperlink ref="B10" r:id="rId10" xr:uid="{00000000-0004-0000-0100-000009000000}"/>
    <hyperlink ref="C11" r:id="rId11" xr:uid="{00000000-0004-0000-0100-00000A000000}"/>
    <hyperlink ref="C13" r:id="rId12" xr:uid="{00000000-0004-0000-0100-00000B000000}"/>
    <hyperlink ref="C14" r:id="rId13" xr:uid="{00000000-0004-0000-0100-00000C000000}"/>
    <hyperlink ref="B15" r:id="rId14" xr:uid="{00000000-0004-0000-0100-00000D000000}"/>
    <hyperlink ref="C16" r:id="rId15" xr:uid="{00000000-0004-0000-0100-00000E000000}"/>
    <hyperlink ref="C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C21" r:id="rId20" xr:uid="{00000000-0004-0000-0100-000013000000}"/>
    <hyperlink ref="B22" r:id="rId21" xr:uid="{00000000-0004-0000-0100-000014000000}"/>
    <hyperlink ref="C22" r:id="rId22" xr:uid="{00000000-0004-0000-0100-000015000000}"/>
    <hyperlink ref="B23" r:id="rId23" xr:uid="{00000000-0004-0000-0100-000016000000}"/>
    <hyperlink ref="B24" r:id="rId24" xr:uid="{00000000-0004-0000-0100-000017000000}"/>
    <hyperlink ref="B25" r:id="rId25" xr:uid="{00000000-0004-0000-0100-000018000000}"/>
    <hyperlink ref="B26" r:id="rId26" xr:uid="{00000000-0004-0000-0100-000019000000}"/>
    <hyperlink ref="C26" r:id="rId27" xr:uid="{00000000-0004-0000-0100-00001A000000}"/>
    <hyperlink ref="B28" r:id="rId28" xr:uid="{00000000-0004-0000-0100-00001B000000}"/>
    <hyperlink ref="C29" r:id="rId29" xr:uid="{00000000-0004-0000-0100-00001C000000}"/>
    <hyperlink ref="B30" r:id="rId30" xr:uid="{00000000-0004-0000-0100-00001D000000}"/>
    <hyperlink ref="C30" r:id="rId31" xr:uid="{00000000-0004-0000-0100-00001E000000}"/>
    <hyperlink ref="B31" r:id="rId32" xr:uid="{00000000-0004-0000-0100-00001F000000}"/>
    <hyperlink ref="C31" r:id="rId33" xr:uid="{00000000-0004-0000-0100-000020000000}"/>
    <hyperlink ref="C32" r:id="rId34" xr:uid="{00000000-0004-0000-0100-000021000000}"/>
    <hyperlink ref="B33" r:id="rId35" xr:uid="{00000000-0004-0000-0100-000022000000}"/>
    <hyperlink ref="B34" r:id="rId36" location="board-of-trustees" xr:uid="{00000000-0004-0000-0100-000023000000}"/>
    <hyperlink ref="C35" r:id="rId37" xr:uid="{00000000-0004-0000-0100-000024000000}"/>
    <hyperlink ref="B36" r:id="rId38" xr:uid="{00000000-0004-0000-0100-000025000000}"/>
    <hyperlink ref="C36" r:id="rId39" location=":~:text=Joe%20York%20serves%20as%20the,president%20of%20AT%26T%20Florida%20%26%20Caribbean." xr:uid="{00000000-0004-0000-0100-000026000000}"/>
    <hyperlink ref="B37" r:id="rId40" xr:uid="{00000000-0004-0000-0100-000027000000}"/>
    <hyperlink ref="C38" r:id="rId41" xr:uid="{00000000-0004-0000-0100-000028000000}"/>
    <hyperlink ref="C39" r:id="rId42" xr:uid="{00000000-0004-0000-0100-000029000000}"/>
    <hyperlink ref="B41" r:id="rId43" xr:uid="{00000000-0004-0000-0100-00002A000000}"/>
    <hyperlink ref="C43" r:id="rId44" xr:uid="{00000000-0004-0000-0100-00002B000000}"/>
    <hyperlink ref="C44" r:id="rId45" xr:uid="{00000000-0004-0000-0100-00002C000000}"/>
    <hyperlink ref="C46" r:id="rId46" xr:uid="{00000000-0004-0000-0100-00002D000000}"/>
    <hyperlink ref="B48" r:id="rId47" xr:uid="{00000000-0004-0000-0100-00002E000000}"/>
    <hyperlink ref="B49" r:id="rId48" xr:uid="{00000000-0004-0000-0100-00002F000000}"/>
    <hyperlink ref="C50" r:id="rId49" xr:uid="{00000000-0004-0000-0100-000030000000}"/>
    <hyperlink ref="C51" r:id="rId50" xr:uid="{00000000-0004-0000-0100-000031000000}"/>
    <hyperlink ref="B53" r:id="rId51" xr:uid="{00000000-0004-0000-0100-000032000000}"/>
    <hyperlink ref="B54" r:id="rId52" xr:uid="{00000000-0004-0000-0100-000033000000}"/>
    <hyperlink ref="C54" r:id="rId53" xr:uid="{00000000-0004-0000-0100-000034000000}"/>
    <hyperlink ref="B55" r:id="rId54" xr:uid="{00000000-0004-0000-0100-000035000000}"/>
    <hyperlink ref="C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4" r:id="rId62" xr:uid="{00000000-0004-0000-0100-00003D000000}"/>
    <hyperlink ref="B65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B68" r:id="rId67" xr:uid="{00000000-0004-0000-0100-000042000000}"/>
    <hyperlink ref="C68" r:id="rId68" xr:uid="{00000000-0004-0000-0100-000043000000}"/>
    <hyperlink ref="B71" r:id="rId69" xr:uid="{00000000-0004-0000-0100-000044000000}"/>
    <hyperlink ref="B72" r:id="rId70" xr:uid="{00000000-0004-0000-0100-000045000000}"/>
    <hyperlink ref="B73" r:id="rId71" xr:uid="{00000000-0004-0000-0100-000046000000}"/>
    <hyperlink ref="B74" r:id="rId72" xr:uid="{00000000-0004-0000-0100-000047000000}"/>
    <hyperlink ref="B75" r:id="rId73" xr:uid="{00000000-0004-0000-0100-000048000000}"/>
    <hyperlink ref="C76" r:id="rId74" xr:uid="{00000000-0004-0000-0100-000049000000}"/>
    <hyperlink ref="B79" r:id="rId75" xr:uid="{00000000-0004-0000-0100-00004A000000}"/>
    <hyperlink ref="C79" r:id="rId76" xr:uid="{00000000-0004-0000-0100-00004B000000}"/>
    <hyperlink ref="C80" r:id="rId77" xr:uid="{00000000-0004-0000-0100-00004C000000}"/>
    <hyperlink ref="C81" r:id="rId78" xr:uid="{00000000-0004-0000-0100-00004D000000}"/>
    <hyperlink ref="B84" r:id="rId79" xr:uid="{00000000-0004-0000-0100-00004E000000}"/>
    <hyperlink ref="B87" r:id="rId80" xr:uid="{00000000-0004-0000-0100-00004F000000}"/>
    <hyperlink ref="C88" r:id="rId81" xr:uid="{00000000-0004-0000-0100-000050000000}"/>
    <hyperlink ref="B89" r:id="rId82" xr:uid="{00000000-0004-0000-0100-000051000000}"/>
    <hyperlink ref="B90" r:id="rId83" xr:uid="{00000000-0004-0000-0100-000052000000}"/>
    <hyperlink ref="B91" r:id="rId84" xr:uid="{00000000-0004-0000-0100-000053000000}"/>
    <hyperlink ref="C92" r:id="rId85" xr:uid="{00000000-0004-0000-0100-000054000000}"/>
    <hyperlink ref="B93" r:id="rId86" xr:uid="{00000000-0004-0000-0100-000055000000}"/>
    <hyperlink ref="B94" r:id="rId87" xr:uid="{00000000-0004-0000-0100-000056000000}"/>
    <hyperlink ref="C95" r:id="rId88" xr:uid="{00000000-0004-0000-0100-000057000000}"/>
    <hyperlink ref="B96" r:id="rId89" xr:uid="{00000000-0004-0000-0100-000058000000}"/>
    <hyperlink ref="B97" r:id="rId90" xr:uid="{00000000-0004-0000-0100-000059000000}"/>
    <hyperlink ref="C97" r:id="rId91" xr:uid="{00000000-0004-0000-0100-00005A000000}"/>
    <hyperlink ref="B98" r:id="rId92" xr:uid="{00000000-0004-0000-0100-00005B000000}"/>
    <hyperlink ref="B99" r:id="rId93" xr:uid="{00000000-0004-0000-0100-00005C000000}"/>
    <hyperlink ref="B100" r:id="rId94" xr:uid="{00000000-0004-0000-0100-00005D000000}"/>
    <hyperlink ref="B101" r:id="rId95" xr:uid="{00000000-0004-0000-0100-00005E000000}"/>
    <hyperlink ref="B102" r:id="rId96" xr:uid="{00000000-0004-0000-0100-00005F000000}"/>
    <hyperlink ref="C102" r:id="rId97" location="bio-85" xr:uid="{00000000-0004-0000-0100-000060000000}"/>
    <hyperlink ref="B103" r:id="rId98" xr:uid="{00000000-0004-0000-0100-000061000000}"/>
    <hyperlink ref="C103" r:id="rId99" xr:uid="{00000000-0004-0000-0100-000062000000}"/>
    <hyperlink ref="C104" r:id="rId100" xr:uid="{00000000-0004-0000-0100-000063000000}"/>
    <hyperlink ref="B105" r:id="rId101" xr:uid="{00000000-0004-0000-0100-000064000000}"/>
    <hyperlink ref="B106" r:id="rId102" xr:uid="{00000000-0004-0000-0100-000065000000}"/>
    <hyperlink ref="C106" r:id="rId103" xr:uid="{00000000-0004-0000-0100-000066000000}"/>
    <hyperlink ref="B107" r:id="rId104" xr:uid="{00000000-0004-0000-0100-000067000000}"/>
    <hyperlink ref="C107" r:id="rId105" xr:uid="{00000000-0004-0000-0100-000068000000}"/>
    <hyperlink ref="B110" r:id="rId106" xr:uid="{00000000-0004-0000-0100-000069000000}"/>
    <hyperlink ref="B111" r:id="rId107" xr:uid="{00000000-0004-0000-0100-00006A000000}"/>
    <hyperlink ref="C112" r:id="rId108" xr:uid="{00000000-0004-0000-0100-00006B000000}"/>
    <hyperlink ref="B113" r:id="rId109" xr:uid="{00000000-0004-0000-0100-00006C000000}"/>
    <hyperlink ref="C114" r:id="rId110" xr:uid="{00000000-0004-0000-0100-00006D000000}"/>
    <hyperlink ref="C115" r:id="rId111" xr:uid="{00000000-0004-0000-0100-00006E000000}"/>
    <hyperlink ref="B116" r:id="rId112" xr:uid="{00000000-0004-0000-0100-00006F000000}"/>
    <hyperlink ref="C118" r:id="rId113" xr:uid="{00000000-0004-0000-0100-000070000000}"/>
    <hyperlink ref="C119" r:id="rId114" xr:uid="{00000000-0004-0000-0100-000071000000}"/>
    <hyperlink ref="C120" r:id="rId115" xr:uid="{00000000-0004-0000-0100-000072000000}"/>
    <hyperlink ref="B121" r:id="rId116" xr:uid="{00000000-0004-0000-0100-000073000000}"/>
    <hyperlink ref="B122" r:id="rId117" xr:uid="{00000000-0004-0000-0100-000074000000}"/>
    <hyperlink ref="B123" r:id="rId118" xr:uid="{00000000-0004-0000-0100-000075000000}"/>
    <hyperlink ref="B124" r:id="rId119" xr:uid="{00000000-0004-0000-0100-000076000000}"/>
    <hyperlink ref="B125" r:id="rId120" xr:uid="{00000000-0004-0000-0100-000077000000}"/>
    <hyperlink ref="C125" r:id="rId121" xr:uid="{00000000-0004-0000-0100-000078000000}"/>
    <hyperlink ref="B126" r:id="rId122" xr:uid="{00000000-0004-0000-0100-000079000000}"/>
    <hyperlink ref="C126" r:id="rId123" xr:uid="{00000000-0004-0000-0100-00007A000000}"/>
    <hyperlink ref="B127" r:id="rId124" xr:uid="{00000000-0004-0000-0100-00007B000000}"/>
    <hyperlink ref="B130" r:id="rId125" xr:uid="{00000000-0004-0000-0100-00007C000000}"/>
    <hyperlink ref="C133" r:id="rId126" xr:uid="{00000000-0004-0000-0100-00007D000000}"/>
    <hyperlink ref="C134" r:id="rId127" xr:uid="{00000000-0004-0000-0100-00007E000000}"/>
    <hyperlink ref="B135" r:id="rId128" xr:uid="{00000000-0004-0000-0100-00007F000000}"/>
    <hyperlink ref="C135" r:id="rId129" xr:uid="{00000000-0004-0000-0100-000080000000}"/>
    <hyperlink ref="B136" r:id="rId130" xr:uid="{00000000-0004-0000-0100-000081000000}"/>
    <hyperlink ref="C136" r:id="rId131" xr:uid="{00000000-0004-0000-0100-000082000000}"/>
    <hyperlink ref="B137" r:id="rId132" xr:uid="{00000000-0004-0000-0100-000083000000}"/>
    <hyperlink ref="C137" r:id="rId133" xr:uid="{00000000-0004-0000-0100-000084000000}"/>
    <hyperlink ref="B138" r:id="rId134" xr:uid="{00000000-0004-0000-0100-000085000000}"/>
    <hyperlink ref="C138" r:id="rId135" xr:uid="{00000000-0004-0000-0100-000086000000}"/>
    <hyperlink ref="B139" r:id="rId136" xr:uid="{00000000-0004-0000-0100-000087000000}"/>
    <hyperlink ref="C139" r:id="rId137" xr:uid="{00000000-0004-0000-0100-000088000000}"/>
    <hyperlink ref="B140" r:id="rId138" xr:uid="{00000000-0004-0000-0100-000089000000}"/>
    <hyperlink ref="C141" r:id="rId139" xr:uid="{00000000-0004-0000-0100-00008A000000}"/>
    <hyperlink ref="B143" r:id="rId140" xr:uid="{00000000-0004-0000-0100-00008B000000}"/>
    <hyperlink ref="C143" r:id="rId141" xr:uid="{00000000-0004-0000-0100-00008C000000}"/>
    <hyperlink ref="C144" r:id="rId142" xr:uid="{00000000-0004-0000-0100-00008D000000}"/>
    <hyperlink ref="B147" r:id="rId143" xr:uid="{00000000-0004-0000-0100-00008E000000}"/>
    <hyperlink ref="B148" r:id="rId144" xr:uid="{00000000-0004-0000-0100-00008F000000}"/>
    <hyperlink ref="C149" r:id="rId145" xr:uid="{00000000-0004-0000-0100-000090000000}"/>
    <hyperlink ref="B152" r:id="rId146" xr:uid="{00000000-0004-0000-0100-000091000000}"/>
    <hyperlink ref="B154" r:id="rId147" xr:uid="{00000000-0004-0000-0100-000092000000}"/>
    <hyperlink ref="B155" r:id="rId148" xr:uid="{00000000-0004-0000-0100-000093000000}"/>
    <hyperlink ref="C156" r:id="rId149" xr:uid="{00000000-0004-0000-0100-000094000000}"/>
    <hyperlink ref="C157" r:id="rId150" xr:uid="{00000000-0004-0000-0100-000095000000}"/>
    <hyperlink ref="B158" r:id="rId151" xr:uid="{00000000-0004-0000-0100-000096000000}"/>
    <hyperlink ref="C159" r:id="rId152" xr:uid="{00000000-0004-0000-0100-000097000000}"/>
    <hyperlink ref="B160" r:id="rId153" xr:uid="{00000000-0004-0000-0100-000098000000}"/>
    <hyperlink ref="B161" r:id="rId154" xr:uid="{00000000-0004-0000-0100-000099000000}"/>
    <hyperlink ref="C161" r:id="rId155" xr:uid="{00000000-0004-0000-0100-00009A000000}"/>
    <hyperlink ref="B165" r:id="rId156" xr:uid="{00000000-0004-0000-0100-00009B000000}"/>
    <hyperlink ref="B166" r:id="rId157" xr:uid="{00000000-0004-0000-0100-00009C000000}"/>
    <hyperlink ref="B168" r:id="rId158" xr:uid="{00000000-0004-0000-0100-00009D000000}"/>
    <hyperlink ref="C170" r:id="rId159" xr:uid="{00000000-0004-0000-0100-00009E000000}"/>
    <hyperlink ref="B171" r:id="rId160" xr:uid="{00000000-0004-0000-0100-00009F000000}"/>
    <hyperlink ref="B172" r:id="rId161" xr:uid="{00000000-0004-0000-0100-0000A0000000}"/>
    <hyperlink ref="C173" r:id="rId162" xr:uid="{00000000-0004-0000-0100-0000A1000000}"/>
    <hyperlink ref="C175" r:id="rId163" xr:uid="{00000000-0004-0000-0100-0000A2000000}"/>
    <hyperlink ref="B176" r:id="rId164" xr:uid="{00000000-0004-0000-0100-0000A3000000}"/>
    <hyperlink ref="B177" r:id="rId165" xr:uid="{00000000-0004-0000-0100-0000A4000000}"/>
    <hyperlink ref="B178" r:id="rId166" xr:uid="{00000000-0004-0000-0100-0000A5000000}"/>
    <hyperlink ref="C178" r:id="rId167" xr:uid="{00000000-0004-0000-0100-0000A6000000}"/>
    <hyperlink ref="B181" r:id="rId168" xr:uid="{00000000-0004-0000-0100-0000A7000000}"/>
    <hyperlink ref="B182" r:id="rId169" xr:uid="{00000000-0004-0000-0100-0000A8000000}"/>
    <hyperlink ref="B183" r:id="rId170" xr:uid="{00000000-0004-0000-0100-0000A9000000}"/>
    <hyperlink ref="B184" r:id="rId171" xr:uid="{00000000-0004-0000-0100-0000AA000000}"/>
    <hyperlink ref="C188" r:id="rId172" xr:uid="{00000000-0004-0000-0100-0000AB000000}"/>
    <hyperlink ref="C190" r:id="rId173" xr:uid="{00000000-0004-0000-0100-0000AC000000}"/>
    <hyperlink ref="C191" r:id="rId174" xr:uid="{00000000-0004-0000-0100-0000AD000000}"/>
    <hyperlink ref="B192" r:id="rId175" xr:uid="{00000000-0004-0000-0100-0000AE000000}"/>
    <hyperlink ref="C193" r:id="rId176" xr:uid="{00000000-0004-0000-0100-0000AF000000}"/>
    <hyperlink ref="B194" r:id="rId177" xr:uid="{00000000-0004-0000-0100-0000B0000000}"/>
    <hyperlink ref="C194" r:id="rId178" xr:uid="{00000000-0004-0000-0100-0000B1000000}"/>
    <hyperlink ref="C195" r:id="rId179" xr:uid="{00000000-0004-0000-0100-0000B2000000}"/>
    <hyperlink ref="C196" r:id="rId180" xr:uid="{00000000-0004-0000-0100-0000B3000000}"/>
    <hyperlink ref="B197" r:id="rId181" xr:uid="{00000000-0004-0000-0100-0000B4000000}"/>
    <hyperlink ref="C197" r:id="rId182" xr:uid="{00000000-0004-0000-0100-0000B5000000}"/>
    <hyperlink ref="B198" r:id="rId183" xr:uid="{00000000-0004-0000-0100-0000B6000000}"/>
    <hyperlink ref="C198" r:id="rId184" xr:uid="{00000000-0004-0000-0100-0000B7000000}"/>
    <hyperlink ref="B199" r:id="rId185" xr:uid="{00000000-0004-0000-0100-0000B8000000}"/>
    <hyperlink ref="C199" r:id="rId186" xr:uid="{00000000-0004-0000-0100-0000B9000000}"/>
    <hyperlink ref="B200" r:id="rId187" xr:uid="{00000000-0004-0000-0100-0000BA000000}"/>
    <hyperlink ref="C202" r:id="rId188" xr:uid="{00000000-0004-0000-0100-0000BB000000}"/>
    <hyperlink ref="B203" r:id="rId189" xr:uid="{00000000-0004-0000-0100-0000BC000000}"/>
    <hyperlink ref="B205" r:id="rId190" xr:uid="{00000000-0004-0000-0100-0000BD000000}"/>
    <hyperlink ref="B206" r:id="rId191" xr:uid="{00000000-0004-0000-0100-0000BE000000}"/>
    <hyperlink ref="B207" r:id="rId192" xr:uid="{00000000-0004-0000-0100-0000BF000000}"/>
    <hyperlink ref="C208" r:id="rId193" xr:uid="{00000000-0004-0000-0100-0000C0000000}"/>
    <hyperlink ref="C209" r:id="rId194" xr:uid="{00000000-0004-0000-0100-0000C1000000}"/>
    <hyperlink ref="C210" r:id="rId195" xr:uid="{00000000-0004-0000-0100-0000C2000000}"/>
    <hyperlink ref="B211" r:id="rId196" xr:uid="{00000000-0004-0000-0100-0000C3000000}"/>
    <hyperlink ref="B212" r:id="rId197" xr:uid="{00000000-0004-0000-0100-0000C4000000}"/>
    <hyperlink ref="B213" r:id="rId198" xr:uid="{00000000-0004-0000-0100-0000C5000000}"/>
    <hyperlink ref="C213" r:id="rId199" xr:uid="{00000000-0004-0000-0100-0000C6000000}"/>
    <hyperlink ref="B214" r:id="rId200" xr:uid="{00000000-0004-0000-0100-0000C7000000}"/>
    <hyperlink ref="B215" r:id="rId201" xr:uid="{00000000-0004-0000-0100-0000C8000000}"/>
    <hyperlink ref="B216" r:id="rId202" xr:uid="{00000000-0004-0000-0100-0000C9000000}"/>
    <hyperlink ref="C217" r:id="rId203" xr:uid="{00000000-0004-0000-0100-0000CA000000}"/>
    <hyperlink ref="B218" r:id="rId204" xr:uid="{00000000-0004-0000-0100-0000CB000000}"/>
    <hyperlink ref="C218" r:id="rId205" xr:uid="{00000000-0004-0000-0100-0000CC000000}"/>
    <hyperlink ref="B219" r:id="rId206" xr:uid="{00000000-0004-0000-0100-0000CD000000}"/>
    <hyperlink ref="C219" r:id="rId207" xr:uid="{00000000-0004-0000-0100-0000CE000000}"/>
    <hyperlink ref="B220" r:id="rId208" xr:uid="{00000000-0004-0000-0100-0000CF000000}"/>
    <hyperlink ref="B221" r:id="rId209" xr:uid="{00000000-0004-0000-0100-0000D0000000}"/>
    <hyperlink ref="B222" r:id="rId210" xr:uid="{00000000-0004-0000-0100-0000D1000000}"/>
    <hyperlink ref="B223" r:id="rId211" xr:uid="{00000000-0004-0000-0100-0000D2000000}"/>
    <hyperlink ref="B224" r:id="rId212" xr:uid="{00000000-0004-0000-0100-0000D3000000}"/>
    <hyperlink ref="C225" r:id="rId213" xr:uid="{00000000-0004-0000-0100-0000D4000000}"/>
    <hyperlink ref="B226" r:id="rId214" location="board-of-directors" xr:uid="{00000000-0004-0000-0100-0000D5000000}"/>
    <hyperlink ref="C226" r:id="rId215" xr:uid="{00000000-0004-0000-0100-0000D6000000}"/>
    <hyperlink ref="B227" r:id="rId216" xr:uid="{00000000-0004-0000-0100-0000D7000000}"/>
    <hyperlink ref="C227" r:id="rId217" xr:uid="{00000000-0004-0000-0100-0000D8000000}"/>
    <hyperlink ref="B228" r:id="rId218" xr:uid="{00000000-0004-0000-0100-0000D9000000}"/>
    <hyperlink ref="C228" r:id="rId219" xr:uid="{00000000-0004-0000-0100-0000DA000000}"/>
    <hyperlink ref="B229" r:id="rId220" xr:uid="{00000000-0004-0000-0100-0000DB000000}"/>
    <hyperlink ref="C229" r:id="rId221" xr:uid="{00000000-0004-0000-0100-0000DC000000}"/>
    <hyperlink ref="B230" r:id="rId222" xr:uid="{00000000-0004-0000-0100-0000DD000000}"/>
    <hyperlink ref="C230" r:id="rId223" xr:uid="{00000000-0004-0000-0100-0000DE000000}"/>
    <hyperlink ref="B231" r:id="rId224" xr:uid="{00000000-0004-0000-0100-0000DF000000}"/>
    <hyperlink ref="C231" r:id="rId225" xr:uid="{00000000-0004-0000-0100-0000E0000000}"/>
    <hyperlink ref="B232" r:id="rId226" xr:uid="{00000000-0004-0000-0100-0000E1000000}"/>
    <hyperlink ref="C233" r:id="rId227" location="jeff-sandefer" xr:uid="{00000000-0004-0000-0100-0000E2000000}"/>
    <hyperlink ref="B235" r:id="rId228" xr:uid="{00000000-0004-0000-0100-0000E3000000}"/>
    <hyperlink ref="B237" r:id="rId229" xr:uid="{00000000-0004-0000-0100-0000E4000000}"/>
    <hyperlink ref="B238" r:id="rId230" xr:uid="{00000000-0004-0000-0100-0000E5000000}"/>
    <hyperlink ref="C238" r:id="rId231" xr:uid="{00000000-0004-0000-0100-0000E6000000}"/>
    <hyperlink ref="B240" r:id="rId232" xr:uid="{00000000-0004-0000-0100-0000E7000000}"/>
    <hyperlink ref="C240" r:id="rId233" xr:uid="{00000000-0004-0000-0100-0000E8000000}"/>
    <hyperlink ref="B241" r:id="rId234" xr:uid="{00000000-0004-0000-0100-0000E9000000}"/>
    <hyperlink ref="C241" r:id="rId235" xr:uid="{00000000-0004-0000-0100-0000EA000000}"/>
    <hyperlink ref="B242" r:id="rId236" xr:uid="{00000000-0004-0000-0100-0000EB000000}"/>
    <hyperlink ref="C242" r:id="rId237" xr:uid="{00000000-0004-0000-0100-0000EC000000}"/>
    <hyperlink ref="B243" r:id="rId238" xr:uid="{00000000-0004-0000-0100-0000ED000000}"/>
    <hyperlink ref="C243" r:id="rId239" xr:uid="{00000000-0004-0000-0100-0000EE000000}"/>
    <hyperlink ref="B244" r:id="rId240" xr:uid="{00000000-0004-0000-0100-0000EF000000}"/>
    <hyperlink ref="C244" r:id="rId241" xr:uid="{00000000-0004-0000-0100-0000F0000000}"/>
    <hyperlink ref="B245" r:id="rId242" xr:uid="{00000000-0004-0000-0100-0000F1000000}"/>
    <hyperlink ref="C245" r:id="rId243" xr:uid="{00000000-0004-0000-0100-0000F2000000}"/>
    <hyperlink ref="B246" r:id="rId244" xr:uid="{00000000-0004-0000-0100-0000F3000000}"/>
    <hyperlink ref="C246" r:id="rId245" xr:uid="{00000000-0004-0000-0100-0000F4000000}"/>
    <hyperlink ref="B247" r:id="rId246" xr:uid="{00000000-0004-0000-0100-0000F5000000}"/>
    <hyperlink ref="C247" r:id="rId247" xr:uid="{00000000-0004-0000-0100-0000F6000000}"/>
    <hyperlink ref="B248" r:id="rId248" xr:uid="{00000000-0004-0000-0100-0000F7000000}"/>
    <hyperlink ref="C248" r:id="rId249" xr:uid="{00000000-0004-0000-0100-0000F8000000}"/>
    <hyperlink ref="B249" r:id="rId250" xr:uid="{00000000-0004-0000-0100-0000F9000000}"/>
    <hyperlink ref="C249" r:id="rId251" xr:uid="{00000000-0004-0000-0100-0000FA000000}"/>
    <hyperlink ref="C250" r:id="rId252" xr:uid="{00000000-0004-0000-0100-0000FB000000}"/>
    <hyperlink ref="B251" r:id="rId253" xr:uid="{00000000-0004-0000-0100-0000FC000000}"/>
    <hyperlink ref="C251" r:id="rId254" xr:uid="{00000000-0004-0000-0100-0000FD000000}"/>
    <hyperlink ref="B252" r:id="rId255" xr:uid="{00000000-0004-0000-0100-0000FE000000}"/>
    <hyperlink ref="B253" r:id="rId256" xr:uid="{00000000-0004-0000-0100-0000FF000000}"/>
    <hyperlink ref="B254" r:id="rId257" xr:uid="{00000000-0004-0000-0100-000000010000}"/>
    <hyperlink ref="B255" r:id="rId258" xr:uid="{00000000-0004-0000-0100-000001010000}"/>
    <hyperlink ref="B256" r:id="rId259" xr:uid="{00000000-0004-0000-0100-000002010000}"/>
    <hyperlink ref="C256" r:id="rId260" xr:uid="{00000000-0004-0000-0100-000003010000}"/>
    <hyperlink ref="C259" r:id="rId261" xr:uid="{00000000-0004-0000-0100-000004010000}"/>
    <hyperlink ref="C261" r:id="rId262" xr:uid="{00000000-0004-0000-0100-000005010000}"/>
    <hyperlink ref="C262" r:id="rId263" xr:uid="{00000000-0004-0000-0100-000006010000}"/>
    <hyperlink ref="C263" r:id="rId264" xr:uid="{00000000-0004-0000-0100-000007010000}"/>
    <hyperlink ref="C264" r:id="rId265" xr:uid="{00000000-0004-0000-0100-000008010000}"/>
    <hyperlink ref="C265" r:id="rId266" xr:uid="{00000000-0004-0000-0100-000009010000}"/>
    <hyperlink ref="C266" r:id="rId267" xr:uid="{00000000-0004-0000-0100-00000A010000}"/>
    <hyperlink ref="C267" r:id="rId268" xr:uid="{00000000-0004-0000-0100-00000B010000}"/>
    <hyperlink ref="C268" r:id="rId269" xr:uid="{00000000-0004-0000-0100-00000C010000}"/>
    <hyperlink ref="C269" r:id="rId270" xr:uid="{00000000-0004-0000-0100-00000D010000}"/>
    <hyperlink ref="B270" r:id="rId271" xr:uid="{00000000-0004-0000-0100-00000E010000}"/>
    <hyperlink ref="C271" r:id="rId272" xr:uid="{00000000-0004-0000-0100-00000F010000}"/>
    <hyperlink ref="C274" r:id="rId273" xr:uid="{00000000-0004-0000-0100-000010010000}"/>
    <hyperlink ref="B275" r:id="rId274" xr:uid="{00000000-0004-0000-0100-000011010000}"/>
    <hyperlink ref="C278" r:id="rId275" xr:uid="{00000000-0004-0000-0100-000012010000}"/>
    <hyperlink ref="B281" r:id="rId276" xr:uid="{00000000-0004-0000-0100-000013010000}"/>
    <hyperlink ref="C281" r:id="rId277" xr:uid="{00000000-0004-0000-0100-000014010000}"/>
    <hyperlink ref="C282" r:id="rId278" xr:uid="{00000000-0004-0000-0100-000015010000}"/>
    <hyperlink ref="B283" r:id="rId279" xr:uid="{00000000-0004-0000-0100-000016010000}"/>
    <hyperlink ref="C283" r:id="rId280" xr:uid="{00000000-0004-0000-0100-000017010000}"/>
    <hyperlink ref="C288" r:id="rId281" xr:uid="{00000000-0004-0000-0100-000018010000}"/>
    <hyperlink ref="C289" r:id="rId282" xr:uid="{00000000-0004-0000-0100-000019010000}"/>
    <hyperlink ref="B290" r:id="rId283" xr:uid="{00000000-0004-0000-0100-00001A010000}"/>
    <hyperlink ref="B291" r:id="rId284" xr:uid="{00000000-0004-0000-0100-00001B010000}"/>
    <hyperlink ref="C291" r:id="rId285" xr:uid="{00000000-0004-0000-0100-00001C010000}"/>
    <hyperlink ref="B292" r:id="rId286" xr:uid="{00000000-0004-0000-0100-00001D010000}"/>
    <hyperlink ref="C292" r:id="rId287" xr:uid="{00000000-0004-0000-0100-00001E010000}"/>
    <hyperlink ref="B293" r:id="rId288" xr:uid="{00000000-0004-0000-0100-00001F010000}"/>
    <hyperlink ref="C294" r:id="rId289" xr:uid="{00000000-0004-0000-0100-000020010000}"/>
    <hyperlink ref="C295" r:id="rId290" xr:uid="{00000000-0004-0000-0100-000021010000}"/>
    <hyperlink ref="C296" r:id="rId291" xr:uid="{00000000-0004-0000-0100-000022010000}"/>
    <hyperlink ref="C297" r:id="rId292" xr:uid="{00000000-0004-0000-0100-000023010000}"/>
    <hyperlink ref="C298" r:id="rId293" xr:uid="{00000000-0004-0000-0100-000024010000}"/>
    <hyperlink ref="C299" r:id="rId294" xr:uid="{00000000-0004-0000-0100-000025010000}"/>
    <hyperlink ref="C300" r:id="rId295" xr:uid="{00000000-0004-0000-0100-000026010000}"/>
    <hyperlink ref="C301" r:id="rId296" xr:uid="{00000000-0004-0000-0100-000027010000}"/>
    <hyperlink ref="C303" r:id="rId297" xr:uid="{00000000-0004-0000-0100-000028010000}"/>
    <hyperlink ref="C304" r:id="rId298" xr:uid="{00000000-0004-0000-0100-000029010000}"/>
    <hyperlink ref="C305" r:id="rId299" xr:uid="{00000000-0004-0000-0100-00002A010000}"/>
    <hyperlink ref="C306" r:id="rId300" xr:uid="{00000000-0004-0000-0100-00002B010000}"/>
    <hyperlink ref="C307" r:id="rId301" xr:uid="{00000000-0004-0000-0100-00002C010000}"/>
    <hyperlink ref="C308" r:id="rId302" xr:uid="{00000000-0004-0000-0100-00002D010000}"/>
    <hyperlink ref="C309" r:id="rId303" xr:uid="{00000000-0004-0000-0100-00002E010000}"/>
    <hyperlink ref="C310" r:id="rId304" xr:uid="{00000000-0004-0000-0100-00002F010000}"/>
    <hyperlink ref="C311" r:id="rId305" xr:uid="{00000000-0004-0000-0100-000030010000}"/>
    <hyperlink ref="C312" r:id="rId306" xr:uid="{00000000-0004-0000-0100-000031010000}"/>
    <hyperlink ref="C313" r:id="rId307" xr:uid="{00000000-0004-0000-0100-000032010000}"/>
    <hyperlink ref="C314" r:id="rId308" xr:uid="{00000000-0004-0000-0100-000033010000}"/>
    <hyperlink ref="C315" r:id="rId309" xr:uid="{00000000-0004-0000-0100-000034010000}"/>
    <hyperlink ref="C316" r:id="rId310" xr:uid="{00000000-0004-0000-0100-000035010000}"/>
    <hyperlink ref="C317" r:id="rId311" xr:uid="{00000000-0004-0000-0100-000036010000}"/>
    <hyperlink ref="C318" r:id="rId312" xr:uid="{00000000-0004-0000-0100-000037010000}"/>
    <hyperlink ref="C319" r:id="rId313" xr:uid="{00000000-0004-0000-0100-000038010000}"/>
    <hyperlink ref="C320" r:id="rId314" xr:uid="{00000000-0004-0000-0100-000039010000}"/>
    <hyperlink ref="C321" r:id="rId315" xr:uid="{00000000-0004-0000-0100-00003A010000}"/>
    <hyperlink ref="C323" r:id="rId316" xr:uid="{00000000-0004-0000-0100-00003B010000}"/>
    <hyperlink ref="C325" r:id="rId317" xr:uid="{00000000-0004-0000-0100-00003C010000}"/>
    <hyperlink ref="B326" r:id="rId318" xr:uid="{00000000-0004-0000-0100-00003D010000}"/>
    <hyperlink ref="C326" r:id="rId319" xr:uid="{00000000-0004-0000-0100-00003E010000}"/>
    <hyperlink ref="C328" r:id="rId320" xr:uid="{00000000-0004-0000-0100-00003F010000}"/>
    <hyperlink ref="C329" r:id="rId321" xr:uid="{00000000-0004-0000-0100-000040010000}"/>
    <hyperlink ref="C330" r:id="rId322" xr:uid="{00000000-0004-0000-0100-000041010000}"/>
    <hyperlink ref="C331" r:id="rId323" xr:uid="{00000000-0004-0000-0100-000042010000}"/>
    <hyperlink ref="C332" r:id="rId324" xr:uid="{00000000-0004-0000-0100-000043010000}"/>
    <hyperlink ref="C333" r:id="rId325" xr:uid="{00000000-0004-0000-0100-000044010000}"/>
    <hyperlink ref="C334" r:id="rId326" xr:uid="{00000000-0004-0000-0100-000045010000}"/>
    <hyperlink ref="C335" r:id="rId327" xr:uid="{00000000-0004-0000-0100-000046010000}"/>
    <hyperlink ref="C336" r:id="rId328" xr:uid="{00000000-0004-0000-0100-000047010000}"/>
    <hyperlink ref="B337" r:id="rId329" xr:uid="{00000000-0004-0000-0100-000048010000}"/>
    <hyperlink ref="B338" r:id="rId330" xr:uid="{00000000-0004-0000-0100-000049010000}"/>
    <hyperlink ref="B339" r:id="rId331" xr:uid="{00000000-0004-0000-0100-00004A010000}"/>
    <hyperlink ref="C340" r:id="rId332" xr:uid="{00000000-0004-0000-0100-00004B010000}"/>
    <hyperlink ref="B341" r:id="rId333" xr:uid="{00000000-0004-0000-0100-00004C010000}"/>
    <hyperlink ref="C342" r:id="rId334" xr:uid="{00000000-0004-0000-0100-00004D010000}"/>
    <hyperlink ref="C343" r:id="rId335" xr:uid="{00000000-0004-0000-0100-00004E010000}"/>
    <hyperlink ref="C345" r:id="rId336" xr:uid="{00000000-0004-0000-0100-00004F010000}"/>
    <hyperlink ref="C346" r:id="rId337" xr:uid="{00000000-0004-0000-0100-000050010000}"/>
    <hyperlink ref="C347" r:id="rId338" xr:uid="{00000000-0004-0000-0100-000051010000}"/>
    <hyperlink ref="C348" r:id="rId339" xr:uid="{00000000-0004-0000-0100-000052010000}"/>
    <hyperlink ref="C349" r:id="rId340" xr:uid="{00000000-0004-0000-0100-000053010000}"/>
    <hyperlink ref="C350" r:id="rId341" xr:uid="{00000000-0004-0000-0100-000054010000}"/>
    <hyperlink ref="C351" r:id="rId342" xr:uid="{00000000-0004-0000-0100-000055010000}"/>
    <hyperlink ref="B352" r:id="rId343" xr:uid="{00000000-0004-0000-0100-000056010000}"/>
    <hyperlink ref="C353" r:id="rId344" xr:uid="{00000000-0004-0000-0100-000057010000}"/>
    <hyperlink ref="C354" r:id="rId345" xr:uid="{00000000-0004-0000-0100-000058010000}"/>
    <hyperlink ref="C355" r:id="rId346" xr:uid="{00000000-0004-0000-0100-000059010000}"/>
    <hyperlink ref="C356" r:id="rId347" xr:uid="{00000000-0004-0000-0100-00005A010000}"/>
    <hyperlink ref="C357" r:id="rId348" xr:uid="{00000000-0004-0000-0100-00005B010000}"/>
    <hyperlink ref="C358" r:id="rId349" xr:uid="{00000000-0004-0000-0100-00005C010000}"/>
    <hyperlink ref="C359" r:id="rId350" xr:uid="{00000000-0004-0000-0100-00005D010000}"/>
    <hyperlink ref="C361" r:id="rId351" xr:uid="{00000000-0004-0000-0100-00005E010000}"/>
    <hyperlink ref="C362" r:id="rId352" xr:uid="{00000000-0004-0000-0100-00005F010000}"/>
    <hyperlink ref="C364" r:id="rId353" xr:uid="{00000000-0004-0000-0100-000060010000}"/>
    <hyperlink ref="C365" r:id="rId354" xr:uid="{00000000-0004-0000-0100-000061010000}"/>
    <hyperlink ref="C366" r:id="rId355" xr:uid="{00000000-0004-0000-0100-000062010000}"/>
    <hyperlink ref="C367" r:id="rId356" xr:uid="{00000000-0004-0000-0100-000063010000}"/>
    <hyperlink ref="C368" r:id="rId357" xr:uid="{00000000-0004-0000-0100-000064010000}"/>
    <hyperlink ref="C369" r:id="rId358" xr:uid="{00000000-0004-0000-0100-000065010000}"/>
    <hyperlink ref="C370" r:id="rId359" xr:uid="{00000000-0004-0000-0100-000066010000}"/>
    <hyperlink ref="C371" r:id="rId360" xr:uid="{00000000-0004-0000-0100-000067010000}"/>
    <hyperlink ref="C372" r:id="rId361" xr:uid="{00000000-0004-0000-0100-000068010000}"/>
    <hyperlink ref="C373" r:id="rId362" xr:uid="{00000000-0004-0000-0100-000069010000}"/>
    <hyperlink ref="C374" r:id="rId363" xr:uid="{00000000-0004-0000-0100-00006A010000}"/>
    <hyperlink ref="C375" r:id="rId364" xr:uid="{00000000-0004-0000-0100-00006B010000}"/>
    <hyperlink ref="C376" r:id="rId365" xr:uid="{00000000-0004-0000-0100-00006C010000}"/>
    <hyperlink ref="C377" r:id="rId366" xr:uid="{00000000-0004-0000-0100-00006D010000}"/>
    <hyperlink ref="C378" r:id="rId367" xr:uid="{00000000-0004-0000-0100-00006E010000}"/>
    <hyperlink ref="B379" r:id="rId368" xr:uid="{00000000-0004-0000-0100-00006F010000}"/>
    <hyperlink ref="C379" r:id="rId369" xr:uid="{00000000-0004-0000-0100-000070010000}"/>
    <hyperlink ref="C380" r:id="rId370" xr:uid="{00000000-0004-0000-0100-000071010000}"/>
    <hyperlink ref="C381" r:id="rId371" xr:uid="{00000000-0004-0000-0100-000072010000}"/>
    <hyperlink ref="C382" r:id="rId372" xr:uid="{00000000-0004-0000-0100-000073010000}"/>
    <hyperlink ref="C383" r:id="rId373" xr:uid="{00000000-0004-0000-0100-000074010000}"/>
    <hyperlink ref="C384" r:id="rId374" xr:uid="{00000000-0004-0000-0100-000075010000}"/>
    <hyperlink ref="C385" r:id="rId375" xr:uid="{00000000-0004-0000-0100-000076010000}"/>
    <hyperlink ref="C386" r:id="rId376" xr:uid="{00000000-0004-0000-0100-000077010000}"/>
    <hyperlink ref="C387" r:id="rId377" xr:uid="{00000000-0004-0000-0100-000078010000}"/>
    <hyperlink ref="C388" r:id="rId378" xr:uid="{00000000-0004-0000-0100-000079010000}"/>
    <hyperlink ref="C390" r:id="rId379" xr:uid="{00000000-0004-0000-0100-00007A010000}"/>
    <hyperlink ref="C391" r:id="rId380" xr:uid="{00000000-0004-0000-0100-00007B010000}"/>
    <hyperlink ref="C392" r:id="rId381" xr:uid="{00000000-0004-0000-0100-00007C010000}"/>
    <hyperlink ref="C393" r:id="rId382" xr:uid="{00000000-0004-0000-0100-00007D010000}"/>
    <hyperlink ref="C394" r:id="rId383" xr:uid="{00000000-0004-0000-0100-00007E010000}"/>
    <hyperlink ref="C395" r:id="rId384" xr:uid="{00000000-0004-0000-0100-00007F010000}"/>
    <hyperlink ref="C396" r:id="rId385" xr:uid="{00000000-0004-0000-0100-000080010000}"/>
    <hyperlink ref="C397" r:id="rId386" xr:uid="{00000000-0004-0000-0100-000081010000}"/>
    <hyperlink ref="C398" r:id="rId387" xr:uid="{00000000-0004-0000-0100-000082010000}"/>
    <hyperlink ref="C399" r:id="rId388" xr:uid="{00000000-0004-0000-0100-000083010000}"/>
    <hyperlink ref="C400" r:id="rId389" xr:uid="{00000000-0004-0000-0100-000084010000}"/>
    <hyperlink ref="C401" r:id="rId390" xr:uid="{00000000-0004-0000-0100-000085010000}"/>
    <hyperlink ref="C402" r:id="rId391" xr:uid="{00000000-0004-0000-0100-000086010000}"/>
    <hyperlink ref="C403" r:id="rId392" xr:uid="{00000000-0004-0000-0100-000087010000}"/>
    <hyperlink ref="C404" r:id="rId393" xr:uid="{00000000-0004-0000-0100-000088010000}"/>
    <hyperlink ref="C406" r:id="rId394" xr:uid="{00000000-0004-0000-0100-000089010000}"/>
    <hyperlink ref="B407" r:id="rId395" xr:uid="{00000000-0004-0000-0100-00008A010000}"/>
    <hyperlink ref="C407" r:id="rId396" xr:uid="{00000000-0004-0000-0100-00008B010000}"/>
    <hyperlink ref="C408" r:id="rId397" xr:uid="{00000000-0004-0000-0100-00008C010000}"/>
    <hyperlink ref="C409" r:id="rId398" xr:uid="{00000000-0004-0000-0100-00008D010000}"/>
    <hyperlink ref="C411" r:id="rId399" xr:uid="{00000000-0004-0000-0100-00008E010000}"/>
    <hyperlink ref="C412" r:id="rId400" xr:uid="{00000000-0004-0000-0100-00008F010000}"/>
    <hyperlink ref="B413" r:id="rId401" xr:uid="{00000000-0004-0000-0100-000090010000}"/>
    <hyperlink ref="B414" r:id="rId402" xr:uid="{00000000-0004-0000-0100-000091010000}"/>
    <hyperlink ref="C415" r:id="rId403" xr:uid="{00000000-0004-0000-0100-000092010000}"/>
    <hyperlink ref="C416" r:id="rId404" xr:uid="{00000000-0004-0000-0100-000093010000}"/>
    <hyperlink ref="C417" r:id="rId405" xr:uid="{00000000-0004-0000-0100-000094010000}"/>
    <hyperlink ref="C419" r:id="rId406" xr:uid="{00000000-0004-0000-0100-000095010000}"/>
    <hyperlink ref="C420" r:id="rId407" xr:uid="{00000000-0004-0000-0100-000096010000}"/>
    <hyperlink ref="C422" r:id="rId408" xr:uid="{00000000-0004-0000-0100-000097010000}"/>
    <hyperlink ref="B424" r:id="rId409" xr:uid="{00000000-0004-0000-0100-000098010000}"/>
    <hyperlink ref="B425" r:id="rId410" xr:uid="{00000000-0004-0000-0100-000099010000}"/>
    <hyperlink ref="C426" r:id="rId411" xr:uid="{00000000-0004-0000-0100-00009A010000}"/>
    <hyperlink ref="C427" r:id="rId412" xr:uid="{00000000-0004-0000-0100-00009B010000}"/>
    <hyperlink ref="C428" r:id="rId413" xr:uid="{00000000-0004-0000-0100-00009C010000}"/>
    <hyperlink ref="C430" r:id="rId414" xr:uid="{00000000-0004-0000-0100-00009D010000}"/>
    <hyperlink ref="C432" r:id="rId415" xr:uid="{00000000-0004-0000-0100-00009E010000}"/>
    <hyperlink ref="C434" r:id="rId416" xr:uid="{00000000-0004-0000-0100-00009F010000}"/>
    <hyperlink ref="C435" r:id="rId417" xr:uid="{00000000-0004-0000-0100-0000A0010000}"/>
    <hyperlink ref="C437" r:id="rId418" xr:uid="{00000000-0004-0000-0100-0000A1010000}"/>
    <hyperlink ref="C439" r:id="rId419" xr:uid="{00000000-0004-0000-0100-0000A2010000}"/>
    <hyperlink ref="C440" r:id="rId420" xr:uid="{00000000-0004-0000-0100-0000A3010000}"/>
    <hyperlink ref="C441" r:id="rId421" xr:uid="{00000000-0004-0000-0100-0000A4010000}"/>
    <hyperlink ref="C442" r:id="rId422" xr:uid="{00000000-0004-0000-0100-0000A5010000}"/>
    <hyperlink ref="C443" r:id="rId423" xr:uid="{00000000-0004-0000-0100-0000A6010000}"/>
    <hyperlink ref="C444" r:id="rId424" xr:uid="{00000000-0004-0000-0100-0000A7010000}"/>
    <hyperlink ref="B458" r:id="rId425" xr:uid="{00000000-0004-0000-0100-0000A8010000}"/>
    <hyperlink ref="B459" r:id="rId426" xr:uid="{00000000-0004-0000-0100-0000A9010000}"/>
    <hyperlink ref="B460" r:id="rId427" xr:uid="{00000000-0004-0000-0100-0000AA010000}"/>
    <hyperlink ref="B461" r:id="rId428" xr:uid="{00000000-0004-0000-0100-0000AB010000}"/>
    <hyperlink ref="B462" r:id="rId429" xr:uid="{00000000-0004-0000-0100-0000AC010000}"/>
    <hyperlink ref="B468" r:id="rId430" xr:uid="{00000000-0004-0000-0100-0000AD010000}"/>
    <hyperlink ref="B473" r:id="rId431" xr:uid="{00000000-0004-0000-0100-0000AE010000}"/>
    <hyperlink ref="C476" r:id="rId432" xr:uid="{00000000-0004-0000-0100-0000AF010000}"/>
    <hyperlink ref="C481" r:id="rId433" location="bio-85" xr:uid="{00000000-0004-0000-0100-0000B0010000}"/>
    <hyperlink ref="B482" r:id="rId434" xr:uid="{00000000-0004-0000-0100-0000B1010000}"/>
    <hyperlink ref="C482" r:id="rId435" xr:uid="{00000000-0004-0000-0100-0000B2010000}"/>
    <hyperlink ref="B483" r:id="rId436" xr:uid="{00000000-0004-0000-0100-0000B3010000}"/>
    <hyperlink ref="B484" r:id="rId437" xr:uid="{00000000-0004-0000-0100-0000B4010000}"/>
    <hyperlink ref="C485" r:id="rId438" xr:uid="{00000000-0004-0000-0100-0000B5010000}"/>
    <hyperlink ref="C486" r:id="rId439" xr:uid="{00000000-0004-0000-0100-0000B6010000}"/>
    <hyperlink ref="C487" r:id="rId440" xr:uid="{00000000-0004-0000-0100-0000B7010000}"/>
    <hyperlink ref="C488" r:id="rId441" xr:uid="{00000000-0004-0000-0100-0000B8010000}"/>
    <hyperlink ref="C489" r:id="rId442" xr:uid="{00000000-0004-0000-0100-0000B9010000}"/>
    <hyperlink ref="C490" r:id="rId443" xr:uid="{00000000-0004-0000-0100-0000BA010000}"/>
    <hyperlink ref="C491" r:id="rId444" xr:uid="{00000000-0004-0000-0100-0000BB010000}"/>
    <hyperlink ref="C493" r:id="rId445" xr:uid="{00000000-0004-0000-0100-0000BC010000}"/>
    <hyperlink ref="C495" r:id="rId446" xr:uid="{00000000-0004-0000-0100-0000BD010000}"/>
    <hyperlink ref="C496" r:id="rId447" xr:uid="{00000000-0004-0000-0100-0000BE010000}"/>
    <hyperlink ref="C497" r:id="rId448" xr:uid="{00000000-0004-0000-0100-0000BF010000}"/>
    <hyperlink ref="C498" r:id="rId449" xr:uid="{00000000-0004-0000-0100-0000C0010000}"/>
    <hyperlink ref="C499" r:id="rId450" xr:uid="{00000000-0004-0000-0100-0000C1010000}"/>
    <hyperlink ref="C500" r:id="rId451" xr:uid="{00000000-0004-0000-0100-0000C2010000}"/>
    <hyperlink ref="C502" r:id="rId452" location="bio-85" xr:uid="{00000000-0004-0000-0100-0000C3010000}"/>
    <hyperlink ref="B504" r:id="rId453" xr:uid="{00000000-0004-0000-0100-0000C4010000}"/>
    <hyperlink ref="C505" r:id="rId454" xr:uid="{00000000-0004-0000-0100-0000C5010000}"/>
    <hyperlink ref="C506" r:id="rId455" xr:uid="{00000000-0004-0000-0100-0000C6010000}"/>
    <hyperlink ref="C507" r:id="rId456" xr:uid="{00000000-0004-0000-0100-0000C7010000}"/>
    <hyperlink ref="C509" r:id="rId457" xr:uid="{00000000-0004-0000-0100-0000C8010000}"/>
    <hyperlink ref="C512" r:id="rId458" xr:uid="{00000000-0004-0000-0100-0000C9010000}"/>
    <hyperlink ref="B514" r:id="rId459" xr:uid="{00000000-0004-0000-0100-0000CA010000}"/>
    <hyperlink ref="B515" r:id="rId460" xr:uid="{00000000-0004-0000-0100-0000CB010000}"/>
    <hyperlink ref="C516" r:id="rId461" xr:uid="{00000000-0004-0000-0100-0000CC010000}"/>
    <hyperlink ref="C518" r:id="rId462" xr:uid="{00000000-0004-0000-0100-0000CD010000}"/>
    <hyperlink ref="C519" r:id="rId463" xr:uid="{00000000-0004-0000-0100-0000CE010000}"/>
    <hyperlink ref="B520" r:id="rId464" xr:uid="{00000000-0004-0000-0100-0000CF010000}"/>
    <hyperlink ref="C521" r:id="rId465" xr:uid="{00000000-0004-0000-0100-0000D0010000}"/>
    <hyperlink ref="C522" r:id="rId466" xr:uid="{00000000-0004-0000-0100-0000D1010000}"/>
    <hyperlink ref="C523" r:id="rId467" xr:uid="{00000000-0004-0000-0100-0000D2010000}"/>
    <hyperlink ref="C524" r:id="rId468" xr:uid="{00000000-0004-0000-0100-0000D3010000}"/>
    <hyperlink ref="C525" r:id="rId469" xr:uid="{00000000-0004-0000-0100-0000D4010000}"/>
    <hyperlink ref="C526" r:id="rId470" xr:uid="{00000000-0004-0000-0100-0000D5010000}"/>
    <hyperlink ref="C527" r:id="rId471" xr:uid="{00000000-0004-0000-0100-0000D6010000}"/>
    <hyperlink ref="C528" r:id="rId472" xr:uid="{00000000-0004-0000-0100-0000D7010000}"/>
    <hyperlink ref="B529" r:id="rId473" xr:uid="{00000000-0004-0000-0100-0000D8010000}"/>
    <hyperlink ref="B530" r:id="rId474" xr:uid="{00000000-0004-0000-0100-0000D9010000}"/>
    <hyperlink ref="C530" r:id="rId475" xr:uid="{00000000-0004-0000-0100-0000DA010000}"/>
    <hyperlink ref="C532" r:id="rId476" xr:uid="{00000000-0004-0000-0100-0000DB010000}"/>
    <hyperlink ref="C533" r:id="rId477" xr:uid="{00000000-0004-0000-0100-0000DC010000}"/>
    <hyperlink ref="B535" r:id="rId478" xr:uid="{00000000-0004-0000-0100-0000DD010000}"/>
    <hyperlink ref="B537" r:id="rId479" xr:uid="{00000000-0004-0000-0100-0000DE010000}"/>
    <hyperlink ref="B538" r:id="rId480" xr:uid="{00000000-0004-0000-0100-0000DF010000}"/>
    <hyperlink ref="C538" r:id="rId481" xr:uid="{00000000-0004-0000-0100-0000E0010000}"/>
    <hyperlink ref="C541" r:id="rId482" xr:uid="{00000000-0004-0000-0100-0000E1010000}"/>
    <hyperlink ref="C543" r:id="rId483" xr:uid="{00000000-0004-0000-0100-0000E2010000}"/>
    <hyperlink ref="C544" r:id="rId484" xr:uid="{00000000-0004-0000-0100-0000E3010000}"/>
    <hyperlink ref="C547" r:id="rId485" xr:uid="{00000000-0004-0000-0100-0000E4010000}"/>
    <hyperlink ref="C548" r:id="rId486" xr:uid="{00000000-0004-0000-0100-0000E5010000}"/>
    <hyperlink ref="C549" r:id="rId487" location="advisors" xr:uid="{00000000-0004-0000-0100-0000E6010000}"/>
    <hyperlink ref="C550" r:id="rId488" xr:uid="{00000000-0004-0000-0100-0000E7010000}"/>
    <hyperlink ref="C551" r:id="rId489" location="advisors" xr:uid="{00000000-0004-0000-0100-0000E8010000}"/>
    <hyperlink ref="C552" r:id="rId490" location="advisors" xr:uid="{00000000-0004-0000-0100-0000E9010000}"/>
    <hyperlink ref="B555" r:id="rId491" xr:uid="{00000000-0004-0000-0100-0000EA010000}"/>
    <hyperlink ref="C556" r:id="rId492" xr:uid="{00000000-0004-0000-0100-0000EB010000}"/>
    <hyperlink ref="B557" r:id="rId493" xr:uid="{00000000-0004-0000-0100-0000EC010000}"/>
    <hyperlink ref="C558" r:id="rId494" xr:uid="{00000000-0004-0000-0100-0000ED010000}"/>
    <hyperlink ref="C559" r:id="rId495" xr:uid="{00000000-0004-0000-0100-0000EE010000}"/>
    <hyperlink ref="C560" r:id="rId496" xr:uid="{00000000-0004-0000-0100-0000EF010000}"/>
    <hyperlink ref="C565" r:id="rId497" xr:uid="{00000000-0004-0000-0100-0000F0010000}"/>
    <hyperlink ref="C566" r:id="rId498" xr:uid="{00000000-0004-0000-0100-0000F1010000}"/>
    <hyperlink ref="B567" r:id="rId499" xr:uid="{00000000-0004-0000-0100-0000F2010000}"/>
    <hyperlink ref="C569" r:id="rId500" xr:uid="{00000000-0004-0000-0100-0000F3010000}"/>
    <hyperlink ref="C570" r:id="rId501" xr:uid="{00000000-0004-0000-0100-0000F4010000}"/>
    <hyperlink ref="B571" r:id="rId502" xr:uid="{00000000-0004-0000-0100-0000F5010000}"/>
    <hyperlink ref="C571" r:id="rId503" xr:uid="{00000000-0004-0000-0100-0000F6010000}"/>
    <hyperlink ref="C572" r:id="rId504" xr:uid="{00000000-0004-0000-0100-0000F7010000}"/>
    <hyperlink ref="C573" r:id="rId505" xr:uid="{00000000-0004-0000-0100-0000F8010000}"/>
    <hyperlink ref="C574" r:id="rId506" xr:uid="{00000000-0004-0000-0100-0000F9010000}"/>
    <hyperlink ref="C576" r:id="rId507" xr:uid="{00000000-0004-0000-0100-0000FA010000}"/>
    <hyperlink ref="B577" r:id="rId508" xr:uid="{00000000-0004-0000-0100-0000FB010000}"/>
    <hyperlink ref="C578" r:id="rId509" xr:uid="{00000000-0004-0000-0100-0000FC010000}"/>
    <hyperlink ref="C579" r:id="rId510" xr:uid="{00000000-0004-0000-0100-0000FD010000}"/>
    <hyperlink ref="C580" r:id="rId511" xr:uid="{00000000-0004-0000-0100-0000FE010000}"/>
    <hyperlink ref="C581" r:id="rId512" xr:uid="{00000000-0004-0000-0100-0000FF010000}"/>
    <hyperlink ref="B582" r:id="rId513" xr:uid="{00000000-0004-0000-0100-000000020000}"/>
    <hyperlink ref="C583" r:id="rId514" xr:uid="{00000000-0004-0000-0100-000001020000}"/>
    <hyperlink ref="C584" r:id="rId515" xr:uid="{00000000-0004-0000-0100-000002020000}"/>
    <hyperlink ref="C585" r:id="rId516" xr:uid="{00000000-0004-0000-0100-000003020000}"/>
    <hyperlink ref="C586" r:id="rId517" xr:uid="{00000000-0004-0000-0100-000004020000}"/>
    <hyperlink ref="C587" r:id="rId518" xr:uid="{00000000-0004-0000-0100-000005020000}"/>
    <hyperlink ref="C588" r:id="rId519" xr:uid="{00000000-0004-0000-0100-000006020000}"/>
    <hyperlink ref="C589" r:id="rId520" xr:uid="{00000000-0004-0000-0100-000007020000}"/>
    <hyperlink ref="B590" r:id="rId521" xr:uid="{00000000-0004-0000-0100-000008020000}"/>
    <hyperlink ref="C591" r:id="rId522" xr:uid="{00000000-0004-0000-0100-000009020000}"/>
    <hyperlink ref="C592" r:id="rId523" xr:uid="{00000000-0004-0000-0100-00000A020000}"/>
    <hyperlink ref="C593" r:id="rId524" xr:uid="{00000000-0004-0000-0100-00000B020000}"/>
    <hyperlink ref="C595" r:id="rId525" xr:uid="{00000000-0004-0000-0100-00000C020000}"/>
    <hyperlink ref="C596" r:id="rId526" xr:uid="{00000000-0004-0000-0100-00000D020000}"/>
    <hyperlink ref="C597" r:id="rId527" xr:uid="{00000000-0004-0000-0100-00000E020000}"/>
    <hyperlink ref="C599" r:id="rId528" xr:uid="{00000000-0004-0000-0100-00000F020000}"/>
    <hyperlink ref="C600" r:id="rId529" xr:uid="{00000000-0004-0000-0100-000010020000}"/>
    <hyperlink ref="C601" r:id="rId530" xr:uid="{00000000-0004-0000-0100-000011020000}"/>
    <hyperlink ref="C602" r:id="rId531" xr:uid="{00000000-0004-0000-0100-000012020000}"/>
    <hyperlink ref="C603" r:id="rId532" xr:uid="{00000000-0004-0000-0100-000013020000}"/>
    <hyperlink ref="C604" r:id="rId533" xr:uid="{00000000-0004-0000-0100-000014020000}"/>
    <hyperlink ref="C606" r:id="rId534" xr:uid="{00000000-0004-0000-0100-000015020000}"/>
    <hyperlink ref="B609" r:id="rId535" xr:uid="{00000000-0004-0000-0100-000016020000}"/>
    <hyperlink ref="C610" r:id="rId536" xr:uid="{00000000-0004-0000-0100-000017020000}"/>
    <hyperlink ref="C611" r:id="rId537" xr:uid="{00000000-0004-0000-0100-000018020000}"/>
    <hyperlink ref="C613" r:id="rId538" xr:uid="{00000000-0004-0000-0100-000019020000}"/>
    <hyperlink ref="C614" r:id="rId539" xr:uid="{00000000-0004-0000-0100-00001A020000}"/>
    <hyperlink ref="B615" r:id="rId540" xr:uid="{00000000-0004-0000-0100-00001B020000}"/>
    <hyperlink ref="C616" r:id="rId541" xr:uid="{00000000-0004-0000-0100-00001C020000}"/>
    <hyperlink ref="C617" r:id="rId542" xr:uid="{00000000-0004-0000-0100-00001D020000}"/>
    <hyperlink ref="C618" r:id="rId543" xr:uid="{00000000-0004-0000-0100-00001E020000}"/>
    <hyperlink ref="C619" r:id="rId544" xr:uid="{00000000-0004-0000-0100-00001F020000}"/>
    <hyperlink ref="C620" r:id="rId545" xr:uid="{00000000-0004-0000-0100-000020020000}"/>
    <hyperlink ref="C621" r:id="rId546" xr:uid="{00000000-0004-0000-0100-000021020000}"/>
    <hyperlink ref="C622" r:id="rId547" xr:uid="{00000000-0004-0000-0100-000022020000}"/>
    <hyperlink ref="B623" r:id="rId548" xr:uid="{00000000-0004-0000-0100-000023020000}"/>
    <hyperlink ref="C624" r:id="rId549" xr:uid="{00000000-0004-0000-0100-000024020000}"/>
    <hyperlink ref="C625" r:id="rId550" xr:uid="{00000000-0004-0000-0100-000025020000}"/>
    <hyperlink ref="C626" r:id="rId551" xr:uid="{00000000-0004-0000-0100-000026020000}"/>
    <hyperlink ref="C627" r:id="rId552" xr:uid="{00000000-0004-0000-0100-000027020000}"/>
    <hyperlink ref="C628" r:id="rId553" xr:uid="{00000000-0004-0000-0100-000028020000}"/>
    <hyperlink ref="C629" r:id="rId554" xr:uid="{00000000-0004-0000-0100-000029020000}"/>
    <hyperlink ref="B630" r:id="rId555" xr:uid="{00000000-0004-0000-0100-00002A020000}"/>
    <hyperlink ref="C631" r:id="rId556" xr:uid="{00000000-0004-0000-0100-00002B020000}"/>
    <hyperlink ref="C633" r:id="rId557" xr:uid="{00000000-0004-0000-0100-00002C020000}"/>
    <hyperlink ref="C634" r:id="rId558" xr:uid="{00000000-0004-0000-0100-00002D020000}"/>
    <hyperlink ref="C635" r:id="rId559" xr:uid="{00000000-0004-0000-0100-00002E020000}"/>
    <hyperlink ref="C636" r:id="rId560" xr:uid="{00000000-0004-0000-0100-00002F020000}"/>
    <hyperlink ref="C637" r:id="rId561" xr:uid="{00000000-0004-0000-0100-000030020000}"/>
    <hyperlink ref="C638" r:id="rId562" xr:uid="{00000000-0004-0000-0100-000031020000}"/>
    <hyperlink ref="C639" r:id="rId563" xr:uid="{00000000-0004-0000-0100-000032020000}"/>
    <hyperlink ref="C640" r:id="rId564" xr:uid="{00000000-0004-0000-0100-000033020000}"/>
    <hyperlink ref="C641" r:id="rId565" xr:uid="{00000000-0004-0000-0100-000034020000}"/>
    <hyperlink ref="C642" r:id="rId566" xr:uid="{00000000-0004-0000-0100-000035020000}"/>
    <hyperlink ref="C643" r:id="rId567" xr:uid="{00000000-0004-0000-0100-000036020000}"/>
    <hyperlink ref="B644" r:id="rId568" xr:uid="{00000000-0004-0000-0100-000037020000}"/>
    <hyperlink ref="C644" r:id="rId569" xr:uid="{00000000-0004-0000-0100-000038020000}"/>
    <hyperlink ref="B645" r:id="rId570" xr:uid="{00000000-0004-0000-0100-000039020000}"/>
    <hyperlink ref="C645" r:id="rId571" xr:uid="{00000000-0004-0000-0100-00003A020000}"/>
    <hyperlink ref="C646" r:id="rId572" xr:uid="{00000000-0004-0000-0100-00003B020000}"/>
    <hyperlink ref="C647" r:id="rId573" xr:uid="{00000000-0004-0000-0100-00003C020000}"/>
    <hyperlink ref="C648" r:id="rId574" xr:uid="{00000000-0004-0000-0100-00003D020000}"/>
    <hyperlink ref="C649" r:id="rId575" xr:uid="{00000000-0004-0000-0100-00003E020000}"/>
    <hyperlink ref="C650" r:id="rId576" xr:uid="{00000000-0004-0000-0100-00003F020000}"/>
    <hyperlink ref="C651" r:id="rId577" xr:uid="{00000000-0004-0000-0100-000040020000}"/>
    <hyperlink ref="C652" r:id="rId578" xr:uid="{00000000-0004-0000-0100-000041020000}"/>
    <hyperlink ref="C653" r:id="rId579" xr:uid="{00000000-0004-0000-0100-000042020000}"/>
    <hyperlink ref="C654" r:id="rId580" xr:uid="{00000000-0004-0000-0100-000043020000}"/>
    <hyperlink ref="C655" r:id="rId581" xr:uid="{00000000-0004-0000-0100-000044020000}"/>
    <hyperlink ref="C657" r:id="rId582" location="bio-85" xr:uid="{00000000-0004-0000-0100-000045020000}"/>
    <hyperlink ref="C658" r:id="rId583" xr:uid="{00000000-0004-0000-0100-000046020000}"/>
    <hyperlink ref="C659" r:id="rId584" xr:uid="{00000000-0004-0000-0100-000047020000}"/>
    <hyperlink ref="B660" r:id="rId585" xr:uid="{00000000-0004-0000-0100-000048020000}"/>
    <hyperlink ref="C660" r:id="rId586" xr:uid="{00000000-0004-0000-0100-000049020000}"/>
    <hyperlink ref="B661" r:id="rId587" xr:uid="{00000000-0004-0000-0100-00004A020000}"/>
    <hyperlink ref="B662" r:id="rId588" xr:uid="{00000000-0004-0000-0100-00004B020000}"/>
    <hyperlink ref="C663" r:id="rId589" xr:uid="{00000000-0004-0000-0100-00004C020000}"/>
    <hyperlink ref="C664" r:id="rId590" xr:uid="{00000000-0004-0000-0100-00004D020000}"/>
    <hyperlink ref="B665" r:id="rId591" xr:uid="{00000000-0004-0000-0100-00004E020000}"/>
    <hyperlink ref="B666" r:id="rId592" xr:uid="{00000000-0004-0000-0100-00004F020000}"/>
    <hyperlink ref="C667" r:id="rId593" xr:uid="{00000000-0004-0000-0100-000050020000}"/>
    <hyperlink ref="C670" r:id="rId594" xr:uid="{00000000-0004-0000-0100-000051020000}"/>
    <hyperlink ref="C673" r:id="rId595" xr:uid="{00000000-0004-0000-0100-000052020000}"/>
    <hyperlink ref="C677" r:id="rId596" xr:uid="{00000000-0004-0000-0100-000053020000}"/>
    <hyperlink ref="C678" r:id="rId597" xr:uid="{00000000-0004-0000-0100-000054020000}"/>
    <hyperlink ref="C681" r:id="rId598" xr:uid="{00000000-0004-0000-0100-000055020000}"/>
    <hyperlink ref="B684" r:id="rId599" xr:uid="{00000000-0004-0000-0100-000056020000}"/>
    <hyperlink ref="C685" r:id="rId600" xr:uid="{00000000-0004-0000-0100-000057020000}"/>
    <hyperlink ref="B686" r:id="rId601" xr:uid="{00000000-0004-0000-0100-000058020000}"/>
    <hyperlink ref="C687" r:id="rId602" xr:uid="{00000000-0004-0000-0100-000059020000}"/>
    <hyperlink ref="C688" r:id="rId603" xr:uid="{00000000-0004-0000-0100-00005A020000}"/>
    <hyperlink ref="C689" r:id="rId604" xr:uid="{00000000-0004-0000-0100-00005B020000}"/>
    <hyperlink ref="C690" r:id="rId605" xr:uid="{00000000-0004-0000-0100-00005C020000}"/>
    <hyperlink ref="C692" r:id="rId606" xr:uid="{00000000-0004-0000-0100-00005D020000}"/>
    <hyperlink ref="C694" r:id="rId607" location="board-of-directors" xr:uid="{00000000-0004-0000-0100-00005E020000}"/>
    <hyperlink ref="C695" r:id="rId608" xr:uid="{00000000-0004-0000-0100-00005F020000}"/>
    <hyperlink ref="C696" r:id="rId609" location="board-of-directors" xr:uid="{00000000-0004-0000-0100-000060020000}"/>
    <hyperlink ref="B698" r:id="rId610" xr:uid="{00000000-0004-0000-0100-000061020000}"/>
    <hyperlink ref="B699" r:id="rId611" xr:uid="{00000000-0004-0000-0100-000062020000}"/>
    <hyperlink ref="B700" r:id="rId612" xr:uid="{00000000-0004-0000-0100-000063020000}"/>
    <hyperlink ref="B701" r:id="rId613" xr:uid="{00000000-0004-0000-0100-000064020000}"/>
    <hyperlink ref="B703" r:id="rId614" xr:uid="{00000000-0004-0000-0100-000065020000}"/>
    <hyperlink ref="B704" r:id="rId615" xr:uid="{00000000-0004-0000-0100-000066020000}"/>
    <hyperlink ref="B705" r:id="rId616" xr:uid="{00000000-0004-0000-0100-000067020000}"/>
    <hyperlink ref="B706" r:id="rId617" xr:uid="{00000000-0004-0000-0100-000068020000}"/>
    <hyperlink ref="C706" r:id="rId618" xr:uid="{00000000-0004-0000-0100-000069020000}"/>
    <hyperlink ref="B707" r:id="rId619" xr:uid="{00000000-0004-0000-0100-00006A020000}"/>
    <hyperlink ref="B708" r:id="rId620" xr:uid="{00000000-0004-0000-0100-00006B020000}"/>
    <hyperlink ref="B709" r:id="rId621" xr:uid="{00000000-0004-0000-0100-00006C020000}"/>
    <hyperlink ref="B710" r:id="rId622" xr:uid="{00000000-0004-0000-0100-00006D020000}"/>
    <hyperlink ref="B711" r:id="rId623" xr:uid="{00000000-0004-0000-0100-00006E020000}"/>
    <hyperlink ref="B712" r:id="rId624" xr:uid="{00000000-0004-0000-0100-00006F020000}"/>
    <hyperlink ref="C714" r:id="rId625" xr:uid="{00000000-0004-0000-0100-000070020000}"/>
    <hyperlink ref="C715" r:id="rId626" xr:uid="{00000000-0004-0000-0100-000071020000}"/>
    <hyperlink ref="C716" r:id="rId627" xr:uid="{00000000-0004-0000-0100-000072020000}"/>
    <hyperlink ref="B717" r:id="rId628" xr:uid="{00000000-0004-0000-0100-000073020000}"/>
    <hyperlink ref="C717" r:id="rId629" xr:uid="{00000000-0004-0000-0100-000074020000}"/>
    <hyperlink ref="C718" r:id="rId630" xr:uid="{00000000-0004-0000-0100-000075020000}"/>
    <hyperlink ref="C720" r:id="rId631" xr:uid="{00000000-0004-0000-0100-000076020000}"/>
    <hyperlink ref="C721" r:id="rId632" xr:uid="{00000000-0004-0000-0100-000077020000}"/>
    <hyperlink ref="C722" r:id="rId633" location="bio-85" xr:uid="{00000000-0004-0000-0100-000078020000}"/>
    <hyperlink ref="B723" r:id="rId634" xr:uid="{00000000-0004-0000-0100-000079020000}"/>
    <hyperlink ref="B724" r:id="rId635" xr:uid="{00000000-0004-0000-0100-00007A020000}"/>
    <hyperlink ref="B725" r:id="rId636" xr:uid="{00000000-0004-0000-0100-00007B020000}"/>
    <hyperlink ref="C726" r:id="rId637" xr:uid="{00000000-0004-0000-0100-00007C020000}"/>
    <hyperlink ref="C729" r:id="rId638" xr:uid="{00000000-0004-0000-0100-00007D020000}"/>
    <hyperlink ref="C730" r:id="rId639" xr:uid="{00000000-0004-0000-0100-00007E020000}"/>
    <hyperlink ref="C732" r:id="rId640" xr:uid="{00000000-0004-0000-0100-00007F020000}"/>
    <hyperlink ref="C733" r:id="rId641" xr:uid="{00000000-0004-0000-0100-000080020000}"/>
    <hyperlink ref="C734" r:id="rId642" xr:uid="{00000000-0004-0000-0100-000081020000}"/>
    <hyperlink ref="C735" r:id="rId643" xr:uid="{00000000-0004-0000-0100-000082020000}"/>
    <hyperlink ref="C736" r:id="rId644" xr:uid="{00000000-0004-0000-0100-000083020000}"/>
    <hyperlink ref="C737" r:id="rId645" xr:uid="{00000000-0004-0000-0100-000084020000}"/>
    <hyperlink ref="C738" r:id="rId646" xr:uid="{00000000-0004-0000-0100-000085020000}"/>
    <hyperlink ref="C739" r:id="rId647" xr:uid="{00000000-0004-0000-0100-000086020000}"/>
    <hyperlink ref="C741" r:id="rId648" xr:uid="{00000000-0004-0000-0100-000087020000}"/>
    <hyperlink ref="C743" r:id="rId649" xr:uid="{00000000-0004-0000-0100-000088020000}"/>
    <hyperlink ref="B744" r:id="rId650" xr:uid="{00000000-0004-0000-0100-000089020000}"/>
    <hyperlink ref="B745" r:id="rId651" xr:uid="{00000000-0004-0000-0100-00008A020000}"/>
    <hyperlink ref="C746" r:id="rId652" xr:uid="{00000000-0004-0000-0100-00008B020000}"/>
    <hyperlink ref="B750" r:id="rId653" xr:uid="{00000000-0004-0000-0100-00008C020000}"/>
    <hyperlink ref="B751" r:id="rId654" xr:uid="{00000000-0004-0000-0100-00008D020000}"/>
    <hyperlink ref="C752" r:id="rId655" location="bio-85" xr:uid="{00000000-0004-0000-0100-00008E020000}"/>
    <hyperlink ref="C753" r:id="rId656" xr:uid="{00000000-0004-0000-0100-00008F020000}"/>
    <hyperlink ref="B754" r:id="rId657" xr:uid="{00000000-0004-0000-0100-000090020000}"/>
    <hyperlink ref="C754" r:id="rId658" xr:uid="{00000000-0004-0000-0100-000091020000}"/>
    <hyperlink ref="C755" r:id="rId659" xr:uid="{00000000-0004-0000-0100-000092020000}"/>
    <hyperlink ref="C756" r:id="rId660" xr:uid="{00000000-0004-0000-0100-000093020000}"/>
    <hyperlink ref="C757" r:id="rId661" xr:uid="{00000000-0004-0000-0100-000094020000}"/>
    <hyperlink ref="C758" r:id="rId662" xr:uid="{00000000-0004-0000-0100-000095020000}"/>
    <hyperlink ref="C759" r:id="rId663" xr:uid="{00000000-0004-0000-0100-000096020000}"/>
    <hyperlink ref="C760" r:id="rId664" xr:uid="{00000000-0004-0000-0100-000097020000}"/>
    <hyperlink ref="C761" r:id="rId665" xr:uid="{00000000-0004-0000-0100-000098020000}"/>
    <hyperlink ref="C762" r:id="rId666" xr:uid="{00000000-0004-0000-0100-000099020000}"/>
    <hyperlink ref="C763" r:id="rId667" xr:uid="{00000000-0004-0000-0100-00009A020000}"/>
    <hyperlink ref="B764" r:id="rId668" xr:uid="{00000000-0004-0000-0100-00009B020000}"/>
    <hyperlink ref="C764" r:id="rId669" xr:uid="{00000000-0004-0000-0100-00009C020000}"/>
    <hyperlink ref="B765" r:id="rId670" xr:uid="{00000000-0004-0000-0100-00009D020000}"/>
    <hyperlink ref="C765" r:id="rId671" xr:uid="{00000000-0004-0000-0100-00009E020000}"/>
    <hyperlink ref="C766" r:id="rId672" xr:uid="{00000000-0004-0000-0100-00009F020000}"/>
    <hyperlink ref="B768" r:id="rId673" xr:uid="{00000000-0004-0000-0100-0000A0020000}"/>
    <hyperlink ref="B770" r:id="rId674" xr:uid="{00000000-0004-0000-0100-0000A1020000}"/>
    <hyperlink ref="C770" r:id="rId675" xr:uid="{00000000-0004-0000-0100-0000A2020000}"/>
    <hyperlink ref="B771" r:id="rId676" xr:uid="{00000000-0004-0000-0100-0000A3020000}"/>
    <hyperlink ref="C771" r:id="rId677" xr:uid="{00000000-0004-0000-0100-0000A4020000}"/>
    <hyperlink ref="B772" r:id="rId678" xr:uid="{00000000-0004-0000-0100-0000A5020000}"/>
    <hyperlink ref="C772" r:id="rId679" xr:uid="{00000000-0004-0000-0100-0000A6020000}"/>
    <hyperlink ref="C773" r:id="rId680" xr:uid="{00000000-0004-0000-0100-0000A7020000}"/>
    <hyperlink ref="B774" r:id="rId681" xr:uid="{00000000-0004-0000-0100-0000A8020000}"/>
    <hyperlink ref="C774" r:id="rId682" xr:uid="{00000000-0004-0000-0100-0000A9020000}"/>
    <hyperlink ref="B775" r:id="rId683" xr:uid="{00000000-0004-0000-0100-0000AA020000}"/>
    <hyperlink ref="C777" r:id="rId684" xr:uid="{00000000-0004-0000-0100-0000AB020000}"/>
    <hyperlink ref="C778" r:id="rId685" xr:uid="{00000000-0004-0000-0100-0000AC020000}"/>
    <hyperlink ref="B779" r:id="rId686" xr:uid="{00000000-0004-0000-0100-0000AD020000}"/>
    <hyperlink ref="C780" r:id="rId687" xr:uid="{00000000-0004-0000-0100-0000AE020000}"/>
    <hyperlink ref="B781" r:id="rId688" xr:uid="{00000000-0004-0000-0100-0000AF020000}"/>
    <hyperlink ref="B782" r:id="rId689" xr:uid="{00000000-0004-0000-0100-0000B0020000}"/>
    <hyperlink ref="C783" r:id="rId690" xr:uid="{00000000-0004-0000-0100-0000B1020000}"/>
    <hyperlink ref="B784" r:id="rId691" xr:uid="{00000000-0004-0000-0100-0000B2020000}"/>
    <hyperlink ref="C784" r:id="rId692" xr:uid="{00000000-0004-0000-0100-0000B3020000}"/>
    <hyperlink ref="B785" r:id="rId693" xr:uid="{00000000-0004-0000-0100-0000B4020000}"/>
    <hyperlink ref="B786" r:id="rId694" xr:uid="{00000000-0004-0000-0100-0000B5020000}"/>
    <hyperlink ref="C787" r:id="rId695" xr:uid="{00000000-0004-0000-0100-0000B6020000}"/>
    <hyperlink ref="C788" r:id="rId696" xr:uid="{00000000-0004-0000-0100-0000B7020000}"/>
    <hyperlink ref="B789" r:id="rId697" xr:uid="{00000000-0004-0000-0100-0000B8020000}"/>
    <hyperlink ref="B790" r:id="rId698" xr:uid="{00000000-0004-0000-0100-0000B9020000}"/>
    <hyperlink ref="B791" r:id="rId699" xr:uid="{00000000-0004-0000-0100-0000BA020000}"/>
    <hyperlink ref="C791" r:id="rId700" xr:uid="{00000000-0004-0000-0100-0000BB020000}"/>
    <hyperlink ref="C792" r:id="rId701" xr:uid="{00000000-0004-0000-0100-0000BC020000}"/>
    <hyperlink ref="C794" r:id="rId702" xr:uid="{00000000-0004-0000-0100-0000BD020000}"/>
    <hyperlink ref="C795" r:id="rId703" xr:uid="{00000000-0004-0000-0100-0000BE020000}"/>
    <hyperlink ref="B796" r:id="rId704" xr:uid="{00000000-0004-0000-0100-0000BF020000}"/>
    <hyperlink ref="C796" r:id="rId705" xr:uid="{00000000-0004-0000-0100-0000C0020000}"/>
    <hyperlink ref="C797" r:id="rId706" xr:uid="{00000000-0004-0000-0100-0000C1020000}"/>
    <hyperlink ref="B798" r:id="rId707" xr:uid="{00000000-0004-0000-0100-0000C2020000}"/>
    <hyperlink ref="C798" r:id="rId708" xr:uid="{00000000-0004-0000-0100-0000C3020000}"/>
    <hyperlink ref="C799" r:id="rId709" xr:uid="{00000000-0004-0000-0100-0000C4020000}"/>
    <hyperlink ref="B800" r:id="rId710" xr:uid="{00000000-0004-0000-0100-0000C5020000}"/>
    <hyperlink ref="B801" r:id="rId711" xr:uid="{00000000-0004-0000-0100-0000C6020000}"/>
    <hyperlink ref="C802" r:id="rId712" xr:uid="{00000000-0004-0000-0100-0000C7020000}"/>
    <hyperlink ref="C803" r:id="rId713" xr:uid="{00000000-0004-0000-0100-0000C8020000}"/>
    <hyperlink ref="B804" r:id="rId714" xr:uid="{00000000-0004-0000-0100-0000C9020000}"/>
    <hyperlink ref="C804" r:id="rId715" xr:uid="{00000000-0004-0000-0100-0000CA020000}"/>
    <hyperlink ref="B805" r:id="rId716" xr:uid="{00000000-0004-0000-0100-0000CB020000}"/>
    <hyperlink ref="B806" r:id="rId717" xr:uid="{00000000-0004-0000-0100-0000CC020000}"/>
    <hyperlink ref="B807" r:id="rId718" xr:uid="{00000000-0004-0000-0100-0000CD020000}"/>
    <hyperlink ref="C807" r:id="rId719" xr:uid="{00000000-0004-0000-0100-0000CE020000}"/>
    <hyperlink ref="B808" r:id="rId720" xr:uid="{00000000-0004-0000-0100-0000CF020000}"/>
    <hyperlink ref="C808" r:id="rId721" xr:uid="{00000000-0004-0000-0100-0000D0020000}"/>
    <hyperlink ref="C810" r:id="rId722" xr:uid="{00000000-0004-0000-0100-0000D1020000}"/>
    <hyperlink ref="C811" r:id="rId723" xr:uid="{00000000-0004-0000-0100-0000D2020000}"/>
    <hyperlink ref="B812" r:id="rId724" xr:uid="{00000000-0004-0000-0100-0000D3020000}"/>
    <hyperlink ref="C813" r:id="rId725" xr:uid="{00000000-0004-0000-0100-0000D4020000}"/>
    <hyperlink ref="B814" r:id="rId726" xr:uid="{00000000-0004-0000-0100-0000D5020000}"/>
    <hyperlink ref="C814" r:id="rId727" xr:uid="{00000000-0004-0000-0100-0000D6020000}"/>
    <hyperlink ref="B815" r:id="rId728" xr:uid="{00000000-0004-0000-0100-0000D7020000}"/>
    <hyperlink ref="B816" r:id="rId729" xr:uid="{00000000-0004-0000-0100-0000D8020000}"/>
    <hyperlink ref="B817" r:id="rId730" xr:uid="{00000000-0004-0000-0100-0000D9020000}"/>
    <hyperlink ref="C818" r:id="rId731" location="board" xr:uid="{00000000-0004-0000-0100-0000DA020000}"/>
    <hyperlink ref="C819" r:id="rId732" xr:uid="{00000000-0004-0000-0100-0000DB020000}"/>
    <hyperlink ref="C820" r:id="rId733" xr:uid="{00000000-0004-0000-0100-0000DC020000}"/>
    <hyperlink ref="C821" r:id="rId734" xr:uid="{00000000-0004-0000-0100-0000DD020000}"/>
    <hyperlink ref="B823" r:id="rId735" xr:uid="{00000000-0004-0000-0100-0000DE020000}"/>
    <hyperlink ref="C824" r:id="rId736" xr:uid="{00000000-0004-0000-0100-0000DF020000}"/>
    <hyperlink ref="C825" r:id="rId737" xr:uid="{00000000-0004-0000-0100-0000E0020000}"/>
    <hyperlink ref="C828" r:id="rId738" xr:uid="{00000000-0004-0000-0100-0000E1020000}"/>
    <hyperlink ref="C829" r:id="rId739" xr:uid="{00000000-0004-0000-0100-0000E2020000}"/>
    <hyperlink ref="C830" r:id="rId740" xr:uid="{00000000-0004-0000-0100-0000E3020000}"/>
    <hyperlink ref="C831" r:id="rId741" xr:uid="{00000000-0004-0000-0100-0000E4020000}"/>
    <hyperlink ref="C833" r:id="rId742" xr:uid="{00000000-0004-0000-0100-0000E5020000}"/>
    <hyperlink ref="C834" r:id="rId743" xr:uid="{00000000-0004-0000-0100-0000E6020000}"/>
    <hyperlink ref="C840" r:id="rId744" xr:uid="{00000000-0004-0000-0100-0000E7020000}"/>
    <hyperlink ref="C841" r:id="rId745" xr:uid="{00000000-0004-0000-0100-0000E8020000}"/>
    <hyperlink ref="C842" r:id="rId746" xr:uid="{00000000-0004-0000-0100-0000E9020000}"/>
    <hyperlink ref="C843" r:id="rId747" location="bio-85" xr:uid="{00000000-0004-0000-0100-0000EA020000}"/>
    <hyperlink ref="C846" r:id="rId748" xr:uid="{00000000-0004-0000-0100-0000EB020000}"/>
    <hyperlink ref="C847" r:id="rId749" xr:uid="{00000000-0004-0000-0100-0000EC020000}"/>
    <hyperlink ref="C848" r:id="rId750" xr:uid="{00000000-0004-0000-0100-0000ED020000}"/>
    <hyperlink ref="C850" r:id="rId751" xr:uid="{00000000-0004-0000-0100-0000EE020000}"/>
    <hyperlink ref="C851" r:id="rId752" xr:uid="{00000000-0004-0000-0100-0000EF020000}"/>
    <hyperlink ref="C852" r:id="rId753" xr:uid="{00000000-0004-0000-0100-0000F0020000}"/>
    <hyperlink ref="C853" r:id="rId754" xr:uid="{00000000-0004-0000-0100-0000F1020000}"/>
    <hyperlink ref="B854" r:id="rId755" xr:uid="{00000000-0004-0000-0100-0000F2020000}"/>
    <hyperlink ref="C855" r:id="rId756" xr:uid="{00000000-0004-0000-0100-0000F3020000}"/>
    <hyperlink ref="B856" r:id="rId757" xr:uid="{00000000-0004-0000-0100-0000F4020000}"/>
    <hyperlink ref="C857" r:id="rId758" location="board-of-trustees" xr:uid="{00000000-0004-0000-0100-0000F5020000}"/>
    <hyperlink ref="C858" r:id="rId759" xr:uid="{00000000-0004-0000-0100-0000F6020000}"/>
    <hyperlink ref="C861" r:id="rId760" xr:uid="{00000000-0004-0000-0100-0000F7020000}"/>
    <hyperlink ref="C862" r:id="rId761" xr:uid="{00000000-0004-0000-0100-0000F8020000}"/>
    <hyperlink ref="B863" r:id="rId762" xr:uid="{00000000-0004-0000-0100-0000F9020000}"/>
    <hyperlink ref="C863" r:id="rId763" xr:uid="{00000000-0004-0000-0100-0000FA020000}"/>
    <hyperlink ref="B864" r:id="rId764" xr:uid="{00000000-0004-0000-0100-0000FB020000}"/>
    <hyperlink ref="C864" r:id="rId765" xr:uid="{00000000-0004-0000-0100-0000FC020000}"/>
    <hyperlink ref="C865" r:id="rId766" xr:uid="{00000000-0004-0000-0100-0000FD020000}"/>
    <hyperlink ref="C866" r:id="rId767" xr:uid="{00000000-0004-0000-0100-0000FE020000}"/>
    <hyperlink ref="B867" r:id="rId768" xr:uid="{00000000-0004-0000-0100-0000FF020000}"/>
    <hyperlink ref="C869" r:id="rId769" xr:uid="{00000000-0004-0000-0100-000000030000}"/>
    <hyperlink ref="B873" r:id="rId770" xr:uid="{00000000-0004-0000-0100-000001030000}"/>
    <hyperlink ref="C873" r:id="rId771" xr:uid="{00000000-0004-0000-0100-000002030000}"/>
    <hyperlink ref="C874" r:id="rId772" xr:uid="{00000000-0004-0000-0100-000003030000}"/>
    <hyperlink ref="B875" r:id="rId773" xr:uid="{00000000-0004-0000-0100-000004030000}"/>
    <hyperlink ref="C875" r:id="rId774" xr:uid="{00000000-0004-0000-0100-000005030000}"/>
    <hyperlink ref="C876" r:id="rId775" xr:uid="{00000000-0004-0000-0100-000006030000}"/>
    <hyperlink ref="C877" r:id="rId776" xr:uid="{00000000-0004-0000-0100-000007030000}"/>
    <hyperlink ref="B878" r:id="rId777" xr:uid="{00000000-0004-0000-0100-000008030000}"/>
    <hyperlink ref="C878" r:id="rId778" xr:uid="{00000000-0004-0000-0100-000009030000}"/>
    <hyperlink ref="C879" r:id="rId779" xr:uid="{00000000-0004-0000-0100-00000A030000}"/>
    <hyperlink ref="B880" r:id="rId780" xr:uid="{00000000-0004-0000-0100-00000B030000}"/>
    <hyperlink ref="B881" r:id="rId781" xr:uid="{00000000-0004-0000-0100-00000C030000}"/>
  </hyperlinks>
  <pageMargins left="0.7" right="0.7" top="0.75" bottom="0.75" header="0.3" footer="0.3"/>
  <legacyDrawing r:id="rId7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4"/>
  <sheetViews>
    <sheetView workbookViewId="0">
      <pane ySplit="1" topLeftCell="A2" activePane="bottomLeft" state="frozen"/>
      <selection pane="bottomLeft" activeCell="F451" sqref="F451"/>
    </sheetView>
  </sheetViews>
  <sheetFormatPr baseColWidth="10" defaultColWidth="12.6640625" defaultRowHeight="15.75" customHeight="1" x14ac:dyDescent="0.15"/>
  <cols>
    <col min="1" max="1" width="56.6640625" style="57" customWidth="1"/>
    <col min="2" max="2" width="12.6640625" style="57"/>
    <col min="3" max="3" width="35.83203125" style="57" customWidth="1"/>
    <col min="4" max="4" width="35.5" style="57" customWidth="1"/>
    <col min="5" max="5" width="12.6640625" style="57"/>
  </cols>
  <sheetData>
    <row r="1" spans="1:5" ht="15.75" customHeight="1" x14ac:dyDescent="0.15">
      <c r="A1" s="59" t="s">
        <v>2359</v>
      </c>
      <c r="B1" s="59" t="s">
        <v>2360</v>
      </c>
      <c r="C1" s="59" t="s">
        <v>2361</v>
      </c>
      <c r="D1" s="59" t="s">
        <v>2362</v>
      </c>
      <c r="E1" s="60" t="s">
        <v>2595</v>
      </c>
    </row>
    <row r="2" spans="1:5" ht="15" x14ac:dyDescent="0.2">
      <c r="A2" s="58" t="s">
        <v>1173</v>
      </c>
      <c r="B2" s="58" t="s">
        <v>2363</v>
      </c>
      <c r="C2" s="58" t="s">
        <v>2364</v>
      </c>
      <c r="D2" s="58" t="s">
        <v>2365</v>
      </c>
      <c r="E2" s="57" t="b">
        <v>0</v>
      </c>
    </row>
    <row r="3" spans="1:5" ht="15" x14ac:dyDescent="0.2">
      <c r="A3" s="58" t="s">
        <v>936</v>
      </c>
      <c r="B3" s="58" t="s">
        <v>2366</v>
      </c>
      <c r="C3" s="58" t="s">
        <v>2367</v>
      </c>
      <c r="D3" s="58" t="s">
        <v>2368</v>
      </c>
      <c r="E3" s="57" t="b">
        <v>0</v>
      </c>
    </row>
    <row r="4" spans="1:5" ht="15" x14ac:dyDescent="0.2">
      <c r="A4" s="58" t="s">
        <v>1293</v>
      </c>
      <c r="B4" s="58" t="s">
        <v>2369</v>
      </c>
      <c r="C4" s="58" t="s">
        <v>2370</v>
      </c>
      <c r="D4" s="58" t="s">
        <v>72</v>
      </c>
      <c r="E4" s="57" t="b">
        <v>0</v>
      </c>
    </row>
    <row r="5" spans="1:5" ht="15" x14ac:dyDescent="0.2">
      <c r="A5" s="58" t="s">
        <v>432</v>
      </c>
      <c r="B5" s="58" t="s">
        <v>2366</v>
      </c>
      <c r="C5" s="58" t="s">
        <v>2367</v>
      </c>
      <c r="D5" s="58" t="s">
        <v>2368</v>
      </c>
      <c r="E5" s="57" t="b">
        <v>0</v>
      </c>
    </row>
    <row r="6" spans="1:5" ht="15" x14ac:dyDescent="0.2">
      <c r="A6" s="58" t="s">
        <v>342</v>
      </c>
      <c r="B6" s="58" t="s">
        <v>2371</v>
      </c>
      <c r="C6" s="58" t="s">
        <v>2372</v>
      </c>
      <c r="D6" s="58" t="s">
        <v>72</v>
      </c>
      <c r="E6" s="57" t="b">
        <v>0</v>
      </c>
    </row>
    <row r="7" spans="1:5" ht="15" x14ac:dyDescent="0.2">
      <c r="A7" s="58" t="s">
        <v>141</v>
      </c>
      <c r="B7" s="58" t="s">
        <v>2373</v>
      </c>
      <c r="C7" s="58" t="s">
        <v>2374</v>
      </c>
      <c r="D7" s="58" t="s">
        <v>72</v>
      </c>
      <c r="E7" s="57" t="b">
        <v>0</v>
      </c>
    </row>
    <row r="8" spans="1:5" ht="15" x14ac:dyDescent="0.2">
      <c r="A8" s="58" t="s">
        <v>2375</v>
      </c>
      <c r="B8" s="58" t="s">
        <v>2376</v>
      </c>
      <c r="C8" s="58" t="s">
        <v>2377</v>
      </c>
      <c r="D8" s="58" t="s">
        <v>2368</v>
      </c>
      <c r="E8" s="57" t="b">
        <v>0</v>
      </c>
    </row>
    <row r="9" spans="1:5" ht="15" x14ac:dyDescent="0.2">
      <c r="A9" s="58" t="s">
        <v>1298</v>
      </c>
      <c r="B9" s="58" t="s">
        <v>2378</v>
      </c>
      <c r="C9" s="58" t="s">
        <v>2379</v>
      </c>
      <c r="D9" s="58" t="s">
        <v>2380</v>
      </c>
      <c r="E9" s="57" t="b">
        <v>0</v>
      </c>
    </row>
    <row r="10" spans="1:5" ht="15" x14ac:dyDescent="0.2">
      <c r="A10" s="58" t="s">
        <v>84</v>
      </c>
      <c r="B10" s="58" t="s">
        <v>2373</v>
      </c>
      <c r="C10" s="58" t="s">
        <v>2374</v>
      </c>
      <c r="D10" s="58" t="s">
        <v>72</v>
      </c>
      <c r="E10" s="57" t="b">
        <v>0</v>
      </c>
    </row>
    <row r="11" spans="1:5" ht="15" x14ac:dyDescent="0.2">
      <c r="A11" s="58" t="s">
        <v>1302</v>
      </c>
      <c r="B11" s="58" t="s">
        <v>2381</v>
      </c>
      <c r="C11" s="58" t="s">
        <v>2382</v>
      </c>
      <c r="D11" s="58" t="s">
        <v>2383</v>
      </c>
      <c r="E11" s="57" t="b">
        <v>0</v>
      </c>
    </row>
    <row r="12" spans="1:5" ht="15" x14ac:dyDescent="0.2">
      <c r="A12" s="58" t="s">
        <v>48</v>
      </c>
      <c r="B12" s="58" t="s">
        <v>2373</v>
      </c>
      <c r="C12" s="58" t="s">
        <v>2374</v>
      </c>
      <c r="D12" s="58" t="s">
        <v>72</v>
      </c>
      <c r="E12" s="57" t="b">
        <v>0</v>
      </c>
    </row>
    <row r="13" spans="1:5" ht="15" x14ac:dyDescent="0.2">
      <c r="A13" s="58" t="s">
        <v>1308</v>
      </c>
      <c r="B13" s="58" t="s">
        <v>2384</v>
      </c>
      <c r="C13" s="58" t="s">
        <v>2385</v>
      </c>
      <c r="D13" s="58" t="s">
        <v>2383</v>
      </c>
      <c r="E13" s="57" t="b">
        <v>0</v>
      </c>
    </row>
    <row r="14" spans="1:5" ht="15" x14ac:dyDescent="0.2">
      <c r="A14" s="58" t="s">
        <v>1132</v>
      </c>
      <c r="B14" s="58" t="s">
        <v>2366</v>
      </c>
      <c r="C14" s="58" t="s">
        <v>2367</v>
      </c>
      <c r="D14" s="58" t="s">
        <v>2368</v>
      </c>
      <c r="E14" s="57" t="b">
        <v>0</v>
      </c>
    </row>
    <row r="15" spans="1:5" ht="15" x14ac:dyDescent="0.2">
      <c r="A15" s="58" t="s">
        <v>1312</v>
      </c>
      <c r="B15" s="58" t="s">
        <v>2386</v>
      </c>
      <c r="C15" s="58" t="s">
        <v>2387</v>
      </c>
      <c r="D15" s="58" t="s">
        <v>2368</v>
      </c>
      <c r="E15" s="57" t="b">
        <v>0</v>
      </c>
    </row>
    <row r="16" spans="1:5" ht="15" x14ac:dyDescent="0.2">
      <c r="A16" s="58" t="s">
        <v>489</v>
      </c>
      <c r="B16" s="58" t="s">
        <v>2366</v>
      </c>
      <c r="C16" s="58" t="s">
        <v>2367</v>
      </c>
      <c r="D16" s="58" t="s">
        <v>2368</v>
      </c>
      <c r="E16" s="57" t="b">
        <v>0</v>
      </c>
    </row>
    <row r="17" spans="1:5" ht="15" x14ac:dyDescent="0.2">
      <c r="A17" s="58" t="s">
        <v>113</v>
      </c>
      <c r="B17" s="58" t="s">
        <v>2366</v>
      </c>
      <c r="C17" s="58" t="s">
        <v>2367</v>
      </c>
      <c r="D17" s="58" t="s">
        <v>2368</v>
      </c>
      <c r="E17" s="57" t="b">
        <v>0</v>
      </c>
    </row>
    <row r="18" spans="1:5" ht="15" x14ac:dyDescent="0.2">
      <c r="A18" s="58" t="s">
        <v>657</v>
      </c>
      <c r="B18" s="58" t="s">
        <v>2373</v>
      </c>
      <c r="C18" s="58" t="s">
        <v>2374</v>
      </c>
      <c r="D18" s="58" t="s">
        <v>72</v>
      </c>
      <c r="E18" s="57" t="b">
        <v>0</v>
      </c>
    </row>
    <row r="19" spans="1:5" ht="15" x14ac:dyDescent="0.2">
      <c r="A19" s="58" t="s">
        <v>216</v>
      </c>
      <c r="B19" s="58" t="s">
        <v>2366</v>
      </c>
      <c r="C19" s="58" t="s">
        <v>2367</v>
      </c>
      <c r="D19" s="58" t="s">
        <v>2368</v>
      </c>
      <c r="E19" s="57" t="b">
        <v>0</v>
      </c>
    </row>
    <row r="20" spans="1:5" ht="15" x14ac:dyDescent="0.2">
      <c r="A20" s="58" t="s">
        <v>1326</v>
      </c>
      <c r="B20" s="58" t="s">
        <v>2366</v>
      </c>
      <c r="C20" s="58" t="s">
        <v>2367</v>
      </c>
      <c r="D20" s="58" t="s">
        <v>2368</v>
      </c>
      <c r="E20" s="57" t="b">
        <v>0</v>
      </c>
    </row>
    <row r="21" spans="1:5" ht="15" x14ac:dyDescent="0.2">
      <c r="A21" s="58" t="s">
        <v>1024</v>
      </c>
      <c r="B21" s="58" t="s">
        <v>2366</v>
      </c>
      <c r="C21" s="58" t="s">
        <v>2367</v>
      </c>
      <c r="D21" s="58" t="s">
        <v>2368</v>
      </c>
      <c r="E21" s="57" t="b">
        <v>0</v>
      </c>
    </row>
    <row r="22" spans="1:5" ht="15" x14ac:dyDescent="0.2">
      <c r="A22" s="58" t="s">
        <v>658</v>
      </c>
      <c r="B22" s="58" t="s">
        <v>2373</v>
      </c>
      <c r="C22" s="58" t="s">
        <v>2374</v>
      </c>
      <c r="D22" s="58" t="s">
        <v>72</v>
      </c>
      <c r="E22" s="57" t="b">
        <v>0</v>
      </c>
    </row>
    <row r="23" spans="1:5" ht="15" x14ac:dyDescent="0.2">
      <c r="A23" s="58" t="s">
        <v>1384</v>
      </c>
      <c r="B23" s="58" t="s">
        <v>2366</v>
      </c>
      <c r="C23" s="58" t="s">
        <v>2367</v>
      </c>
      <c r="D23" s="58" t="s">
        <v>2368</v>
      </c>
      <c r="E23" s="57" t="b">
        <v>0</v>
      </c>
    </row>
    <row r="24" spans="1:5" ht="15" x14ac:dyDescent="0.2">
      <c r="A24" s="58" t="s">
        <v>1397</v>
      </c>
      <c r="B24" s="58" t="s">
        <v>2366</v>
      </c>
      <c r="C24" s="58" t="s">
        <v>2367</v>
      </c>
      <c r="D24" s="58" t="s">
        <v>2368</v>
      </c>
      <c r="E24" s="57" t="b">
        <v>0</v>
      </c>
    </row>
    <row r="25" spans="1:5" ht="15" x14ac:dyDescent="0.2">
      <c r="A25" s="58" t="s">
        <v>209</v>
      </c>
      <c r="B25" s="58" t="s">
        <v>2366</v>
      </c>
      <c r="C25" s="58" t="s">
        <v>2367</v>
      </c>
      <c r="D25" s="58" t="s">
        <v>2368</v>
      </c>
      <c r="E25" s="57" t="b">
        <v>0</v>
      </c>
    </row>
    <row r="26" spans="1:5" ht="15" x14ac:dyDescent="0.2">
      <c r="A26" s="58" t="s">
        <v>210</v>
      </c>
      <c r="B26" s="58" t="s">
        <v>2388</v>
      </c>
      <c r="C26" s="58" t="s">
        <v>2389</v>
      </c>
      <c r="D26" s="58" t="s">
        <v>2380</v>
      </c>
      <c r="E26" s="57" t="b">
        <v>0</v>
      </c>
    </row>
    <row r="27" spans="1:5" ht="15" x14ac:dyDescent="0.2">
      <c r="A27" s="58" t="s">
        <v>1399</v>
      </c>
      <c r="B27" s="58" t="s">
        <v>2373</v>
      </c>
      <c r="C27" s="58" t="s">
        <v>2374</v>
      </c>
      <c r="D27" s="58" t="s">
        <v>72</v>
      </c>
      <c r="E27" s="57" t="b">
        <v>0</v>
      </c>
    </row>
    <row r="28" spans="1:5" ht="15" x14ac:dyDescent="0.2">
      <c r="A28" s="58" t="s">
        <v>952</v>
      </c>
      <c r="B28" s="58" t="s">
        <v>2366</v>
      </c>
      <c r="C28" s="58" t="s">
        <v>2367</v>
      </c>
      <c r="D28" s="58" t="s">
        <v>2368</v>
      </c>
      <c r="E28" s="57" t="b">
        <v>0</v>
      </c>
    </row>
    <row r="29" spans="1:5" ht="15" x14ac:dyDescent="0.2">
      <c r="A29" s="58" t="s">
        <v>531</v>
      </c>
      <c r="B29" s="58" t="s">
        <v>2366</v>
      </c>
      <c r="C29" s="58" t="s">
        <v>2367</v>
      </c>
      <c r="D29" s="58" t="s">
        <v>2368</v>
      </c>
      <c r="E29" s="57" t="b">
        <v>0</v>
      </c>
    </row>
    <row r="30" spans="1:5" ht="15" x14ac:dyDescent="0.2">
      <c r="A30" s="58" t="s">
        <v>193</v>
      </c>
      <c r="B30" s="58" t="s">
        <v>2366</v>
      </c>
      <c r="C30" s="58" t="s">
        <v>2367</v>
      </c>
      <c r="D30" s="58" t="s">
        <v>2368</v>
      </c>
      <c r="E30" s="57" t="b">
        <v>0</v>
      </c>
    </row>
    <row r="31" spans="1:5" ht="15" x14ac:dyDescent="0.2">
      <c r="A31" s="58" t="s">
        <v>140</v>
      </c>
      <c r="B31" s="58" t="s">
        <v>2390</v>
      </c>
      <c r="C31" s="58" t="s">
        <v>2391</v>
      </c>
      <c r="D31" s="58" t="s">
        <v>2392</v>
      </c>
      <c r="E31" s="57" t="b">
        <v>0</v>
      </c>
    </row>
    <row r="32" spans="1:5" ht="15" x14ac:dyDescent="0.2">
      <c r="A32" s="58" t="s">
        <v>1436</v>
      </c>
      <c r="B32" s="58" t="s">
        <v>2393</v>
      </c>
      <c r="C32" s="58" t="s">
        <v>2394</v>
      </c>
      <c r="D32" s="58" t="s">
        <v>2395</v>
      </c>
      <c r="E32" s="57" t="b">
        <v>0</v>
      </c>
    </row>
    <row r="33" spans="1:5" ht="15" x14ac:dyDescent="0.2">
      <c r="A33" s="58" t="s">
        <v>1441</v>
      </c>
      <c r="B33" s="58" t="s">
        <v>2396</v>
      </c>
      <c r="C33" s="58" t="s">
        <v>2397</v>
      </c>
      <c r="D33" s="58" t="s">
        <v>2398</v>
      </c>
      <c r="E33" s="57" t="b">
        <v>0</v>
      </c>
    </row>
    <row r="34" spans="1:5" ht="15" x14ac:dyDescent="0.2">
      <c r="A34" s="58" t="s">
        <v>1446</v>
      </c>
      <c r="B34" s="58" t="s">
        <v>2366</v>
      </c>
      <c r="C34" s="58" t="s">
        <v>2367</v>
      </c>
      <c r="D34" s="58" t="s">
        <v>2368</v>
      </c>
      <c r="E34" s="57" t="b">
        <v>0</v>
      </c>
    </row>
    <row r="35" spans="1:5" ht="15" x14ac:dyDescent="0.2">
      <c r="A35" s="58" t="s">
        <v>324</v>
      </c>
      <c r="B35" s="58" t="s">
        <v>2396</v>
      </c>
      <c r="C35" s="58" t="s">
        <v>2397</v>
      </c>
      <c r="D35" s="58" t="s">
        <v>2398</v>
      </c>
      <c r="E35" s="57" t="b">
        <v>0</v>
      </c>
    </row>
    <row r="36" spans="1:5" ht="15" x14ac:dyDescent="0.2">
      <c r="A36" s="58" t="s">
        <v>1450</v>
      </c>
      <c r="B36" s="58" t="s">
        <v>2399</v>
      </c>
      <c r="C36" s="58" t="s">
        <v>2400</v>
      </c>
      <c r="D36" s="58" t="s">
        <v>72</v>
      </c>
      <c r="E36" s="57" t="b">
        <v>0</v>
      </c>
    </row>
    <row r="37" spans="1:5" ht="15" x14ac:dyDescent="0.2">
      <c r="A37" s="58" t="s">
        <v>120</v>
      </c>
      <c r="B37" s="58" t="s">
        <v>2401</v>
      </c>
      <c r="C37" s="58" t="s">
        <v>2402</v>
      </c>
      <c r="D37" s="58" t="s">
        <v>2403</v>
      </c>
      <c r="E37" s="57" t="b">
        <v>0</v>
      </c>
    </row>
    <row r="38" spans="1:5" ht="15" x14ac:dyDescent="0.2">
      <c r="A38" s="58" t="s">
        <v>86</v>
      </c>
      <c r="B38" s="58" t="s">
        <v>2404</v>
      </c>
      <c r="C38" s="58" t="s">
        <v>2405</v>
      </c>
      <c r="D38" s="58" t="s">
        <v>72</v>
      </c>
      <c r="E38" s="57" t="b">
        <v>0</v>
      </c>
    </row>
    <row r="39" spans="1:5" ht="15" x14ac:dyDescent="0.2">
      <c r="A39" s="58" t="s">
        <v>1453</v>
      </c>
      <c r="B39" s="58" t="s">
        <v>2406</v>
      </c>
      <c r="C39" s="58" t="s">
        <v>2407</v>
      </c>
      <c r="D39" s="58" t="s">
        <v>2380</v>
      </c>
      <c r="E39" s="57" t="b">
        <v>0</v>
      </c>
    </row>
    <row r="40" spans="1:5" ht="15" x14ac:dyDescent="0.2">
      <c r="A40" s="58" t="s">
        <v>1459</v>
      </c>
      <c r="B40" s="58" t="s">
        <v>2366</v>
      </c>
      <c r="C40" s="58" t="s">
        <v>2367</v>
      </c>
      <c r="D40" s="58" t="s">
        <v>2368</v>
      </c>
      <c r="E40" s="57" t="b">
        <v>0</v>
      </c>
    </row>
    <row r="41" spans="1:5" ht="15" x14ac:dyDescent="0.2">
      <c r="A41" s="58" t="s">
        <v>396</v>
      </c>
      <c r="B41" s="58" t="s">
        <v>2366</v>
      </c>
      <c r="C41" s="58" t="s">
        <v>2367</v>
      </c>
      <c r="D41" s="58" t="s">
        <v>2368</v>
      </c>
      <c r="E41" s="57" t="b">
        <v>0</v>
      </c>
    </row>
    <row r="42" spans="1:5" ht="15" x14ac:dyDescent="0.2">
      <c r="A42" s="58" t="s">
        <v>1464</v>
      </c>
      <c r="B42" s="58" t="s">
        <v>2366</v>
      </c>
      <c r="C42" s="58" t="s">
        <v>2367</v>
      </c>
      <c r="D42" s="58" t="s">
        <v>2368</v>
      </c>
      <c r="E42" s="57" t="b">
        <v>0</v>
      </c>
    </row>
    <row r="43" spans="1:5" ht="15" x14ac:dyDescent="0.2">
      <c r="A43" s="58" t="s">
        <v>1471</v>
      </c>
      <c r="B43" s="58" t="s">
        <v>2408</v>
      </c>
      <c r="C43" s="58" t="s">
        <v>2409</v>
      </c>
      <c r="D43" s="58" t="s">
        <v>2410</v>
      </c>
      <c r="E43" s="57" t="b">
        <v>0</v>
      </c>
    </row>
    <row r="44" spans="1:5" ht="15" x14ac:dyDescent="0.2">
      <c r="A44" s="58" t="s">
        <v>1476</v>
      </c>
      <c r="B44" s="58" t="s">
        <v>2373</v>
      </c>
      <c r="C44" s="58" t="s">
        <v>2374</v>
      </c>
      <c r="D44" s="58" t="s">
        <v>72</v>
      </c>
      <c r="E44" s="57" t="b">
        <v>0</v>
      </c>
    </row>
    <row r="45" spans="1:5" ht="15" x14ac:dyDescent="0.2">
      <c r="A45" s="58" t="s">
        <v>1481</v>
      </c>
      <c r="B45" s="58" t="s">
        <v>2366</v>
      </c>
      <c r="C45" s="58" t="s">
        <v>2367</v>
      </c>
      <c r="D45" s="58" t="s">
        <v>2368</v>
      </c>
      <c r="E45" s="57" t="b">
        <v>0</v>
      </c>
    </row>
    <row r="46" spans="1:5" ht="15" x14ac:dyDescent="0.2">
      <c r="A46" s="58" t="s">
        <v>1490</v>
      </c>
      <c r="B46" s="58" t="s">
        <v>2371</v>
      </c>
      <c r="C46" s="58" t="s">
        <v>2372</v>
      </c>
      <c r="D46" s="58" t="s">
        <v>72</v>
      </c>
      <c r="E46" s="57" t="b">
        <v>0</v>
      </c>
    </row>
    <row r="47" spans="1:5" ht="15" x14ac:dyDescent="0.2">
      <c r="A47" s="58" t="s">
        <v>1494</v>
      </c>
      <c r="B47" s="58" t="s">
        <v>2371</v>
      </c>
      <c r="C47" s="58" t="s">
        <v>2372</v>
      </c>
      <c r="D47" s="58" t="s">
        <v>72</v>
      </c>
      <c r="E47" s="57" t="b">
        <v>0</v>
      </c>
    </row>
    <row r="48" spans="1:5" ht="15" x14ac:dyDescent="0.2">
      <c r="A48" s="58" t="s">
        <v>255</v>
      </c>
      <c r="B48" s="58" t="s">
        <v>2363</v>
      </c>
      <c r="C48" s="58" t="s">
        <v>2364</v>
      </c>
      <c r="D48" s="58" t="s">
        <v>2398</v>
      </c>
      <c r="E48" s="57" t="b">
        <v>0</v>
      </c>
    </row>
    <row r="49" spans="1:5" ht="15" x14ac:dyDescent="0.2">
      <c r="A49" s="58" t="s">
        <v>609</v>
      </c>
      <c r="B49" s="58" t="s">
        <v>2363</v>
      </c>
      <c r="C49" s="58" t="s">
        <v>2364</v>
      </c>
      <c r="D49" s="58" t="s">
        <v>2398</v>
      </c>
      <c r="E49" s="57" t="b">
        <v>0</v>
      </c>
    </row>
    <row r="50" spans="1:5" ht="15" x14ac:dyDescent="0.2">
      <c r="A50" s="58" t="s">
        <v>1498</v>
      </c>
      <c r="B50" s="58" t="s">
        <v>2366</v>
      </c>
      <c r="C50" s="58" t="s">
        <v>2367</v>
      </c>
      <c r="D50" s="58" t="s">
        <v>2368</v>
      </c>
      <c r="E50" s="57" t="b">
        <v>0</v>
      </c>
    </row>
    <row r="51" spans="1:5" ht="15" x14ac:dyDescent="0.2">
      <c r="A51" s="58" t="s">
        <v>812</v>
      </c>
      <c r="B51" s="58" t="s">
        <v>2396</v>
      </c>
      <c r="C51" s="58" t="s">
        <v>2397</v>
      </c>
      <c r="D51" s="58" t="s">
        <v>2398</v>
      </c>
      <c r="E51" s="57" t="b">
        <v>0</v>
      </c>
    </row>
    <row r="52" spans="1:5" ht="15" x14ac:dyDescent="0.2">
      <c r="A52" s="58" t="s">
        <v>875</v>
      </c>
      <c r="B52" s="58" t="s">
        <v>2411</v>
      </c>
      <c r="C52" s="58" t="s">
        <v>2412</v>
      </c>
      <c r="D52" s="58" t="s">
        <v>2383</v>
      </c>
      <c r="E52" s="57" t="b">
        <v>0</v>
      </c>
    </row>
    <row r="53" spans="1:5" ht="15" x14ac:dyDescent="0.2">
      <c r="A53" s="58" t="s">
        <v>516</v>
      </c>
      <c r="B53" s="58" t="s">
        <v>2413</v>
      </c>
      <c r="C53" s="58" t="s">
        <v>2414</v>
      </c>
      <c r="D53" s="58" t="s">
        <v>72</v>
      </c>
      <c r="E53" s="57" t="b">
        <v>0</v>
      </c>
    </row>
    <row r="54" spans="1:5" ht="15" x14ac:dyDescent="0.2">
      <c r="A54" s="58" t="s">
        <v>138</v>
      </c>
      <c r="B54" s="58" t="s">
        <v>2415</v>
      </c>
      <c r="C54" s="58" t="s">
        <v>2416</v>
      </c>
      <c r="D54" s="58" t="s">
        <v>2417</v>
      </c>
      <c r="E54" s="57" t="b">
        <v>0</v>
      </c>
    </row>
    <row r="55" spans="1:5" ht="15" x14ac:dyDescent="0.2">
      <c r="A55" s="58" t="s">
        <v>1504</v>
      </c>
      <c r="B55" s="58" t="s">
        <v>2363</v>
      </c>
      <c r="C55" s="58" t="s">
        <v>2364</v>
      </c>
      <c r="D55" s="58" t="s">
        <v>2398</v>
      </c>
      <c r="E55" s="57" t="b">
        <v>0</v>
      </c>
    </row>
    <row r="56" spans="1:5" ht="15" x14ac:dyDescent="0.2">
      <c r="A56" s="58" t="s">
        <v>289</v>
      </c>
      <c r="B56" s="58" t="s">
        <v>2418</v>
      </c>
      <c r="C56" s="58" t="s">
        <v>2419</v>
      </c>
      <c r="D56" s="58" t="s">
        <v>2380</v>
      </c>
      <c r="E56" s="57" t="b">
        <v>0</v>
      </c>
    </row>
    <row r="57" spans="1:5" ht="15" x14ac:dyDescent="0.2">
      <c r="A57" s="58" t="s">
        <v>1511</v>
      </c>
      <c r="B57" s="58" t="s">
        <v>2420</v>
      </c>
      <c r="C57" s="58" t="s">
        <v>2421</v>
      </c>
      <c r="D57" s="58" t="s">
        <v>2398</v>
      </c>
      <c r="E57" s="57" t="b">
        <v>0</v>
      </c>
    </row>
    <row r="58" spans="1:5" ht="15" x14ac:dyDescent="0.2">
      <c r="A58" s="58" t="s">
        <v>864</v>
      </c>
      <c r="B58" s="58" t="s">
        <v>2396</v>
      </c>
      <c r="C58" s="58" t="s">
        <v>2397</v>
      </c>
      <c r="D58" s="58" t="s">
        <v>2398</v>
      </c>
      <c r="E58" s="57" t="b">
        <v>0</v>
      </c>
    </row>
    <row r="59" spans="1:5" ht="15" x14ac:dyDescent="0.2">
      <c r="A59" s="58" t="s">
        <v>1516</v>
      </c>
      <c r="B59" s="58" t="s">
        <v>2371</v>
      </c>
      <c r="C59" s="58" t="s">
        <v>2372</v>
      </c>
      <c r="D59" s="58" t="s">
        <v>72</v>
      </c>
      <c r="E59" s="57" t="b">
        <v>0</v>
      </c>
    </row>
    <row r="60" spans="1:5" ht="15" x14ac:dyDescent="0.2">
      <c r="A60" s="58" t="s">
        <v>1521</v>
      </c>
      <c r="B60" s="58" t="s">
        <v>2422</v>
      </c>
      <c r="C60" s="58" t="s">
        <v>2423</v>
      </c>
      <c r="D60" s="58" t="s">
        <v>2424</v>
      </c>
      <c r="E60" s="57" t="b">
        <v>0</v>
      </c>
    </row>
    <row r="61" spans="1:5" ht="15" x14ac:dyDescent="0.2">
      <c r="A61" s="58" t="s">
        <v>1526</v>
      </c>
      <c r="B61" s="58" t="s">
        <v>2404</v>
      </c>
      <c r="C61" s="58" t="s">
        <v>2405</v>
      </c>
      <c r="D61" s="58" t="s">
        <v>72</v>
      </c>
      <c r="E61" s="57" t="b">
        <v>0</v>
      </c>
    </row>
    <row r="62" spans="1:5" ht="15" x14ac:dyDescent="0.2">
      <c r="A62" s="58" t="s">
        <v>1529</v>
      </c>
      <c r="B62" s="58" t="s">
        <v>2425</v>
      </c>
      <c r="C62" s="58" t="s">
        <v>2426</v>
      </c>
      <c r="D62" s="58" t="s">
        <v>2410</v>
      </c>
      <c r="E62" s="57" t="b">
        <v>0</v>
      </c>
    </row>
    <row r="63" spans="1:5" ht="15" x14ac:dyDescent="0.2">
      <c r="A63" s="58" t="s">
        <v>1531</v>
      </c>
      <c r="B63" s="58" t="s">
        <v>2427</v>
      </c>
      <c r="C63" s="58" t="s">
        <v>2428</v>
      </c>
      <c r="D63" s="58" t="s">
        <v>2429</v>
      </c>
      <c r="E63" s="57" t="b">
        <v>0</v>
      </c>
    </row>
    <row r="64" spans="1:5" ht="15" x14ac:dyDescent="0.2">
      <c r="A64" s="58" t="s">
        <v>1256</v>
      </c>
      <c r="B64" s="58" t="s">
        <v>2371</v>
      </c>
      <c r="C64" s="58" t="s">
        <v>2372</v>
      </c>
      <c r="D64" s="58" t="s">
        <v>72</v>
      </c>
      <c r="E64" s="57" t="b">
        <v>0</v>
      </c>
    </row>
    <row r="65" spans="1:5" ht="15" x14ac:dyDescent="0.2">
      <c r="A65" s="58" t="s">
        <v>1257</v>
      </c>
      <c r="B65" s="58" t="s">
        <v>2430</v>
      </c>
      <c r="C65" s="58" t="s">
        <v>2431</v>
      </c>
      <c r="D65" s="58" t="s">
        <v>2432</v>
      </c>
      <c r="E65" s="57" t="b">
        <v>0</v>
      </c>
    </row>
    <row r="66" spans="1:5" ht="15" x14ac:dyDescent="0.2">
      <c r="A66" s="58" t="s">
        <v>1533</v>
      </c>
      <c r="B66" s="58" t="s">
        <v>2433</v>
      </c>
      <c r="C66" s="58" t="s">
        <v>2434</v>
      </c>
      <c r="D66" s="58" t="s">
        <v>2380</v>
      </c>
      <c r="E66" s="57" t="b">
        <v>0</v>
      </c>
    </row>
    <row r="67" spans="1:5" ht="15" x14ac:dyDescent="0.2">
      <c r="A67" s="58" t="s">
        <v>1538</v>
      </c>
      <c r="B67" s="58" t="s">
        <v>2433</v>
      </c>
      <c r="C67" s="58" t="s">
        <v>2434</v>
      </c>
      <c r="D67" s="58" t="s">
        <v>2380</v>
      </c>
      <c r="E67" s="57" t="b">
        <v>0</v>
      </c>
    </row>
    <row r="68" spans="1:5" ht="15" x14ac:dyDescent="0.2">
      <c r="A68" s="58" t="s">
        <v>1541</v>
      </c>
      <c r="B68" s="58" t="s">
        <v>2363</v>
      </c>
      <c r="C68" s="58" t="s">
        <v>2364</v>
      </c>
      <c r="D68" s="58" t="s">
        <v>2365</v>
      </c>
      <c r="E68" s="57" t="b">
        <v>0</v>
      </c>
    </row>
    <row r="69" spans="1:5" ht="15" x14ac:dyDescent="0.2">
      <c r="A69" s="58" t="s">
        <v>1090</v>
      </c>
      <c r="B69" s="58" t="s">
        <v>2363</v>
      </c>
      <c r="C69" s="58" t="s">
        <v>2364</v>
      </c>
      <c r="D69" s="58" t="s">
        <v>2365</v>
      </c>
      <c r="E69" s="57" t="b">
        <v>0</v>
      </c>
    </row>
    <row r="70" spans="1:5" ht="15" x14ac:dyDescent="0.2">
      <c r="A70" s="58" t="s">
        <v>701</v>
      </c>
      <c r="B70" s="58" t="s">
        <v>2366</v>
      </c>
      <c r="C70" s="58" t="s">
        <v>2367</v>
      </c>
      <c r="D70" s="58" t="s">
        <v>2368</v>
      </c>
      <c r="E70" s="57" t="b">
        <v>0</v>
      </c>
    </row>
    <row r="71" spans="1:5" ht="15" x14ac:dyDescent="0.2">
      <c r="A71" s="58" t="s">
        <v>1195</v>
      </c>
      <c r="B71" s="58" t="s">
        <v>2435</v>
      </c>
      <c r="C71" s="58" t="s">
        <v>2436</v>
      </c>
      <c r="D71" s="58" t="s">
        <v>2424</v>
      </c>
      <c r="E71" s="57" t="b">
        <v>0</v>
      </c>
    </row>
    <row r="72" spans="1:5" ht="15" x14ac:dyDescent="0.2">
      <c r="A72" s="58" t="s">
        <v>330</v>
      </c>
      <c r="B72" s="58" t="s">
        <v>2404</v>
      </c>
      <c r="C72" s="58" t="s">
        <v>2405</v>
      </c>
      <c r="D72" s="58" t="s">
        <v>72</v>
      </c>
      <c r="E72" s="57" t="b">
        <v>0</v>
      </c>
    </row>
    <row r="73" spans="1:5" ht="15" x14ac:dyDescent="0.2">
      <c r="A73" s="58" t="s">
        <v>1192</v>
      </c>
      <c r="B73" s="58" t="s">
        <v>2401</v>
      </c>
      <c r="C73" s="58" t="s">
        <v>2402</v>
      </c>
      <c r="D73" s="58" t="s">
        <v>2383</v>
      </c>
      <c r="E73" s="57" t="b">
        <v>0</v>
      </c>
    </row>
    <row r="74" spans="1:5" ht="15" x14ac:dyDescent="0.2">
      <c r="A74" s="58" t="s">
        <v>1079</v>
      </c>
      <c r="B74" s="58" t="s">
        <v>2437</v>
      </c>
      <c r="C74" s="58" t="s">
        <v>2438</v>
      </c>
      <c r="D74" s="58" t="s">
        <v>2368</v>
      </c>
      <c r="E74" s="57" t="b">
        <v>0</v>
      </c>
    </row>
    <row r="75" spans="1:5" ht="15" x14ac:dyDescent="0.2">
      <c r="A75" s="58" t="s">
        <v>898</v>
      </c>
      <c r="B75" s="58" t="s">
        <v>2439</v>
      </c>
      <c r="C75" s="58" t="s">
        <v>2440</v>
      </c>
      <c r="D75" s="58" t="s">
        <v>2429</v>
      </c>
      <c r="E75" s="57" t="b">
        <v>0</v>
      </c>
    </row>
    <row r="76" spans="1:5" ht="15" x14ac:dyDescent="0.2">
      <c r="A76" s="58" t="s">
        <v>792</v>
      </c>
      <c r="B76" s="58" t="s">
        <v>2363</v>
      </c>
      <c r="C76" s="58" t="s">
        <v>2364</v>
      </c>
      <c r="D76" s="58" t="s">
        <v>2365</v>
      </c>
      <c r="E76" s="57" t="b">
        <v>0</v>
      </c>
    </row>
    <row r="77" spans="1:5" ht="15" x14ac:dyDescent="0.2">
      <c r="A77" s="58" t="s">
        <v>1129</v>
      </c>
      <c r="B77" s="58" t="s">
        <v>2366</v>
      </c>
      <c r="C77" s="58" t="s">
        <v>2367</v>
      </c>
      <c r="D77" s="58" t="s">
        <v>2368</v>
      </c>
      <c r="E77" s="57" t="b">
        <v>0</v>
      </c>
    </row>
    <row r="78" spans="1:5" ht="15" x14ac:dyDescent="0.2">
      <c r="A78" s="58" t="s">
        <v>1555</v>
      </c>
      <c r="B78" s="58" t="s">
        <v>2396</v>
      </c>
      <c r="C78" s="58" t="s">
        <v>2397</v>
      </c>
      <c r="D78" s="58" t="s">
        <v>2398</v>
      </c>
      <c r="E78" s="57" t="b">
        <v>0</v>
      </c>
    </row>
    <row r="79" spans="1:5" ht="15" x14ac:dyDescent="0.2">
      <c r="A79" s="58" t="s">
        <v>1559</v>
      </c>
      <c r="B79" s="58" t="s">
        <v>2373</v>
      </c>
      <c r="C79" s="58" t="s">
        <v>2374</v>
      </c>
      <c r="D79" s="58" t="s">
        <v>72</v>
      </c>
      <c r="E79" s="57" t="b">
        <v>0</v>
      </c>
    </row>
    <row r="80" spans="1:5" ht="15" x14ac:dyDescent="0.2">
      <c r="A80" s="58" t="s">
        <v>315</v>
      </c>
      <c r="B80" s="58" t="s">
        <v>2396</v>
      </c>
      <c r="C80" s="58" t="s">
        <v>2397</v>
      </c>
      <c r="D80" s="58" t="s">
        <v>2398</v>
      </c>
      <c r="E80" s="57" t="b">
        <v>0</v>
      </c>
    </row>
    <row r="81" spans="1:5" ht="15" x14ac:dyDescent="0.2">
      <c r="A81" s="58" t="s">
        <v>509</v>
      </c>
      <c r="B81" s="58" t="s">
        <v>2366</v>
      </c>
      <c r="C81" s="58" t="s">
        <v>2367</v>
      </c>
      <c r="D81" s="58" t="s">
        <v>2368</v>
      </c>
      <c r="E81" s="57" t="b">
        <v>0</v>
      </c>
    </row>
    <row r="82" spans="1:5" ht="15" x14ac:dyDescent="0.2">
      <c r="A82" s="58" t="s">
        <v>1563</v>
      </c>
      <c r="B82" s="58" t="s">
        <v>2441</v>
      </c>
      <c r="C82" s="58" t="s">
        <v>2442</v>
      </c>
      <c r="D82" s="58" t="s">
        <v>2380</v>
      </c>
      <c r="E82" s="57" t="b">
        <v>0</v>
      </c>
    </row>
    <row r="83" spans="1:5" ht="15" x14ac:dyDescent="0.2">
      <c r="A83" s="58" t="s">
        <v>1167</v>
      </c>
      <c r="B83" s="58" t="s">
        <v>2366</v>
      </c>
      <c r="C83" s="58" t="s">
        <v>2367</v>
      </c>
      <c r="D83" s="58" t="s">
        <v>2368</v>
      </c>
      <c r="E83" s="57" t="b">
        <v>0</v>
      </c>
    </row>
    <row r="84" spans="1:5" ht="15" x14ac:dyDescent="0.2">
      <c r="A84" s="58" t="s">
        <v>1569</v>
      </c>
      <c r="B84" s="58" t="s">
        <v>2366</v>
      </c>
      <c r="C84" s="58" t="s">
        <v>2367</v>
      </c>
      <c r="D84" s="58" t="s">
        <v>2368</v>
      </c>
      <c r="E84" s="57" t="b">
        <v>0</v>
      </c>
    </row>
    <row r="85" spans="1:5" ht="15" x14ac:dyDescent="0.2">
      <c r="A85" s="58" t="s">
        <v>1575</v>
      </c>
      <c r="B85" s="58" t="s">
        <v>2373</v>
      </c>
      <c r="C85" s="58" t="s">
        <v>2374</v>
      </c>
      <c r="D85" s="58" t="s">
        <v>72</v>
      </c>
      <c r="E85" s="57" t="b">
        <v>0</v>
      </c>
    </row>
    <row r="86" spans="1:5" ht="15" x14ac:dyDescent="0.2">
      <c r="A86" s="58" t="s">
        <v>2332</v>
      </c>
      <c r="B86" s="58" t="s">
        <v>2366</v>
      </c>
      <c r="C86" s="58" t="s">
        <v>2367</v>
      </c>
      <c r="D86" s="58" t="s">
        <v>2368</v>
      </c>
      <c r="E86" s="57" t="b">
        <v>0</v>
      </c>
    </row>
    <row r="87" spans="1:5" ht="15" x14ac:dyDescent="0.2">
      <c r="A87" s="58" t="s">
        <v>676</v>
      </c>
      <c r="B87" s="58" t="s">
        <v>2366</v>
      </c>
      <c r="C87" s="58" t="s">
        <v>2367</v>
      </c>
      <c r="D87" s="58" t="s">
        <v>2368</v>
      </c>
      <c r="E87" s="57" t="b">
        <v>0</v>
      </c>
    </row>
    <row r="88" spans="1:5" ht="15" x14ac:dyDescent="0.2">
      <c r="A88" s="58" t="s">
        <v>2443</v>
      </c>
      <c r="B88" s="58" t="s">
        <v>2366</v>
      </c>
      <c r="C88" s="58" t="s">
        <v>2367</v>
      </c>
      <c r="D88" s="58" t="s">
        <v>2368</v>
      </c>
      <c r="E88" s="57" t="b">
        <v>0</v>
      </c>
    </row>
    <row r="89" spans="1:5" ht="15" x14ac:dyDescent="0.2">
      <c r="A89" s="58" t="s">
        <v>208</v>
      </c>
      <c r="B89" s="58" t="s">
        <v>2366</v>
      </c>
      <c r="C89" s="58" t="s">
        <v>2367</v>
      </c>
      <c r="D89" s="58" t="s">
        <v>2368</v>
      </c>
      <c r="E89" s="57" t="b">
        <v>0</v>
      </c>
    </row>
    <row r="90" spans="1:5" ht="15" x14ac:dyDescent="0.2">
      <c r="A90" s="58" t="s">
        <v>172</v>
      </c>
      <c r="B90" s="58" t="s">
        <v>2366</v>
      </c>
      <c r="C90" s="58" t="s">
        <v>2367</v>
      </c>
      <c r="D90" s="58" t="s">
        <v>2368</v>
      </c>
      <c r="E90" s="57" t="b">
        <v>0</v>
      </c>
    </row>
    <row r="91" spans="1:5" ht="15" x14ac:dyDescent="0.2">
      <c r="A91" s="58" t="s">
        <v>967</v>
      </c>
      <c r="B91" s="58" t="s">
        <v>2396</v>
      </c>
      <c r="C91" s="58" t="s">
        <v>2397</v>
      </c>
      <c r="D91" s="58" t="s">
        <v>2398</v>
      </c>
      <c r="E91" s="57" t="b">
        <v>0</v>
      </c>
    </row>
    <row r="92" spans="1:5" ht="15" x14ac:dyDescent="0.2">
      <c r="A92" s="58" t="s">
        <v>421</v>
      </c>
      <c r="B92" s="58" t="s">
        <v>2444</v>
      </c>
      <c r="C92" s="58" t="s">
        <v>2445</v>
      </c>
      <c r="D92" s="58" t="s">
        <v>2398</v>
      </c>
      <c r="E92" s="57" t="b">
        <v>0</v>
      </c>
    </row>
    <row r="93" spans="1:5" ht="15" x14ac:dyDescent="0.2">
      <c r="A93" s="58" t="s">
        <v>2331</v>
      </c>
      <c r="B93" s="58" t="s">
        <v>2404</v>
      </c>
      <c r="C93" s="58" t="s">
        <v>2405</v>
      </c>
      <c r="D93" s="58" t="s">
        <v>72</v>
      </c>
      <c r="E93" s="57" t="b">
        <v>0</v>
      </c>
    </row>
    <row r="94" spans="1:5" ht="15" x14ac:dyDescent="0.2">
      <c r="A94" s="58" t="s">
        <v>2319</v>
      </c>
      <c r="B94" s="58" t="s">
        <v>2366</v>
      </c>
      <c r="C94" s="58" t="s">
        <v>2367</v>
      </c>
      <c r="D94" s="58" t="s">
        <v>2368</v>
      </c>
      <c r="E94" s="57" t="b">
        <v>0</v>
      </c>
    </row>
    <row r="95" spans="1:5" ht="15" x14ac:dyDescent="0.2">
      <c r="A95" s="58" t="s">
        <v>2320</v>
      </c>
      <c r="B95" s="58" t="s">
        <v>2366</v>
      </c>
      <c r="C95" s="58" t="s">
        <v>2367</v>
      </c>
      <c r="D95" s="58" t="s">
        <v>2368</v>
      </c>
      <c r="E95" s="57" t="b">
        <v>0</v>
      </c>
    </row>
    <row r="96" spans="1:5" ht="15" x14ac:dyDescent="0.2">
      <c r="A96" s="58" t="s">
        <v>2446</v>
      </c>
      <c r="B96" s="58" t="s">
        <v>2366</v>
      </c>
      <c r="C96" s="58" t="s">
        <v>2367</v>
      </c>
      <c r="D96" s="58" t="s">
        <v>2368</v>
      </c>
      <c r="E96" s="57" t="b">
        <v>0</v>
      </c>
    </row>
    <row r="97" spans="1:5" ht="15" x14ac:dyDescent="0.2">
      <c r="A97" s="58" t="s">
        <v>1586</v>
      </c>
      <c r="B97" s="58" t="s">
        <v>2366</v>
      </c>
      <c r="C97" s="58" t="s">
        <v>2367</v>
      </c>
      <c r="D97" s="58" t="s">
        <v>2368</v>
      </c>
      <c r="E97" s="57" t="b">
        <v>0</v>
      </c>
    </row>
    <row r="98" spans="1:5" ht="15" x14ac:dyDescent="0.2">
      <c r="A98" s="58" t="s">
        <v>1589</v>
      </c>
      <c r="B98" s="58" t="s">
        <v>2363</v>
      </c>
      <c r="C98" s="58" t="s">
        <v>2364</v>
      </c>
      <c r="D98" s="58" t="s">
        <v>2365</v>
      </c>
      <c r="E98" s="57" t="b">
        <v>0</v>
      </c>
    </row>
    <row r="99" spans="1:5" ht="15" x14ac:dyDescent="0.2">
      <c r="A99" s="58" t="s">
        <v>1592</v>
      </c>
      <c r="B99" s="58" t="s">
        <v>2371</v>
      </c>
      <c r="C99" s="58" t="s">
        <v>2372</v>
      </c>
      <c r="D99" s="58" t="s">
        <v>72</v>
      </c>
      <c r="E99" s="57" t="b">
        <v>0</v>
      </c>
    </row>
    <row r="100" spans="1:5" ht="15" x14ac:dyDescent="0.2">
      <c r="A100" s="58" t="s">
        <v>1594</v>
      </c>
      <c r="B100" s="58" t="s">
        <v>2418</v>
      </c>
      <c r="C100" s="58" t="s">
        <v>2419</v>
      </c>
      <c r="D100" s="58" t="s">
        <v>2380</v>
      </c>
      <c r="E100" s="57" t="b">
        <v>0</v>
      </c>
    </row>
    <row r="101" spans="1:5" ht="15" x14ac:dyDescent="0.2">
      <c r="A101" s="58" t="s">
        <v>987</v>
      </c>
      <c r="B101" s="58" t="s">
        <v>2371</v>
      </c>
      <c r="C101" s="58" t="s">
        <v>2372</v>
      </c>
      <c r="D101" s="58" t="s">
        <v>72</v>
      </c>
      <c r="E101" s="57" t="b">
        <v>0</v>
      </c>
    </row>
    <row r="102" spans="1:5" ht="15" x14ac:dyDescent="0.2">
      <c r="A102" s="58" t="s">
        <v>1597</v>
      </c>
      <c r="B102" s="58" t="s">
        <v>2447</v>
      </c>
      <c r="C102" s="58" t="s">
        <v>2448</v>
      </c>
      <c r="D102" s="58" t="s">
        <v>2449</v>
      </c>
      <c r="E102" s="57" t="b">
        <v>1</v>
      </c>
    </row>
    <row r="103" spans="1:5" ht="15" x14ac:dyDescent="0.2">
      <c r="A103" s="58" t="s">
        <v>1047</v>
      </c>
      <c r="B103" s="58" t="s">
        <v>2408</v>
      </c>
      <c r="C103" s="58" t="s">
        <v>2409</v>
      </c>
      <c r="D103" s="58" t="s">
        <v>2410</v>
      </c>
      <c r="E103" s="57" t="b">
        <v>0</v>
      </c>
    </row>
    <row r="104" spans="1:5" ht="15" x14ac:dyDescent="0.2">
      <c r="A104" s="58" t="s">
        <v>1598</v>
      </c>
      <c r="B104" s="58" t="s">
        <v>2366</v>
      </c>
      <c r="C104" s="58" t="s">
        <v>2367</v>
      </c>
      <c r="D104" s="58" t="s">
        <v>2368</v>
      </c>
      <c r="E104" s="57" t="b">
        <v>0</v>
      </c>
    </row>
    <row r="105" spans="1:5" ht="15" x14ac:dyDescent="0.2">
      <c r="A105" s="58" t="s">
        <v>1603</v>
      </c>
      <c r="B105" s="58" t="s">
        <v>2396</v>
      </c>
      <c r="C105" s="58" t="s">
        <v>2397</v>
      </c>
      <c r="D105" s="58" t="s">
        <v>2398</v>
      </c>
      <c r="E105" s="57" t="b">
        <v>0</v>
      </c>
    </row>
    <row r="106" spans="1:5" ht="15" x14ac:dyDescent="0.2">
      <c r="A106" s="58" t="s">
        <v>171</v>
      </c>
      <c r="B106" s="58" t="s">
        <v>2366</v>
      </c>
      <c r="C106" s="58" t="s">
        <v>2367</v>
      </c>
      <c r="D106" s="58" t="s">
        <v>2368</v>
      </c>
      <c r="E106" s="57" t="b">
        <v>0</v>
      </c>
    </row>
    <row r="107" spans="1:5" ht="15" x14ac:dyDescent="0.2">
      <c r="A107" s="58" t="s">
        <v>331</v>
      </c>
      <c r="B107" s="58" t="s">
        <v>2450</v>
      </c>
      <c r="C107" s="58" t="s">
        <v>2451</v>
      </c>
      <c r="D107" s="58" t="s">
        <v>2398</v>
      </c>
      <c r="E107" s="57" t="b">
        <v>0</v>
      </c>
    </row>
    <row r="108" spans="1:5" ht="15" x14ac:dyDescent="0.2">
      <c r="A108" s="58" t="s">
        <v>2452</v>
      </c>
      <c r="B108" s="58" t="s">
        <v>2420</v>
      </c>
      <c r="C108" s="58" t="s">
        <v>2421</v>
      </c>
      <c r="D108" s="58" t="s">
        <v>2398</v>
      </c>
      <c r="E108" s="57" t="b">
        <v>0</v>
      </c>
    </row>
    <row r="109" spans="1:5" ht="15" x14ac:dyDescent="0.2">
      <c r="A109" s="58" t="s">
        <v>1036</v>
      </c>
      <c r="B109" s="58" t="s">
        <v>2453</v>
      </c>
      <c r="C109" s="58" t="s">
        <v>2454</v>
      </c>
      <c r="D109" s="58" t="s">
        <v>2455</v>
      </c>
      <c r="E109" s="57" t="b">
        <v>0</v>
      </c>
    </row>
    <row r="110" spans="1:5" ht="15" x14ac:dyDescent="0.2">
      <c r="A110" s="58" t="s">
        <v>1639</v>
      </c>
      <c r="B110" s="58" t="s">
        <v>2456</v>
      </c>
      <c r="C110" s="58" t="s">
        <v>2457</v>
      </c>
      <c r="D110" s="58" t="s">
        <v>2458</v>
      </c>
      <c r="E110" s="57" t="b">
        <v>0</v>
      </c>
    </row>
    <row r="111" spans="1:5" ht="15" x14ac:dyDescent="0.2">
      <c r="A111" s="58" t="s">
        <v>174</v>
      </c>
      <c r="B111" s="58" t="s">
        <v>2366</v>
      </c>
      <c r="C111" s="58" t="s">
        <v>2367</v>
      </c>
      <c r="D111" s="58" t="s">
        <v>2368</v>
      </c>
      <c r="E111" s="57" t="b">
        <v>0</v>
      </c>
    </row>
    <row r="112" spans="1:5" ht="15" x14ac:dyDescent="0.2">
      <c r="A112" s="58" t="s">
        <v>433</v>
      </c>
      <c r="B112" s="58" t="s">
        <v>2366</v>
      </c>
      <c r="C112" s="58" t="s">
        <v>2367</v>
      </c>
      <c r="D112" s="58" t="s">
        <v>2368</v>
      </c>
      <c r="E112" s="57" t="b">
        <v>0</v>
      </c>
    </row>
    <row r="113" spans="1:5" ht="15" x14ac:dyDescent="0.2">
      <c r="A113" s="58" t="s">
        <v>252</v>
      </c>
      <c r="B113" s="58" t="s">
        <v>2366</v>
      </c>
      <c r="C113" s="58" t="s">
        <v>2367</v>
      </c>
      <c r="D113" s="58" t="s">
        <v>2368</v>
      </c>
      <c r="E113" s="57" t="b">
        <v>0</v>
      </c>
    </row>
    <row r="114" spans="1:5" ht="15" x14ac:dyDescent="0.2">
      <c r="A114" s="58" t="s">
        <v>371</v>
      </c>
      <c r="B114" s="58" t="s">
        <v>2366</v>
      </c>
      <c r="C114" s="58" t="s">
        <v>2367</v>
      </c>
      <c r="D114" s="58" t="s">
        <v>2368</v>
      </c>
      <c r="E114" s="57" t="b">
        <v>0</v>
      </c>
    </row>
    <row r="115" spans="1:5" ht="15" x14ac:dyDescent="0.2">
      <c r="A115" s="58" t="s">
        <v>1054</v>
      </c>
      <c r="B115" s="58" t="s">
        <v>2366</v>
      </c>
      <c r="C115" s="58" t="s">
        <v>2367</v>
      </c>
      <c r="D115" s="58" t="s">
        <v>2368</v>
      </c>
      <c r="E115" s="57" t="b">
        <v>0</v>
      </c>
    </row>
    <row r="116" spans="1:5" ht="15" x14ac:dyDescent="0.2">
      <c r="A116" s="58" t="s">
        <v>1665</v>
      </c>
      <c r="B116" s="58" t="s">
        <v>2459</v>
      </c>
      <c r="C116" s="58" t="s">
        <v>2460</v>
      </c>
      <c r="D116" s="58" t="s">
        <v>2368</v>
      </c>
      <c r="E116" s="57" t="b">
        <v>0</v>
      </c>
    </row>
    <row r="117" spans="1:5" ht="15" x14ac:dyDescent="0.2">
      <c r="A117" s="58" t="s">
        <v>839</v>
      </c>
      <c r="B117" s="58" t="s">
        <v>2461</v>
      </c>
      <c r="C117" s="58" t="s">
        <v>2462</v>
      </c>
      <c r="D117" s="58" t="s">
        <v>2449</v>
      </c>
      <c r="E117" s="57" t="b">
        <v>1</v>
      </c>
    </row>
    <row r="118" spans="1:5" ht="15" x14ac:dyDescent="0.2">
      <c r="A118" s="58" t="s">
        <v>1136</v>
      </c>
      <c r="B118" s="58" t="s">
        <v>2396</v>
      </c>
      <c r="C118" s="58" t="s">
        <v>2397</v>
      </c>
      <c r="D118" s="58" t="s">
        <v>2398</v>
      </c>
      <c r="E118" s="57" t="b">
        <v>0</v>
      </c>
    </row>
    <row r="119" spans="1:5" ht="15" x14ac:dyDescent="0.2">
      <c r="A119" s="58" t="s">
        <v>1138</v>
      </c>
      <c r="B119" s="58" t="s">
        <v>2396</v>
      </c>
      <c r="C119" s="58" t="s">
        <v>2397</v>
      </c>
      <c r="D119" s="58" t="s">
        <v>2398</v>
      </c>
      <c r="E119" s="57" t="b">
        <v>0</v>
      </c>
    </row>
    <row r="120" spans="1:5" ht="15" x14ac:dyDescent="0.2">
      <c r="A120" s="58" t="s">
        <v>1667</v>
      </c>
      <c r="B120" s="58" t="s">
        <v>2456</v>
      </c>
      <c r="C120" s="58" t="s">
        <v>2457</v>
      </c>
      <c r="D120" s="58" t="s">
        <v>2458</v>
      </c>
      <c r="E120" s="57" t="b">
        <v>0</v>
      </c>
    </row>
    <row r="121" spans="1:5" ht="15" x14ac:dyDescent="0.2">
      <c r="A121" s="58" t="s">
        <v>2463</v>
      </c>
      <c r="B121" s="58" t="s">
        <v>2366</v>
      </c>
      <c r="C121" s="58" t="s">
        <v>2367</v>
      </c>
      <c r="D121" s="58" t="s">
        <v>2368</v>
      </c>
      <c r="E121" s="57" t="b">
        <v>0</v>
      </c>
    </row>
    <row r="122" spans="1:5" ht="15" x14ac:dyDescent="0.2">
      <c r="A122" s="58" t="s">
        <v>1217</v>
      </c>
      <c r="B122" s="58" t="s">
        <v>2366</v>
      </c>
      <c r="C122" s="58" t="s">
        <v>2367</v>
      </c>
      <c r="D122" s="58" t="s">
        <v>2368</v>
      </c>
      <c r="E122" s="57" t="b">
        <v>0</v>
      </c>
    </row>
    <row r="123" spans="1:5" ht="15" x14ac:dyDescent="0.2">
      <c r="A123" s="58" t="s">
        <v>271</v>
      </c>
      <c r="B123" s="58" t="s">
        <v>2464</v>
      </c>
      <c r="C123" s="58" t="s">
        <v>2465</v>
      </c>
      <c r="D123" s="58" t="s">
        <v>2449</v>
      </c>
      <c r="E123" s="57" t="b">
        <v>0</v>
      </c>
    </row>
    <row r="124" spans="1:5" ht="15" x14ac:dyDescent="0.2">
      <c r="A124" s="58" t="s">
        <v>1669</v>
      </c>
      <c r="B124" s="58" t="s">
        <v>2371</v>
      </c>
      <c r="C124" s="58" t="s">
        <v>2372</v>
      </c>
      <c r="D124" s="58" t="s">
        <v>72</v>
      </c>
      <c r="E124" s="57" t="b">
        <v>0</v>
      </c>
    </row>
    <row r="125" spans="1:5" ht="15" x14ac:dyDescent="0.2">
      <c r="A125" s="58" t="s">
        <v>1676</v>
      </c>
      <c r="B125" s="58" t="s">
        <v>2366</v>
      </c>
      <c r="C125" s="58" t="s">
        <v>2367</v>
      </c>
      <c r="D125" s="58" t="s">
        <v>2368</v>
      </c>
      <c r="E125" s="57" t="b">
        <v>0</v>
      </c>
    </row>
    <row r="126" spans="1:5" ht="15" x14ac:dyDescent="0.2">
      <c r="A126" s="58" t="s">
        <v>350</v>
      </c>
      <c r="B126" s="58" t="s">
        <v>2444</v>
      </c>
      <c r="C126" s="58" t="s">
        <v>2445</v>
      </c>
      <c r="D126" s="58" t="s">
        <v>2398</v>
      </c>
      <c r="E126" s="57" t="b">
        <v>0</v>
      </c>
    </row>
    <row r="127" spans="1:5" ht="15" x14ac:dyDescent="0.2">
      <c r="A127" s="58" t="s">
        <v>1678</v>
      </c>
      <c r="B127" s="58" t="s">
        <v>2466</v>
      </c>
      <c r="C127" s="58" t="s">
        <v>2467</v>
      </c>
      <c r="D127" s="58" t="s">
        <v>2449</v>
      </c>
      <c r="E127" s="57" t="b">
        <v>1</v>
      </c>
    </row>
    <row r="128" spans="1:5" ht="15" x14ac:dyDescent="0.2">
      <c r="A128" s="58" t="s">
        <v>1680</v>
      </c>
      <c r="B128" s="58" t="s">
        <v>2468</v>
      </c>
      <c r="C128" s="58" t="s">
        <v>2469</v>
      </c>
      <c r="D128" s="58" t="s">
        <v>2398</v>
      </c>
      <c r="E128" s="57" t="b">
        <v>0</v>
      </c>
    </row>
    <row r="129" spans="1:5" ht="15" x14ac:dyDescent="0.2">
      <c r="A129" s="58" t="s">
        <v>1683</v>
      </c>
      <c r="B129" s="58" t="s">
        <v>2470</v>
      </c>
      <c r="C129" s="58" t="s">
        <v>2471</v>
      </c>
      <c r="D129" s="58" t="s">
        <v>2383</v>
      </c>
      <c r="E129" s="57" t="b">
        <v>0</v>
      </c>
    </row>
    <row r="130" spans="1:5" ht="15" x14ac:dyDescent="0.2">
      <c r="A130" s="58" t="s">
        <v>25</v>
      </c>
      <c r="B130" s="58" t="s">
        <v>2441</v>
      </c>
      <c r="C130" s="58" t="s">
        <v>2442</v>
      </c>
      <c r="D130" s="58" t="s">
        <v>2380</v>
      </c>
      <c r="E130" s="57" t="b">
        <v>0</v>
      </c>
    </row>
    <row r="131" spans="1:5" ht="15" x14ac:dyDescent="0.2">
      <c r="A131" s="58" t="s">
        <v>1694</v>
      </c>
      <c r="B131" s="58" t="s">
        <v>2396</v>
      </c>
      <c r="C131" s="58" t="s">
        <v>2397</v>
      </c>
      <c r="D131" s="58" t="s">
        <v>2398</v>
      </c>
      <c r="E131" s="57" t="b">
        <v>0</v>
      </c>
    </row>
    <row r="132" spans="1:5" ht="15" x14ac:dyDescent="0.2">
      <c r="A132" s="58" t="s">
        <v>1697</v>
      </c>
      <c r="B132" s="58" t="s">
        <v>2371</v>
      </c>
      <c r="C132" s="58" t="s">
        <v>2372</v>
      </c>
      <c r="D132" s="58" t="s">
        <v>72</v>
      </c>
      <c r="E132" s="57" t="b">
        <v>0</v>
      </c>
    </row>
    <row r="133" spans="1:5" ht="15" x14ac:dyDescent="0.2">
      <c r="A133" s="58" t="s">
        <v>1701</v>
      </c>
      <c r="B133" s="58" t="s">
        <v>2472</v>
      </c>
      <c r="C133" s="58" t="s">
        <v>2473</v>
      </c>
      <c r="D133" s="58" t="s">
        <v>2410</v>
      </c>
      <c r="E133" s="57" t="b">
        <v>0</v>
      </c>
    </row>
    <row r="134" spans="1:5" ht="15" x14ac:dyDescent="0.2">
      <c r="A134" s="58" t="s">
        <v>704</v>
      </c>
      <c r="B134" s="58" t="s">
        <v>2474</v>
      </c>
      <c r="C134" s="58" t="s">
        <v>2475</v>
      </c>
      <c r="D134" s="58" t="s">
        <v>2449</v>
      </c>
      <c r="E134" s="57" t="b">
        <v>0</v>
      </c>
    </row>
    <row r="135" spans="1:5" ht="15" x14ac:dyDescent="0.2">
      <c r="A135" s="58" t="s">
        <v>1284</v>
      </c>
      <c r="B135" s="58" t="s">
        <v>2450</v>
      </c>
      <c r="C135" s="58" t="s">
        <v>2451</v>
      </c>
      <c r="D135" s="58" t="s">
        <v>2398</v>
      </c>
      <c r="E135" s="57" t="b">
        <v>0</v>
      </c>
    </row>
    <row r="136" spans="1:5" ht="15" x14ac:dyDescent="0.2">
      <c r="A136" s="58" t="s">
        <v>590</v>
      </c>
      <c r="B136" s="58" t="s">
        <v>2476</v>
      </c>
      <c r="C136" s="58" t="s">
        <v>2477</v>
      </c>
      <c r="D136" s="58" t="s">
        <v>72</v>
      </c>
      <c r="E136" s="57" t="b">
        <v>0</v>
      </c>
    </row>
    <row r="137" spans="1:5" ht="15" x14ac:dyDescent="0.2">
      <c r="A137" s="58" t="s">
        <v>1705</v>
      </c>
      <c r="B137" s="58" t="s">
        <v>2404</v>
      </c>
      <c r="C137" s="58" t="s">
        <v>2405</v>
      </c>
      <c r="D137" s="58" t="s">
        <v>72</v>
      </c>
      <c r="E137" s="57" t="b">
        <v>0</v>
      </c>
    </row>
    <row r="138" spans="1:5" ht="15" x14ac:dyDescent="0.2">
      <c r="A138" s="58" t="s">
        <v>1710</v>
      </c>
      <c r="B138" s="58" t="s">
        <v>2396</v>
      </c>
      <c r="C138" s="58" t="s">
        <v>2397</v>
      </c>
      <c r="D138" s="58" t="s">
        <v>2398</v>
      </c>
      <c r="E138" s="57" t="b">
        <v>0</v>
      </c>
    </row>
    <row r="139" spans="1:5" ht="15" x14ac:dyDescent="0.2">
      <c r="A139" s="58" t="s">
        <v>2478</v>
      </c>
      <c r="B139" s="58" t="s">
        <v>2444</v>
      </c>
      <c r="C139" s="58" t="s">
        <v>2445</v>
      </c>
      <c r="D139" s="58" t="s">
        <v>2398</v>
      </c>
      <c r="E139" s="57" t="b">
        <v>0</v>
      </c>
    </row>
    <row r="140" spans="1:5" ht="15" x14ac:dyDescent="0.2">
      <c r="A140" s="58" t="s">
        <v>114</v>
      </c>
      <c r="B140" s="58" t="s">
        <v>2371</v>
      </c>
      <c r="C140" s="58" t="s">
        <v>2372</v>
      </c>
      <c r="D140" s="58" t="s">
        <v>72</v>
      </c>
      <c r="E140" s="57" t="b">
        <v>0</v>
      </c>
    </row>
    <row r="141" spans="1:5" ht="15" x14ac:dyDescent="0.2">
      <c r="A141" s="58" t="s">
        <v>1719</v>
      </c>
      <c r="B141" s="58" t="s">
        <v>2408</v>
      </c>
      <c r="C141" s="58" t="s">
        <v>2409</v>
      </c>
      <c r="D141" s="58" t="s">
        <v>2410</v>
      </c>
      <c r="E141" s="57" t="b">
        <v>0</v>
      </c>
    </row>
    <row r="142" spans="1:5" ht="15" x14ac:dyDescent="0.2">
      <c r="A142" s="58" t="s">
        <v>944</v>
      </c>
      <c r="B142" s="58" t="s">
        <v>2396</v>
      </c>
      <c r="C142" s="58" t="s">
        <v>2397</v>
      </c>
      <c r="D142" s="58" t="s">
        <v>2398</v>
      </c>
      <c r="E142" s="57" t="b">
        <v>0</v>
      </c>
    </row>
    <row r="143" spans="1:5" ht="15" x14ac:dyDescent="0.2">
      <c r="A143" s="58" t="s">
        <v>1722</v>
      </c>
      <c r="B143" s="58" t="s">
        <v>2371</v>
      </c>
      <c r="C143" s="58" t="s">
        <v>2372</v>
      </c>
      <c r="D143" s="58" t="s">
        <v>72</v>
      </c>
      <c r="E143" s="57" t="b">
        <v>0</v>
      </c>
    </row>
    <row r="144" spans="1:5" ht="15" x14ac:dyDescent="0.2">
      <c r="A144" s="58" t="s">
        <v>254</v>
      </c>
      <c r="B144" s="58" t="s">
        <v>2371</v>
      </c>
      <c r="C144" s="58" t="s">
        <v>2372</v>
      </c>
      <c r="D144" s="58" t="s">
        <v>72</v>
      </c>
      <c r="E144" s="57" t="b">
        <v>0</v>
      </c>
    </row>
    <row r="145" spans="1:5" ht="15" x14ac:dyDescent="0.2">
      <c r="A145" s="58" t="s">
        <v>1725</v>
      </c>
      <c r="B145" s="58" t="s">
        <v>2396</v>
      </c>
      <c r="C145" s="58" t="s">
        <v>2397</v>
      </c>
      <c r="D145" s="58" t="s">
        <v>2398</v>
      </c>
      <c r="E145" s="57" t="b">
        <v>0</v>
      </c>
    </row>
    <row r="146" spans="1:5" ht="15" x14ac:dyDescent="0.2">
      <c r="A146" s="58" t="s">
        <v>253</v>
      </c>
      <c r="B146" s="58" t="s">
        <v>2371</v>
      </c>
      <c r="C146" s="58" t="s">
        <v>2372</v>
      </c>
      <c r="D146" s="58" t="s">
        <v>72</v>
      </c>
      <c r="E146" s="57" t="b">
        <v>0</v>
      </c>
    </row>
    <row r="147" spans="1:5" ht="15" x14ac:dyDescent="0.2">
      <c r="A147" s="58" t="s">
        <v>1730</v>
      </c>
      <c r="B147" s="58" t="s">
        <v>2363</v>
      </c>
      <c r="C147" s="58" t="s">
        <v>2479</v>
      </c>
      <c r="D147" s="58" t="s">
        <v>2398</v>
      </c>
      <c r="E147" s="57" t="b">
        <v>0</v>
      </c>
    </row>
    <row r="148" spans="1:5" ht="15" x14ac:dyDescent="0.2">
      <c r="A148" s="58" t="s">
        <v>934</v>
      </c>
      <c r="B148" s="58" t="s">
        <v>2371</v>
      </c>
      <c r="C148" s="58" t="s">
        <v>2372</v>
      </c>
      <c r="D148" s="58" t="s">
        <v>72</v>
      </c>
      <c r="E148" s="57" t="b">
        <v>0</v>
      </c>
    </row>
    <row r="149" spans="1:5" ht="15" x14ac:dyDescent="0.2">
      <c r="A149" s="58" t="s">
        <v>364</v>
      </c>
      <c r="B149" s="58" t="s">
        <v>2396</v>
      </c>
      <c r="C149" s="58" t="s">
        <v>2397</v>
      </c>
      <c r="D149" s="58" t="s">
        <v>2398</v>
      </c>
      <c r="E149" s="57" t="b">
        <v>0</v>
      </c>
    </row>
    <row r="150" spans="1:5" ht="15" x14ac:dyDescent="0.2">
      <c r="A150" s="58" t="s">
        <v>390</v>
      </c>
      <c r="B150" s="58" t="s">
        <v>2480</v>
      </c>
      <c r="C150" s="58" t="s">
        <v>2481</v>
      </c>
      <c r="D150" s="58" t="s">
        <v>2398</v>
      </c>
      <c r="E150" s="57" t="b">
        <v>0</v>
      </c>
    </row>
    <row r="151" spans="1:5" ht="15" x14ac:dyDescent="0.2">
      <c r="A151" s="58" t="s">
        <v>1734</v>
      </c>
      <c r="B151" s="58" t="s">
        <v>2404</v>
      </c>
      <c r="C151" s="58" t="s">
        <v>2405</v>
      </c>
      <c r="D151" s="58" t="s">
        <v>72</v>
      </c>
      <c r="E151" s="57" t="b">
        <v>0</v>
      </c>
    </row>
    <row r="152" spans="1:5" ht="15" x14ac:dyDescent="0.2">
      <c r="A152" s="58" t="s">
        <v>288</v>
      </c>
      <c r="B152" s="58" t="s">
        <v>2441</v>
      </c>
      <c r="C152" s="58" t="s">
        <v>2442</v>
      </c>
      <c r="D152" s="58" t="s">
        <v>2380</v>
      </c>
      <c r="E152" s="57" t="b">
        <v>0</v>
      </c>
    </row>
    <row r="153" spans="1:5" ht="15" x14ac:dyDescent="0.2">
      <c r="A153" s="58" t="s">
        <v>1736</v>
      </c>
      <c r="B153" s="58" t="s">
        <v>2437</v>
      </c>
      <c r="C153" s="58" t="s">
        <v>2438</v>
      </c>
      <c r="D153" s="58" t="s">
        <v>2368</v>
      </c>
      <c r="E153" s="57" t="b">
        <v>0</v>
      </c>
    </row>
    <row r="154" spans="1:5" ht="15" x14ac:dyDescent="0.2">
      <c r="A154" s="58" t="s">
        <v>1737</v>
      </c>
      <c r="B154" s="58" t="s">
        <v>2408</v>
      </c>
      <c r="C154" s="58" t="s">
        <v>2409</v>
      </c>
      <c r="D154" s="58" t="s">
        <v>2410</v>
      </c>
      <c r="E154" s="57" t="b">
        <v>0</v>
      </c>
    </row>
    <row r="155" spans="1:5" ht="15" x14ac:dyDescent="0.2">
      <c r="A155" s="58" t="s">
        <v>1738</v>
      </c>
      <c r="B155" s="58" t="s">
        <v>2482</v>
      </c>
      <c r="C155" s="58" t="s">
        <v>2483</v>
      </c>
      <c r="D155" s="58" t="s">
        <v>2429</v>
      </c>
      <c r="E155" s="57" t="b">
        <v>0</v>
      </c>
    </row>
    <row r="156" spans="1:5" ht="15" x14ac:dyDescent="0.2">
      <c r="A156" s="58" t="s">
        <v>466</v>
      </c>
      <c r="B156" s="58" t="s">
        <v>2396</v>
      </c>
      <c r="C156" s="58" t="s">
        <v>2397</v>
      </c>
      <c r="D156" s="58" t="s">
        <v>2398</v>
      </c>
      <c r="E156" s="57" t="b">
        <v>0</v>
      </c>
    </row>
    <row r="157" spans="1:5" ht="15" x14ac:dyDescent="0.2">
      <c r="A157" s="58" t="s">
        <v>2484</v>
      </c>
      <c r="B157" s="58" t="s">
        <v>2396</v>
      </c>
      <c r="C157" s="58" t="s">
        <v>2397</v>
      </c>
      <c r="D157" s="58" t="s">
        <v>2398</v>
      </c>
      <c r="E157" s="57" t="b">
        <v>0</v>
      </c>
    </row>
    <row r="158" spans="1:5" ht="15" x14ac:dyDescent="0.2">
      <c r="A158" s="58" t="s">
        <v>1740</v>
      </c>
      <c r="B158" s="58" t="s">
        <v>2373</v>
      </c>
      <c r="C158" s="58" t="s">
        <v>2374</v>
      </c>
      <c r="D158" s="58" t="s">
        <v>72</v>
      </c>
      <c r="E158" s="57" t="b">
        <v>0</v>
      </c>
    </row>
    <row r="159" spans="1:5" ht="15" x14ac:dyDescent="0.2">
      <c r="A159" s="58" t="s">
        <v>1750</v>
      </c>
      <c r="B159" s="58" t="s">
        <v>2485</v>
      </c>
      <c r="C159" s="58" t="s">
        <v>2486</v>
      </c>
      <c r="D159" s="58" t="s">
        <v>2383</v>
      </c>
      <c r="E159" s="57" t="b">
        <v>0</v>
      </c>
    </row>
    <row r="160" spans="1:5" ht="15" x14ac:dyDescent="0.2">
      <c r="A160" s="58" t="s">
        <v>1751</v>
      </c>
      <c r="B160" s="58" t="s">
        <v>2396</v>
      </c>
      <c r="C160" s="58" t="s">
        <v>2397</v>
      </c>
      <c r="D160" s="58" t="s">
        <v>2398</v>
      </c>
      <c r="E160" s="57" t="b">
        <v>0</v>
      </c>
    </row>
    <row r="161" spans="1:5" ht="15" x14ac:dyDescent="0.2">
      <c r="A161" s="58" t="s">
        <v>1190</v>
      </c>
      <c r="B161" s="58" t="s">
        <v>2441</v>
      </c>
      <c r="C161" s="58" t="s">
        <v>2442</v>
      </c>
      <c r="D161" s="58" t="s">
        <v>2380</v>
      </c>
      <c r="E161" s="57" t="b">
        <v>0</v>
      </c>
    </row>
    <row r="162" spans="1:5" ht="15" x14ac:dyDescent="0.2">
      <c r="A162" s="58" t="s">
        <v>1034</v>
      </c>
      <c r="B162" s="58" t="s">
        <v>2487</v>
      </c>
      <c r="C162" s="58" t="s">
        <v>2488</v>
      </c>
      <c r="D162" s="58" t="s">
        <v>2398</v>
      </c>
      <c r="E162" s="57" t="b">
        <v>0</v>
      </c>
    </row>
    <row r="163" spans="1:5" ht="15" x14ac:dyDescent="0.2">
      <c r="A163" s="58" t="s">
        <v>82</v>
      </c>
      <c r="B163" s="58" t="s">
        <v>2373</v>
      </c>
      <c r="C163" s="58" t="s">
        <v>2374</v>
      </c>
      <c r="D163" s="58" t="s">
        <v>72</v>
      </c>
      <c r="E163" s="57" t="b">
        <v>0</v>
      </c>
    </row>
    <row r="164" spans="1:5" ht="15" x14ac:dyDescent="0.2">
      <c r="A164" s="58" t="s">
        <v>1754</v>
      </c>
      <c r="B164" s="58" t="s">
        <v>2366</v>
      </c>
      <c r="C164" s="58" t="s">
        <v>2367</v>
      </c>
      <c r="D164" s="58" t="s">
        <v>2368</v>
      </c>
      <c r="E164" s="57" t="b">
        <v>0</v>
      </c>
    </row>
    <row r="165" spans="1:5" ht="15" x14ac:dyDescent="0.2">
      <c r="A165" s="58" t="s">
        <v>1215</v>
      </c>
      <c r="B165" s="58" t="s">
        <v>2396</v>
      </c>
      <c r="C165" s="58" t="s">
        <v>2397</v>
      </c>
      <c r="D165" s="58" t="s">
        <v>2398</v>
      </c>
      <c r="E165" s="57" t="b">
        <v>0</v>
      </c>
    </row>
    <row r="166" spans="1:5" ht="15" x14ac:dyDescent="0.2">
      <c r="A166" s="58" t="s">
        <v>819</v>
      </c>
      <c r="B166" s="58" t="s">
        <v>2489</v>
      </c>
      <c r="C166" s="58" t="s">
        <v>2490</v>
      </c>
      <c r="D166" s="58" t="s">
        <v>2398</v>
      </c>
      <c r="E166" s="57" t="b">
        <v>0</v>
      </c>
    </row>
    <row r="167" spans="1:5" ht="15" x14ac:dyDescent="0.2">
      <c r="A167" s="58" t="s">
        <v>1759</v>
      </c>
      <c r="B167" s="58" t="s">
        <v>2363</v>
      </c>
      <c r="C167" s="58" t="s">
        <v>2479</v>
      </c>
      <c r="D167" s="58" t="s">
        <v>2398</v>
      </c>
      <c r="E167" s="57" t="b">
        <v>0</v>
      </c>
    </row>
    <row r="168" spans="1:5" ht="15" x14ac:dyDescent="0.2">
      <c r="A168" s="58" t="s">
        <v>1763</v>
      </c>
      <c r="B168" s="58" t="s">
        <v>2491</v>
      </c>
      <c r="C168" s="58" t="s">
        <v>2492</v>
      </c>
      <c r="D168" s="58" t="s">
        <v>2455</v>
      </c>
      <c r="E168" s="57" t="b">
        <v>0</v>
      </c>
    </row>
    <row r="169" spans="1:5" ht="15" x14ac:dyDescent="0.2">
      <c r="A169" s="58" t="s">
        <v>1767</v>
      </c>
      <c r="B169" s="58" t="s">
        <v>2373</v>
      </c>
      <c r="C169" s="58" t="s">
        <v>2374</v>
      </c>
      <c r="D169" s="58" t="s">
        <v>72</v>
      </c>
      <c r="E169" s="57" t="b">
        <v>0</v>
      </c>
    </row>
    <row r="170" spans="1:5" ht="15" x14ac:dyDescent="0.2">
      <c r="A170" s="58" t="s">
        <v>248</v>
      </c>
      <c r="B170" s="58" t="s">
        <v>2371</v>
      </c>
      <c r="C170" s="58" t="s">
        <v>2372</v>
      </c>
      <c r="D170" s="58" t="s">
        <v>72</v>
      </c>
      <c r="E170" s="57" t="b">
        <v>0</v>
      </c>
    </row>
    <row r="171" spans="1:5" ht="15" x14ac:dyDescent="0.2">
      <c r="A171" s="58" t="s">
        <v>103</v>
      </c>
      <c r="B171" s="58" t="s">
        <v>2493</v>
      </c>
      <c r="C171" s="58" t="s">
        <v>2494</v>
      </c>
      <c r="D171" s="58" t="s">
        <v>72</v>
      </c>
      <c r="E171" s="57" t="b">
        <v>0</v>
      </c>
    </row>
    <row r="172" spans="1:5" ht="15" x14ac:dyDescent="0.2">
      <c r="A172" s="58" t="s">
        <v>1768</v>
      </c>
      <c r="B172" s="58" t="s">
        <v>2493</v>
      </c>
      <c r="C172" s="58" t="s">
        <v>2494</v>
      </c>
      <c r="D172" s="58" t="s">
        <v>72</v>
      </c>
      <c r="E172" s="57" t="b">
        <v>0</v>
      </c>
    </row>
    <row r="173" spans="1:5" ht="15" x14ac:dyDescent="0.2">
      <c r="A173" s="58" t="s">
        <v>1133</v>
      </c>
      <c r="B173" s="58" t="s">
        <v>2366</v>
      </c>
      <c r="C173" s="58" t="s">
        <v>2367</v>
      </c>
      <c r="D173" s="58" t="s">
        <v>2368</v>
      </c>
      <c r="E173" s="57" t="b">
        <v>0</v>
      </c>
    </row>
    <row r="174" spans="1:5" ht="15" x14ac:dyDescent="0.2">
      <c r="A174" s="58" t="s">
        <v>1806</v>
      </c>
      <c r="B174" s="58" t="s">
        <v>2366</v>
      </c>
      <c r="C174" s="58" t="s">
        <v>2367</v>
      </c>
      <c r="D174" s="58" t="s">
        <v>2368</v>
      </c>
      <c r="E174" s="57" t="b">
        <v>0</v>
      </c>
    </row>
    <row r="175" spans="1:5" ht="15" x14ac:dyDescent="0.2">
      <c r="A175" s="58" t="s">
        <v>1174</v>
      </c>
      <c r="B175" s="58" t="s">
        <v>2485</v>
      </c>
      <c r="C175" s="58" t="s">
        <v>2486</v>
      </c>
      <c r="D175" s="58" t="s">
        <v>2383</v>
      </c>
      <c r="E175" s="57" t="b">
        <v>0</v>
      </c>
    </row>
    <row r="176" spans="1:5" ht="15" x14ac:dyDescent="0.2">
      <c r="A176" s="58" t="s">
        <v>2017</v>
      </c>
      <c r="B176" s="58" t="s">
        <v>2371</v>
      </c>
      <c r="C176" s="58" t="s">
        <v>2495</v>
      </c>
      <c r="D176" s="58" t="s">
        <v>72</v>
      </c>
      <c r="E176" s="57" t="b">
        <v>0</v>
      </c>
    </row>
    <row r="177" spans="1:5" ht="15" x14ac:dyDescent="0.2">
      <c r="A177" s="58" t="s">
        <v>1807</v>
      </c>
      <c r="B177" s="58" t="s">
        <v>2404</v>
      </c>
      <c r="C177" s="58" t="s">
        <v>2405</v>
      </c>
      <c r="D177" s="58" t="s">
        <v>72</v>
      </c>
      <c r="E177" s="57" t="b">
        <v>0</v>
      </c>
    </row>
    <row r="178" spans="1:5" ht="15" x14ac:dyDescent="0.2">
      <c r="A178" s="58" t="s">
        <v>2496</v>
      </c>
      <c r="B178" s="58" t="s">
        <v>2497</v>
      </c>
      <c r="C178" s="58" t="s">
        <v>2498</v>
      </c>
      <c r="D178" s="58" t="s">
        <v>2383</v>
      </c>
      <c r="E178" s="57" t="b">
        <v>0</v>
      </c>
    </row>
    <row r="179" spans="1:5" ht="15" x14ac:dyDescent="0.2">
      <c r="A179" s="58" t="s">
        <v>1811</v>
      </c>
      <c r="B179" s="58" t="s">
        <v>2366</v>
      </c>
      <c r="C179" s="58" t="s">
        <v>2367</v>
      </c>
      <c r="D179" s="58" t="s">
        <v>2368</v>
      </c>
      <c r="E179" s="57" t="b">
        <v>0</v>
      </c>
    </row>
    <row r="180" spans="1:5" ht="15" x14ac:dyDescent="0.2">
      <c r="A180" s="58" t="s">
        <v>1816</v>
      </c>
      <c r="B180" s="58" t="s">
        <v>2366</v>
      </c>
      <c r="C180" s="58" t="s">
        <v>2367</v>
      </c>
      <c r="D180" s="58" t="s">
        <v>2368</v>
      </c>
      <c r="E180" s="57" t="b">
        <v>0</v>
      </c>
    </row>
    <row r="181" spans="1:5" ht="15" x14ac:dyDescent="0.2">
      <c r="A181" s="58" t="s">
        <v>1820</v>
      </c>
      <c r="B181" s="58" t="s">
        <v>2373</v>
      </c>
      <c r="C181" s="58" t="s">
        <v>2374</v>
      </c>
      <c r="D181" s="58" t="s">
        <v>72</v>
      </c>
      <c r="E181" s="57" t="b">
        <v>0</v>
      </c>
    </row>
    <row r="182" spans="1:5" ht="15" x14ac:dyDescent="0.2">
      <c r="A182" s="58" t="s">
        <v>1821</v>
      </c>
      <c r="B182" s="58" t="s">
        <v>2366</v>
      </c>
      <c r="C182" s="58" t="s">
        <v>2367</v>
      </c>
      <c r="D182" s="58" t="s">
        <v>2368</v>
      </c>
      <c r="E182" s="57" t="b">
        <v>0</v>
      </c>
    </row>
    <row r="183" spans="1:5" ht="15" x14ac:dyDescent="0.2">
      <c r="A183" s="58" t="s">
        <v>68</v>
      </c>
      <c r="B183" s="58" t="s">
        <v>2499</v>
      </c>
      <c r="C183" s="58" t="s">
        <v>2500</v>
      </c>
      <c r="D183" s="58" t="s">
        <v>2383</v>
      </c>
      <c r="E183" s="57" t="b">
        <v>0</v>
      </c>
    </row>
    <row r="184" spans="1:5" ht="15" x14ac:dyDescent="0.2">
      <c r="A184" s="58" t="s">
        <v>1236</v>
      </c>
      <c r="B184" s="58" t="s">
        <v>2366</v>
      </c>
      <c r="C184" s="58" t="s">
        <v>2367</v>
      </c>
      <c r="D184" s="58" t="s">
        <v>2368</v>
      </c>
      <c r="E184" s="57" t="b">
        <v>0</v>
      </c>
    </row>
    <row r="185" spans="1:5" ht="15" x14ac:dyDescent="0.2">
      <c r="A185" s="58" t="s">
        <v>1827</v>
      </c>
      <c r="B185" s="58" t="s">
        <v>2373</v>
      </c>
      <c r="C185" s="58" t="s">
        <v>2374</v>
      </c>
      <c r="D185" s="58" t="s">
        <v>72</v>
      </c>
      <c r="E185" s="57" t="b">
        <v>0</v>
      </c>
    </row>
    <row r="186" spans="1:5" ht="15" x14ac:dyDescent="0.2">
      <c r="A186" s="58" t="s">
        <v>567</v>
      </c>
      <c r="B186" s="58" t="s">
        <v>2366</v>
      </c>
      <c r="C186" s="58" t="s">
        <v>2367</v>
      </c>
      <c r="D186" s="58" t="s">
        <v>2368</v>
      </c>
      <c r="E186" s="57" t="b">
        <v>0</v>
      </c>
    </row>
    <row r="187" spans="1:5" ht="15" x14ac:dyDescent="0.2">
      <c r="A187" s="58" t="s">
        <v>869</v>
      </c>
      <c r="B187" s="58" t="s">
        <v>2366</v>
      </c>
      <c r="C187" s="58" t="s">
        <v>2367</v>
      </c>
      <c r="D187" s="58" t="s">
        <v>2368</v>
      </c>
      <c r="E187" s="57" t="b">
        <v>0</v>
      </c>
    </row>
    <row r="188" spans="1:5" ht="15" x14ac:dyDescent="0.2">
      <c r="A188" s="58" t="s">
        <v>307</v>
      </c>
      <c r="B188" s="58" t="s">
        <v>2396</v>
      </c>
      <c r="C188" s="58" t="s">
        <v>2397</v>
      </c>
      <c r="D188" s="58" t="s">
        <v>2398</v>
      </c>
      <c r="E188" s="57" t="b">
        <v>0</v>
      </c>
    </row>
    <row r="189" spans="1:5" ht="15" x14ac:dyDescent="0.2">
      <c r="A189" s="58" t="s">
        <v>1848</v>
      </c>
      <c r="B189" s="58" t="s">
        <v>2366</v>
      </c>
      <c r="C189" s="58" t="s">
        <v>2367</v>
      </c>
      <c r="D189" s="58" t="s">
        <v>2368</v>
      </c>
      <c r="E189" s="57" t="b">
        <v>0</v>
      </c>
    </row>
    <row r="190" spans="1:5" ht="15" x14ac:dyDescent="0.2">
      <c r="A190" s="58" t="s">
        <v>1158</v>
      </c>
      <c r="B190" s="58" t="s">
        <v>2366</v>
      </c>
      <c r="C190" s="58" t="s">
        <v>2367</v>
      </c>
      <c r="D190" s="58" t="s">
        <v>2368</v>
      </c>
      <c r="E190" s="57" t="b">
        <v>0</v>
      </c>
    </row>
    <row r="191" spans="1:5" ht="15" x14ac:dyDescent="0.2">
      <c r="A191" s="58" t="s">
        <v>406</v>
      </c>
      <c r="B191" s="58" t="s">
        <v>2363</v>
      </c>
      <c r="C191" s="58" t="s">
        <v>2479</v>
      </c>
      <c r="D191" s="58" t="s">
        <v>2398</v>
      </c>
      <c r="E191" s="57" t="b">
        <v>0</v>
      </c>
    </row>
    <row r="192" spans="1:5" ht="15" x14ac:dyDescent="0.2">
      <c r="A192" s="58" t="s">
        <v>434</v>
      </c>
      <c r="B192" s="58" t="s">
        <v>2366</v>
      </c>
      <c r="C192" s="58" t="s">
        <v>2367</v>
      </c>
      <c r="D192" s="58" t="s">
        <v>2368</v>
      </c>
      <c r="E192" s="57" t="b">
        <v>0</v>
      </c>
    </row>
    <row r="193" spans="1:5" ht="15" x14ac:dyDescent="0.2">
      <c r="A193" s="58" t="s">
        <v>895</v>
      </c>
      <c r="B193" s="58" t="s">
        <v>2373</v>
      </c>
      <c r="C193" s="58" t="s">
        <v>2374</v>
      </c>
      <c r="D193" s="58" t="s">
        <v>72</v>
      </c>
      <c r="E193" s="57" t="b">
        <v>0</v>
      </c>
    </row>
    <row r="194" spans="1:5" ht="15" x14ac:dyDescent="0.2">
      <c r="A194" s="58" t="s">
        <v>818</v>
      </c>
      <c r="B194" s="58" t="s">
        <v>2501</v>
      </c>
      <c r="C194" s="58" t="s">
        <v>2502</v>
      </c>
      <c r="D194" s="58" t="s">
        <v>2503</v>
      </c>
      <c r="E194" s="57" t="b">
        <v>0</v>
      </c>
    </row>
    <row r="195" spans="1:5" ht="15" x14ac:dyDescent="0.2">
      <c r="A195" s="58" t="s">
        <v>1850</v>
      </c>
      <c r="B195" s="58" t="s">
        <v>2373</v>
      </c>
      <c r="C195" s="58" t="s">
        <v>2374</v>
      </c>
      <c r="D195" s="58" t="s">
        <v>72</v>
      </c>
      <c r="E195" s="57" t="b">
        <v>0</v>
      </c>
    </row>
    <row r="196" spans="1:5" ht="15" x14ac:dyDescent="0.2">
      <c r="A196" s="58" t="s">
        <v>401</v>
      </c>
      <c r="B196" s="58" t="s">
        <v>2404</v>
      </c>
      <c r="C196" s="58" t="s">
        <v>2405</v>
      </c>
      <c r="D196" s="58" t="s">
        <v>72</v>
      </c>
      <c r="E196" s="57" t="b">
        <v>0</v>
      </c>
    </row>
    <row r="197" spans="1:5" ht="15" x14ac:dyDescent="0.2">
      <c r="A197" s="58" t="s">
        <v>351</v>
      </c>
      <c r="B197" s="58" t="s">
        <v>2415</v>
      </c>
      <c r="C197" s="58" t="s">
        <v>2416</v>
      </c>
      <c r="D197" s="58" t="s">
        <v>72</v>
      </c>
      <c r="E197" s="57" t="b">
        <v>0</v>
      </c>
    </row>
    <row r="198" spans="1:5" ht="15" x14ac:dyDescent="0.2">
      <c r="A198" s="58" t="s">
        <v>1855</v>
      </c>
      <c r="B198" s="58" t="s">
        <v>2404</v>
      </c>
      <c r="C198" s="58" t="s">
        <v>2405</v>
      </c>
      <c r="D198" s="58" t="s">
        <v>72</v>
      </c>
      <c r="E198" s="57" t="b">
        <v>0</v>
      </c>
    </row>
    <row r="199" spans="1:5" ht="15" x14ac:dyDescent="0.2">
      <c r="A199" s="58" t="s">
        <v>1226</v>
      </c>
      <c r="B199" s="58" t="s">
        <v>2404</v>
      </c>
      <c r="C199" s="58" t="s">
        <v>2405</v>
      </c>
      <c r="D199" s="58" t="s">
        <v>72</v>
      </c>
      <c r="E199" s="57" t="b">
        <v>0</v>
      </c>
    </row>
    <row r="200" spans="1:5" ht="15" x14ac:dyDescent="0.2">
      <c r="A200" s="58" t="s">
        <v>1859</v>
      </c>
      <c r="B200" s="58" t="s">
        <v>2413</v>
      </c>
      <c r="C200" s="58" t="s">
        <v>2414</v>
      </c>
      <c r="D200" s="58" t="s">
        <v>72</v>
      </c>
      <c r="E200" s="57" t="b">
        <v>0</v>
      </c>
    </row>
    <row r="201" spans="1:5" ht="15" x14ac:dyDescent="0.2">
      <c r="A201" s="58" t="s">
        <v>1860</v>
      </c>
      <c r="B201" s="58" t="s">
        <v>2441</v>
      </c>
      <c r="C201" s="58" t="s">
        <v>2442</v>
      </c>
      <c r="D201" s="58" t="s">
        <v>2380</v>
      </c>
      <c r="E201" s="57" t="b">
        <v>0</v>
      </c>
    </row>
    <row r="202" spans="1:5" ht="15" x14ac:dyDescent="0.2">
      <c r="A202" s="58" t="s">
        <v>666</v>
      </c>
      <c r="B202" s="58" t="s">
        <v>2366</v>
      </c>
      <c r="C202" s="58" t="s">
        <v>2367</v>
      </c>
      <c r="D202" s="58" t="s">
        <v>2368</v>
      </c>
      <c r="E202" s="57" t="b">
        <v>0</v>
      </c>
    </row>
    <row r="203" spans="1:5" ht="15" x14ac:dyDescent="0.2">
      <c r="A203" s="58" t="s">
        <v>1861</v>
      </c>
      <c r="B203" s="58" t="s">
        <v>2408</v>
      </c>
      <c r="C203" s="58" t="s">
        <v>2409</v>
      </c>
      <c r="D203" s="58" t="s">
        <v>2410</v>
      </c>
      <c r="E203" s="57" t="b">
        <v>0</v>
      </c>
    </row>
    <row r="204" spans="1:5" ht="15" x14ac:dyDescent="0.2">
      <c r="A204" s="58" t="s">
        <v>866</v>
      </c>
      <c r="B204" s="58" t="s">
        <v>2396</v>
      </c>
      <c r="C204" s="58" t="s">
        <v>2397</v>
      </c>
      <c r="D204" s="58" t="s">
        <v>2398</v>
      </c>
      <c r="E204" s="57" t="b">
        <v>0</v>
      </c>
    </row>
    <row r="205" spans="1:5" ht="15" x14ac:dyDescent="0.2">
      <c r="A205" s="58" t="s">
        <v>105</v>
      </c>
      <c r="B205" s="58" t="s">
        <v>2444</v>
      </c>
      <c r="C205" s="58" t="s">
        <v>2445</v>
      </c>
      <c r="D205" s="58" t="s">
        <v>2398</v>
      </c>
      <c r="E205" s="57" t="b">
        <v>0</v>
      </c>
    </row>
    <row r="206" spans="1:5" ht="15" x14ac:dyDescent="0.2">
      <c r="A206" s="58" t="s">
        <v>1863</v>
      </c>
      <c r="B206" s="58" t="s">
        <v>2408</v>
      </c>
      <c r="C206" s="58" t="s">
        <v>2409</v>
      </c>
      <c r="D206" s="58" t="s">
        <v>2410</v>
      </c>
      <c r="E206" s="57" t="b">
        <v>0</v>
      </c>
    </row>
    <row r="207" spans="1:5" ht="15" x14ac:dyDescent="0.2">
      <c r="A207" s="58" t="s">
        <v>1194</v>
      </c>
      <c r="B207" s="58" t="s">
        <v>2453</v>
      </c>
      <c r="C207" s="58" t="s">
        <v>2454</v>
      </c>
      <c r="D207" s="58" t="s">
        <v>2455</v>
      </c>
      <c r="E207" s="57" t="b">
        <v>0</v>
      </c>
    </row>
    <row r="208" spans="1:5" ht="15" x14ac:dyDescent="0.2">
      <c r="A208" s="58" t="s">
        <v>862</v>
      </c>
      <c r="B208" s="58" t="s">
        <v>2396</v>
      </c>
      <c r="C208" s="58" t="s">
        <v>2397</v>
      </c>
      <c r="D208" s="58" t="s">
        <v>2398</v>
      </c>
      <c r="E208" s="57" t="b">
        <v>0</v>
      </c>
    </row>
    <row r="209" spans="1:5" ht="15" x14ac:dyDescent="0.2">
      <c r="A209" s="58" t="s">
        <v>696</v>
      </c>
      <c r="B209" s="58" t="s">
        <v>2404</v>
      </c>
      <c r="C209" s="58" t="s">
        <v>2405</v>
      </c>
      <c r="D209" s="58" t="s">
        <v>72</v>
      </c>
      <c r="E209" s="57" t="b">
        <v>0</v>
      </c>
    </row>
    <row r="210" spans="1:5" ht="15" x14ac:dyDescent="0.2">
      <c r="A210" s="58" t="s">
        <v>179</v>
      </c>
      <c r="B210" s="58" t="s">
        <v>2413</v>
      </c>
      <c r="C210" s="58" t="s">
        <v>2414</v>
      </c>
      <c r="D210" s="58" t="s">
        <v>72</v>
      </c>
      <c r="E210" s="57" t="b">
        <v>0</v>
      </c>
    </row>
    <row r="211" spans="1:5" ht="15" x14ac:dyDescent="0.2">
      <c r="A211" s="58" t="s">
        <v>592</v>
      </c>
      <c r="B211" s="58" t="s">
        <v>2476</v>
      </c>
      <c r="C211" s="58" t="s">
        <v>2477</v>
      </c>
      <c r="D211" s="58" t="s">
        <v>72</v>
      </c>
      <c r="E211" s="57" t="b">
        <v>0</v>
      </c>
    </row>
    <row r="212" spans="1:5" ht="15" x14ac:dyDescent="0.2">
      <c r="A212" s="58" t="s">
        <v>655</v>
      </c>
      <c r="B212" s="58" t="s">
        <v>2366</v>
      </c>
      <c r="C212" s="58" t="s">
        <v>2367</v>
      </c>
      <c r="D212" s="58" t="s">
        <v>2368</v>
      </c>
      <c r="E212" s="57" t="b">
        <v>0</v>
      </c>
    </row>
    <row r="213" spans="1:5" ht="15" x14ac:dyDescent="0.2">
      <c r="A213" s="58" t="s">
        <v>1889</v>
      </c>
      <c r="B213" s="58" t="s">
        <v>2404</v>
      </c>
      <c r="C213" s="58" t="s">
        <v>2405</v>
      </c>
      <c r="D213" s="58" t="s">
        <v>72</v>
      </c>
      <c r="E213" s="57" t="b">
        <v>0</v>
      </c>
    </row>
    <row r="214" spans="1:5" ht="15" x14ac:dyDescent="0.2">
      <c r="A214" s="58" t="s">
        <v>661</v>
      </c>
      <c r="B214" s="58" t="s">
        <v>2366</v>
      </c>
      <c r="C214" s="58" t="s">
        <v>2367</v>
      </c>
      <c r="D214" s="58" t="s">
        <v>2368</v>
      </c>
      <c r="E214" s="57" t="b">
        <v>0</v>
      </c>
    </row>
    <row r="215" spans="1:5" ht="15" x14ac:dyDescent="0.2">
      <c r="A215" s="58" t="s">
        <v>1931</v>
      </c>
      <c r="B215" s="58" t="s">
        <v>2371</v>
      </c>
      <c r="C215" s="58" t="s">
        <v>2372</v>
      </c>
      <c r="D215" s="58" t="s">
        <v>72</v>
      </c>
      <c r="E215" s="57" t="b">
        <v>0</v>
      </c>
    </row>
    <row r="216" spans="1:5" ht="15" x14ac:dyDescent="0.2">
      <c r="A216" s="58" t="s">
        <v>1936</v>
      </c>
      <c r="B216" s="58" t="s">
        <v>2371</v>
      </c>
      <c r="C216" s="58" t="s">
        <v>2504</v>
      </c>
      <c r="D216" s="58" t="s">
        <v>72</v>
      </c>
      <c r="E216" s="57" t="b">
        <v>0</v>
      </c>
    </row>
    <row r="217" spans="1:5" ht="15" x14ac:dyDescent="0.2">
      <c r="A217" s="58" t="s">
        <v>446</v>
      </c>
      <c r="B217" s="58" t="s">
        <v>2366</v>
      </c>
      <c r="C217" s="58" t="s">
        <v>2367</v>
      </c>
      <c r="D217" s="58" t="s">
        <v>2368</v>
      </c>
      <c r="E217" s="57" t="b">
        <v>0</v>
      </c>
    </row>
    <row r="218" spans="1:5" ht="15" x14ac:dyDescent="0.2">
      <c r="A218" s="58" t="s">
        <v>735</v>
      </c>
      <c r="B218" s="58" t="s">
        <v>2366</v>
      </c>
      <c r="C218" s="58" t="s">
        <v>2367</v>
      </c>
      <c r="D218" s="58" t="s">
        <v>2368</v>
      </c>
      <c r="E218" s="57" t="b">
        <v>0</v>
      </c>
    </row>
    <row r="219" spans="1:5" ht="15" x14ac:dyDescent="0.2">
      <c r="A219" s="58" t="s">
        <v>1006</v>
      </c>
      <c r="B219" s="58" t="s">
        <v>2373</v>
      </c>
      <c r="C219" s="58" t="s">
        <v>2374</v>
      </c>
      <c r="D219" s="58" t="s">
        <v>72</v>
      </c>
      <c r="E219" s="57" t="b">
        <v>0</v>
      </c>
    </row>
    <row r="220" spans="1:5" ht="15" x14ac:dyDescent="0.2">
      <c r="A220" s="58" t="s">
        <v>1951</v>
      </c>
      <c r="B220" s="58" t="s">
        <v>2505</v>
      </c>
      <c r="C220" s="58" t="s">
        <v>2506</v>
      </c>
      <c r="D220" s="58" t="s">
        <v>2383</v>
      </c>
      <c r="E220" s="57" t="b">
        <v>0</v>
      </c>
    </row>
    <row r="221" spans="1:5" ht="15" x14ac:dyDescent="0.2">
      <c r="A221" s="58" t="s">
        <v>826</v>
      </c>
      <c r="B221" s="58" t="s">
        <v>2507</v>
      </c>
      <c r="C221" s="58" t="s">
        <v>2508</v>
      </c>
      <c r="D221" s="58" t="s">
        <v>72</v>
      </c>
      <c r="E221" s="57" t="b">
        <v>0</v>
      </c>
    </row>
    <row r="222" spans="1:5" ht="15" x14ac:dyDescent="0.2">
      <c r="A222" s="58" t="s">
        <v>1110</v>
      </c>
      <c r="B222" s="58" t="s">
        <v>2459</v>
      </c>
      <c r="C222" s="58" t="s">
        <v>2460</v>
      </c>
      <c r="D222" s="58" t="s">
        <v>2368</v>
      </c>
      <c r="E222" s="57" t="b">
        <v>0</v>
      </c>
    </row>
    <row r="223" spans="1:5" ht="15" x14ac:dyDescent="0.2">
      <c r="A223" s="58" t="s">
        <v>1073</v>
      </c>
      <c r="B223" s="58" t="s">
        <v>2459</v>
      </c>
      <c r="C223" s="58" t="s">
        <v>2460</v>
      </c>
      <c r="D223" s="58" t="s">
        <v>2368</v>
      </c>
      <c r="E223" s="57" t="b">
        <v>0</v>
      </c>
    </row>
    <row r="224" spans="1:5" ht="15" x14ac:dyDescent="0.2">
      <c r="A224" s="58" t="s">
        <v>691</v>
      </c>
      <c r="B224" s="58" t="s">
        <v>2404</v>
      </c>
      <c r="C224" s="58" t="s">
        <v>2405</v>
      </c>
      <c r="D224" s="58" t="s">
        <v>72</v>
      </c>
      <c r="E224" s="57" t="b">
        <v>0</v>
      </c>
    </row>
    <row r="225" spans="1:5" ht="15" x14ac:dyDescent="0.2">
      <c r="A225" s="58" t="s">
        <v>415</v>
      </c>
      <c r="B225" s="58" t="s">
        <v>2373</v>
      </c>
      <c r="C225" s="58" t="s">
        <v>2374</v>
      </c>
      <c r="D225" s="58" t="s">
        <v>72</v>
      </c>
      <c r="E225" s="57" t="b">
        <v>0</v>
      </c>
    </row>
    <row r="226" spans="1:5" ht="15" x14ac:dyDescent="0.2">
      <c r="A226" s="58" t="s">
        <v>483</v>
      </c>
      <c r="B226" s="58" t="s">
        <v>2366</v>
      </c>
      <c r="C226" s="58" t="s">
        <v>2367</v>
      </c>
      <c r="D226" s="58" t="s">
        <v>2368</v>
      </c>
      <c r="E226" s="57" t="b">
        <v>0</v>
      </c>
    </row>
    <row r="227" spans="1:5" ht="15" x14ac:dyDescent="0.2">
      <c r="A227" s="58" t="s">
        <v>66</v>
      </c>
      <c r="B227" s="58" t="s">
        <v>2366</v>
      </c>
      <c r="C227" s="58" t="s">
        <v>2367</v>
      </c>
      <c r="D227" s="58" t="s">
        <v>2368</v>
      </c>
      <c r="E227" s="57" t="b">
        <v>0</v>
      </c>
    </row>
    <row r="228" spans="1:5" ht="15" x14ac:dyDescent="0.2">
      <c r="A228" s="58" t="s">
        <v>1955</v>
      </c>
      <c r="B228" s="58" t="s">
        <v>2366</v>
      </c>
      <c r="C228" s="58" t="s">
        <v>2367</v>
      </c>
      <c r="D228" s="58" t="s">
        <v>2368</v>
      </c>
      <c r="E228" s="57" t="b">
        <v>0</v>
      </c>
    </row>
    <row r="229" spans="1:5" ht="15" x14ac:dyDescent="0.2">
      <c r="A229" s="58" t="s">
        <v>440</v>
      </c>
      <c r="B229" s="58" t="s">
        <v>2366</v>
      </c>
      <c r="C229" s="58" t="s">
        <v>2367</v>
      </c>
      <c r="D229" s="58" t="s">
        <v>2368</v>
      </c>
      <c r="E229" s="57" t="b">
        <v>0</v>
      </c>
    </row>
    <row r="230" spans="1:5" ht="15" x14ac:dyDescent="0.2">
      <c r="A230" s="58" t="s">
        <v>1956</v>
      </c>
      <c r="B230" s="58" t="s">
        <v>2366</v>
      </c>
      <c r="C230" s="58" t="s">
        <v>2367</v>
      </c>
      <c r="D230" s="58" t="s">
        <v>2368</v>
      </c>
      <c r="E230" s="57" t="b">
        <v>0</v>
      </c>
    </row>
    <row r="231" spans="1:5" ht="15" x14ac:dyDescent="0.2">
      <c r="A231" s="58" t="s">
        <v>2509</v>
      </c>
      <c r="B231" s="58" t="s">
        <v>2373</v>
      </c>
      <c r="C231" s="58" t="s">
        <v>2374</v>
      </c>
      <c r="D231" s="58" t="s">
        <v>72</v>
      </c>
      <c r="E231" s="57" t="b">
        <v>0</v>
      </c>
    </row>
    <row r="232" spans="1:5" ht="15" x14ac:dyDescent="0.2">
      <c r="A232" s="58" t="s">
        <v>900</v>
      </c>
      <c r="B232" s="58" t="s">
        <v>2363</v>
      </c>
      <c r="C232" s="58" t="s">
        <v>2479</v>
      </c>
      <c r="D232" s="58" t="s">
        <v>2398</v>
      </c>
      <c r="E232" s="57" t="b">
        <v>0</v>
      </c>
    </row>
    <row r="233" spans="1:5" ht="15" x14ac:dyDescent="0.2">
      <c r="A233" s="58" t="s">
        <v>1052</v>
      </c>
      <c r="B233" s="58" t="s">
        <v>2376</v>
      </c>
      <c r="C233" s="58" t="s">
        <v>2377</v>
      </c>
      <c r="D233" s="58" t="s">
        <v>2368</v>
      </c>
      <c r="E233" s="57" t="b">
        <v>0</v>
      </c>
    </row>
    <row r="234" spans="1:5" ht="15" x14ac:dyDescent="0.2">
      <c r="A234" s="58" t="s">
        <v>1958</v>
      </c>
      <c r="B234" s="58" t="s">
        <v>2366</v>
      </c>
      <c r="C234" s="58" t="s">
        <v>2367</v>
      </c>
      <c r="D234" s="58" t="s">
        <v>2368</v>
      </c>
      <c r="E234" s="57" t="b">
        <v>0</v>
      </c>
    </row>
    <row r="235" spans="1:5" ht="15" x14ac:dyDescent="0.2">
      <c r="A235" s="58" t="s">
        <v>1959</v>
      </c>
      <c r="B235" s="58" t="s">
        <v>2366</v>
      </c>
      <c r="C235" s="58" t="s">
        <v>2367</v>
      </c>
      <c r="D235" s="58" t="s">
        <v>2368</v>
      </c>
      <c r="E235" s="57" t="b">
        <v>0</v>
      </c>
    </row>
    <row r="236" spans="1:5" ht="15" x14ac:dyDescent="0.2">
      <c r="A236" s="58" t="s">
        <v>582</v>
      </c>
      <c r="B236" s="58" t="s">
        <v>2396</v>
      </c>
      <c r="C236" s="58" t="s">
        <v>2397</v>
      </c>
      <c r="D236" s="58" t="s">
        <v>2398</v>
      </c>
      <c r="E236" s="57" t="b">
        <v>0</v>
      </c>
    </row>
    <row r="237" spans="1:5" ht="15" x14ac:dyDescent="0.2">
      <c r="A237" s="58" t="s">
        <v>981</v>
      </c>
      <c r="B237" s="58" t="s">
        <v>2510</v>
      </c>
      <c r="C237" s="58" t="s">
        <v>2511</v>
      </c>
      <c r="D237" s="58" t="s">
        <v>2380</v>
      </c>
      <c r="E237" s="57" t="b">
        <v>0</v>
      </c>
    </row>
    <row r="238" spans="1:5" ht="15" x14ac:dyDescent="0.2">
      <c r="A238" s="58" t="s">
        <v>2512</v>
      </c>
      <c r="B238" s="58" t="s">
        <v>2459</v>
      </c>
      <c r="C238" s="58" t="s">
        <v>2460</v>
      </c>
      <c r="D238" s="58" t="s">
        <v>2368</v>
      </c>
      <c r="E238" s="57" t="b">
        <v>0</v>
      </c>
    </row>
    <row r="239" spans="1:5" ht="15" x14ac:dyDescent="0.2">
      <c r="A239" s="58" t="s">
        <v>229</v>
      </c>
      <c r="B239" s="58" t="s">
        <v>2513</v>
      </c>
      <c r="C239" s="58" t="s">
        <v>2514</v>
      </c>
      <c r="D239" s="58" t="s">
        <v>2429</v>
      </c>
      <c r="E239" s="57" t="b">
        <v>0</v>
      </c>
    </row>
    <row r="240" spans="1:5" ht="15" x14ac:dyDescent="0.2">
      <c r="A240" s="58" t="s">
        <v>931</v>
      </c>
      <c r="B240" s="58" t="s">
        <v>2371</v>
      </c>
      <c r="C240" s="58" t="s">
        <v>2372</v>
      </c>
      <c r="D240" s="58" t="s">
        <v>72</v>
      </c>
      <c r="E240" s="57" t="b">
        <v>0</v>
      </c>
    </row>
    <row r="241" spans="1:5" ht="15" x14ac:dyDescent="0.2">
      <c r="A241" s="58" t="s">
        <v>1972</v>
      </c>
      <c r="B241" s="58" t="s">
        <v>2493</v>
      </c>
      <c r="C241" s="58" t="s">
        <v>2494</v>
      </c>
      <c r="D241" s="58" t="s">
        <v>72</v>
      </c>
      <c r="E241" s="57" t="b">
        <v>0</v>
      </c>
    </row>
    <row r="242" spans="1:5" ht="15" x14ac:dyDescent="0.2">
      <c r="A242" s="58" t="s">
        <v>1286</v>
      </c>
      <c r="B242" s="58" t="s">
        <v>2515</v>
      </c>
      <c r="C242" s="58" t="s">
        <v>2516</v>
      </c>
      <c r="D242" s="58" t="s">
        <v>2429</v>
      </c>
      <c r="E242" s="57" t="b">
        <v>0</v>
      </c>
    </row>
    <row r="243" spans="1:5" ht="15" x14ac:dyDescent="0.2">
      <c r="A243" s="58" t="s">
        <v>1974</v>
      </c>
      <c r="B243" s="58" t="s">
        <v>2366</v>
      </c>
      <c r="C243" s="58" t="s">
        <v>2367</v>
      </c>
      <c r="D243" s="58" t="s">
        <v>2368</v>
      </c>
      <c r="E243" s="57" t="b">
        <v>0</v>
      </c>
    </row>
    <row r="244" spans="1:5" ht="15" x14ac:dyDescent="0.2">
      <c r="A244" s="58" t="s">
        <v>1986</v>
      </c>
      <c r="B244" s="58" t="s">
        <v>2366</v>
      </c>
      <c r="C244" s="58" t="s">
        <v>2367</v>
      </c>
      <c r="D244" s="58" t="s">
        <v>2368</v>
      </c>
      <c r="E244" s="57" t="b">
        <v>0</v>
      </c>
    </row>
    <row r="245" spans="1:5" ht="15" x14ac:dyDescent="0.2">
      <c r="A245" s="58" t="s">
        <v>1122</v>
      </c>
      <c r="B245" s="58" t="s">
        <v>2415</v>
      </c>
      <c r="C245" s="58" t="s">
        <v>2416</v>
      </c>
      <c r="D245" s="58" t="s">
        <v>72</v>
      </c>
      <c r="E245" s="57" t="b">
        <v>0</v>
      </c>
    </row>
    <row r="246" spans="1:5" ht="15" x14ac:dyDescent="0.2">
      <c r="A246" s="58" t="s">
        <v>80</v>
      </c>
      <c r="B246" s="58" t="s">
        <v>2366</v>
      </c>
      <c r="C246" s="58" t="s">
        <v>2367</v>
      </c>
      <c r="D246" s="58" t="s">
        <v>2368</v>
      </c>
      <c r="E246" s="57" t="b">
        <v>0</v>
      </c>
    </row>
    <row r="247" spans="1:5" ht="15" x14ac:dyDescent="0.2">
      <c r="A247" s="58" t="s">
        <v>2338</v>
      </c>
      <c r="B247" s="58" t="s">
        <v>2363</v>
      </c>
      <c r="C247" s="58" t="s">
        <v>2479</v>
      </c>
      <c r="D247" s="58" t="s">
        <v>2398</v>
      </c>
      <c r="E247" s="57" t="b">
        <v>0</v>
      </c>
    </row>
    <row r="248" spans="1:5" ht="15" x14ac:dyDescent="0.2">
      <c r="A248" s="58" t="s">
        <v>1987</v>
      </c>
      <c r="B248" s="58" t="s">
        <v>2441</v>
      </c>
      <c r="C248" s="58" t="s">
        <v>2442</v>
      </c>
      <c r="D248" s="58" t="s">
        <v>2380</v>
      </c>
      <c r="E248" s="57" t="b">
        <v>0</v>
      </c>
    </row>
    <row r="249" spans="1:5" ht="15" x14ac:dyDescent="0.2">
      <c r="A249" s="58" t="s">
        <v>1003</v>
      </c>
      <c r="B249" s="58" t="s">
        <v>2489</v>
      </c>
      <c r="C249" s="58" t="s">
        <v>2517</v>
      </c>
      <c r="D249" s="58" t="s">
        <v>2398</v>
      </c>
      <c r="E249" s="57" t="b">
        <v>0</v>
      </c>
    </row>
    <row r="250" spans="1:5" ht="15" x14ac:dyDescent="0.2">
      <c r="A250" s="58" t="s">
        <v>1988</v>
      </c>
      <c r="B250" s="58" t="s">
        <v>2366</v>
      </c>
      <c r="C250" s="58" t="s">
        <v>2367</v>
      </c>
      <c r="D250" s="58" t="s">
        <v>2368</v>
      </c>
      <c r="E250" s="57" t="b">
        <v>0</v>
      </c>
    </row>
    <row r="251" spans="1:5" ht="15" x14ac:dyDescent="0.2">
      <c r="A251" s="58" t="s">
        <v>1989</v>
      </c>
      <c r="B251" s="58" t="s">
        <v>2518</v>
      </c>
      <c r="C251" s="58" t="s">
        <v>2519</v>
      </c>
      <c r="D251" s="58" t="s">
        <v>2424</v>
      </c>
      <c r="E251" s="57" t="b">
        <v>0</v>
      </c>
    </row>
    <row r="252" spans="1:5" ht="15" x14ac:dyDescent="0.2">
      <c r="A252" s="58" t="s">
        <v>1991</v>
      </c>
      <c r="B252" s="58" t="s">
        <v>2520</v>
      </c>
      <c r="C252" s="58" t="s">
        <v>2521</v>
      </c>
      <c r="D252" s="58" t="s">
        <v>2383</v>
      </c>
      <c r="E252" s="57" t="b">
        <v>0</v>
      </c>
    </row>
    <row r="253" spans="1:5" ht="15" x14ac:dyDescent="0.2">
      <c r="A253" s="58" t="s">
        <v>1993</v>
      </c>
      <c r="B253" s="58" t="s">
        <v>2485</v>
      </c>
      <c r="C253" s="58" t="s">
        <v>2486</v>
      </c>
      <c r="D253" s="58" t="s">
        <v>2383</v>
      </c>
      <c r="E253" s="57" t="b">
        <v>0</v>
      </c>
    </row>
    <row r="254" spans="1:5" ht="15" x14ac:dyDescent="0.2">
      <c r="A254" s="58" t="s">
        <v>744</v>
      </c>
      <c r="B254" s="58" t="s">
        <v>2456</v>
      </c>
      <c r="C254" s="58" t="s">
        <v>2457</v>
      </c>
      <c r="D254" s="58" t="s">
        <v>2458</v>
      </c>
      <c r="E254" s="57" t="b">
        <v>0</v>
      </c>
    </row>
    <row r="255" spans="1:5" ht="15" x14ac:dyDescent="0.2">
      <c r="A255" s="58" t="s">
        <v>1994</v>
      </c>
      <c r="B255" s="58" t="s">
        <v>2396</v>
      </c>
      <c r="C255" s="58" t="s">
        <v>2397</v>
      </c>
      <c r="D255" s="58" t="s">
        <v>2398</v>
      </c>
      <c r="E255" s="57" t="b">
        <v>0</v>
      </c>
    </row>
    <row r="256" spans="1:5" ht="15" x14ac:dyDescent="0.2">
      <c r="A256" s="58" t="s">
        <v>2323</v>
      </c>
      <c r="B256" s="58" t="s">
        <v>2371</v>
      </c>
      <c r="C256" s="58" t="s">
        <v>2372</v>
      </c>
      <c r="D256" s="58" t="s">
        <v>72</v>
      </c>
      <c r="E256" s="57" t="b">
        <v>0</v>
      </c>
    </row>
    <row r="257" spans="1:5" ht="15" x14ac:dyDescent="0.2">
      <c r="A257" s="58" t="s">
        <v>2324</v>
      </c>
      <c r="B257" s="58" t="s">
        <v>2371</v>
      </c>
      <c r="C257" s="58" t="s">
        <v>2372</v>
      </c>
      <c r="D257" s="58" t="s">
        <v>72</v>
      </c>
      <c r="E257" s="57" t="b">
        <v>0</v>
      </c>
    </row>
    <row r="258" spans="1:5" ht="15" x14ac:dyDescent="0.2">
      <c r="A258" s="58" t="s">
        <v>2321</v>
      </c>
      <c r="B258" s="58" t="s">
        <v>2381</v>
      </c>
      <c r="C258" s="58" t="s">
        <v>2382</v>
      </c>
      <c r="D258" s="58" t="s">
        <v>2383</v>
      </c>
      <c r="E258" s="57" t="b">
        <v>1</v>
      </c>
    </row>
    <row r="259" spans="1:5" ht="15" x14ac:dyDescent="0.2">
      <c r="A259" s="58" t="s">
        <v>978</v>
      </c>
      <c r="B259" s="58" t="s">
        <v>2522</v>
      </c>
      <c r="C259" s="58" t="s">
        <v>2523</v>
      </c>
      <c r="D259" s="58" t="s">
        <v>2383</v>
      </c>
      <c r="E259" s="57" t="b">
        <v>0</v>
      </c>
    </row>
    <row r="260" spans="1:5" ht="15" x14ac:dyDescent="0.2">
      <c r="A260" s="58" t="s">
        <v>1995</v>
      </c>
      <c r="B260" s="58" t="s">
        <v>2524</v>
      </c>
      <c r="C260" s="58" t="s">
        <v>2525</v>
      </c>
      <c r="D260" s="58" t="s">
        <v>2429</v>
      </c>
      <c r="E260" s="57" t="b">
        <v>0</v>
      </c>
    </row>
    <row r="261" spans="1:5" ht="15" x14ac:dyDescent="0.2">
      <c r="A261" s="58" t="s">
        <v>1996</v>
      </c>
      <c r="B261" s="58" t="s">
        <v>2420</v>
      </c>
      <c r="C261" s="58" t="s">
        <v>2526</v>
      </c>
      <c r="D261" s="58" t="s">
        <v>2398</v>
      </c>
      <c r="E261" s="57" t="b">
        <v>0</v>
      </c>
    </row>
    <row r="262" spans="1:5" ht="15" x14ac:dyDescent="0.2">
      <c r="A262" s="58" t="s">
        <v>1998</v>
      </c>
      <c r="B262" s="58" t="s">
        <v>2366</v>
      </c>
      <c r="C262" s="58" t="s">
        <v>2367</v>
      </c>
      <c r="D262" s="58" t="s">
        <v>2368</v>
      </c>
      <c r="E262" s="57" t="b">
        <v>0</v>
      </c>
    </row>
    <row r="263" spans="1:5" ht="15" x14ac:dyDescent="0.2">
      <c r="A263" s="58" t="s">
        <v>2000</v>
      </c>
      <c r="B263" s="58" t="s">
        <v>2373</v>
      </c>
      <c r="C263" s="58" t="s">
        <v>2374</v>
      </c>
      <c r="D263" s="58" t="s">
        <v>72</v>
      </c>
      <c r="E263" s="57" t="b">
        <v>0</v>
      </c>
    </row>
    <row r="264" spans="1:5" ht="15" x14ac:dyDescent="0.2">
      <c r="A264" s="58" t="s">
        <v>2002</v>
      </c>
      <c r="B264" s="58" t="s">
        <v>2366</v>
      </c>
      <c r="C264" s="58" t="s">
        <v>2367</v>
      </c>
      <c r="D264" s="58" t="s">
        <v>2368</v>
      </c>
      <c r="E264" s="57" t="b">
        <v>0</v>
      </c>
    </row>
    <row r="265" spans="1:5" ht="15" x14ac:dyDescent="0.2">
      <c r="A265" s="58" t="s">
        <v>2006</v>
      </c>
      <c r="B265" s="58" t="s">
        <v>2404</v>
      </c>
      <c r="C265" s="58" t="s">
        <v>2527</v>
      </c>
      <c r="D265" s="58" t="s">
        <v>72</v>
      </c>
      <c r="E265" s="57" t="b">
        <v>0</v>
      </c>
    </row>
    <row r="266" spans="1:5" ht="15" x14ac:dyDescent="0.2">
      <c r="A266" s="58" t="s">
        <v>319</v>
      </c>
      <c r="B266" s="58" t="s">
        <v>2456</v>
      </c>
      <c r="C266" s="58" t="s">
        <v>2457</v>
      </c>
      <c r="D266" s="58" t="s">
        <v>2458</v>
      </c>
      <c r="E266" s="57" t="b">
        <v>0</v>
      </c>
    </row>
    <row r="267" spans="1:5" ht="15" x14ac:dyDescent="0.2">
      <c r="A267" s="58" t="s">
        <v>2007</v>
      </c>
      <c r="B267" s="58" t="s">
        <v>2366</v>
      </c>
      <c r="C267" s="58" t="s">
        <v>2367</v>
      </c>
      <c r="D267" s="58" t="s">
        <v>2368</v>
      </c>
      <c r="E267" s="57" t="b">
        <v>0</v>
      </c>
    </row>
    <row r="268" spans="1:5" ht="15" x14ac:dyDescent="0.2">
      <c r="A268" s="58" t="s">
        <v>1031</v>
      </c>
      <c r="B268" s="58" t="s">
        <v>2459</v>
      </c>
      <c r="C268" s="58" t="s">
        <v>2460</v>
      </c>
      <c r="D268" s="58" t="s">
        <v>2368</v>
      </c>
      <c r="E268" s="57" t="b">
        <v>0</v>
      </c>
    </row>
    <row r="269" spans="1:5" ht="15" x14ac:dyDescent="0.2">
      <c r="A269" s="58" t="s">
        <v>2009</v>
      </c>
      <c r="B269" s="58" t="s">
        <v>2396</v>
      </c>
      <c r="C269" s="58" t="s">
        <v>2397</v>
      </c>
      <c r="D269" s="58" t="s">
        <v>2398</v>
      </c>
      <c r="E269" s="57" t="b">
        <v>0</v>
      </c>
    </row>
    <row r="270" spans="1:5" ht="15" x14ac:dyDescent="0.2">
      <c r="A270" s="58" t="s">
        <v>360</v>
      </c>
      <c r="B270" s="58" t="s">
        <v>2366</v>
      </c>
      <c r="C270" s="58" t="s">
        <v>2367</v>
      </c>
      <c r="D270" s="58" t="s">
        <v>2368</v>
      </c>
      <c r="E270" s="57" t="b">
        <v>0</v>
      </c>
    </row>
    <row r="271" spans="1:5" ht="15" x14ac:dyDescent="0.2">
      <c r="A271" s="58" t="s">
        <v>514</v>
      </c>
      <c r="B271" s="58" t="s">
        <v>2466</v>
      </c>
      <c r="C271" s="58" t="s">
        <v>2467</v>
      </c>
      <c r="D271" s="58" t="s">
        <v>2449</v>
      </c>
      <c r="E271" s="57" t="b">
        <v>1</v>
      </c>
    </row>
    <row r="272" spans="1:5" ht="15" x14ac:dyDescent="0.2">
      <c r="A272" s="58" t="s">
        <v>2024</v>
      </c>
      <c r="B272" s="58" t="s">
        <v>2366</v>
      </c>
      <c r="C272" s="58" t="s">
        <v>2367</v>
      </c>
      <c r="D272" s="58" t="s">
        <v>2368</v>
      </c>
      <c r="E272" s="57" t="b">
        <v>0</v>
      </c>
    </row>
    <row r="273" spans="1:5" ht="15" x14ac:dyDescent="0.2">
      <c r="A273" s="58" t="s">
        <v>1108</v>
      </c>
      <c r="B273" s="58" t="s">
        <v>2505</v>
      </c>
      <c r="C273" s="58" t="s">
        <v>2506</v>
      </c>
      <c r="D273" s="58" t="s">
        <v>2383</v>
      </c>
      <c r="E273" s="57" t="b">
        <v>0</v>
      </c>
    </row>
    <row r="274" spans="1:5" ht="15" x14ac:dyDescent="0.2">
      <c r="A274" s="58" t="s">
        <v>2025</v>
      </c>
      <c r="B274" s="58" t="s">
        <v>2456</v>
      </c>
      <c r="C274" s="58" t="s">
        <v>2457</v>
      </c>
      <c r="D274" s="58" t="s">
        <v>2458</v>
      </c>
      <c r="E274" s="57" t="b">
        <v>0</v>
      </c>
    </row>
    <row r="275" spans="1:5" ht="15" x14ac:dyDescent="0.2">
      <c r="A275" s="58" t="s">
        <v>130</v>
      </c>
      <c r="B275" s="58" t="s">
        <v>2371</v>
      </c>
      <c r="C275" s="58" t="s">
        <v>2372</v>
      </c>
      <c r="D275" s="58" t="s">
        <v>72</v>
      </c>
      <c r="E275" s="57" t="b">
        <v>0</v>
      </c>
    </row>
    <row r="276" spans="1:5" ht="15" x14ac:dyDescent="0.2">
      <c r="A276" s="58" t="s">
        <v>1175</v>
      </c>
      <c r="B276" s="58" t="s">
        <v>2441</v>
      </c>
      <c r="C276" s="58" t="s">
        <v>2442</v>
      </c>
      <c r="D276" s="58" t="s">
        <v>2380</v>
      </c>
      <c r="E276" s="57" t="b">
        <v>0</v>
      </c>
    </row>
    <row r="277" spans="1:5" ht="15" x14ac:dyDescent="0.2">
      <c r="A277" s="58" t="s">
        <v>1120</v>
      </c>
      <c r="B277" s="58" t="s">
        <v>2528</v>
      </c>
      <c r="C277" s="58" t="s">
        <v>2529</v>
      </c>
      <c r="D277" s="58" t="s">
        <v>2383</v>
      </c>
      <c r="E277" s="57" t="b">
        <v>0</v>
      </c>
    </row>
    <row r="278" spans="1:5" ht="15" x14ac:dyDescent="0.2">
      <c r="A278" s="58" t="s">
        <v>1118</v>
      </c>
      <c r="B278" s="58" t="s">
        <v>2528</v>
      </c>
      <c r="C278" s="58" t="s">
        <v>2529</v>
      </c>
      <c r="D278" s="58" t="s">
        <v>2383</v>
      </c>
      <c r="E278" s="57" t="b">
        <v>0</v>
      </c>
    </row>
    <row r="279" spans="1:5" ht="15" x14ac:dyDescent="0.2">
      <c r="A279" s="58" t="s">
        <v>228</v>
      </c>
      <c r="B279" s="58" t="s">
        <v>2530</v>
      </c>
      <c r="C279" s="58" t="s">
        <v>2531</v>
      </c>
      <c r="D279" s="58" t="s">
        <v>2455</v>
      </c>
      <c r="E279" s="57" t="b">
        <v>0</v>
      </c>
    </row>
    <row r="280" spans="1:5" ht="15" x14ac:dyDescent="0.2">
      <c r="A280" s="58" t="s">
        <v>2026</v>
      </c>
      <c r="B280" s="58" t="s">
        <v>2528</v>
      </c>
      <c r="C280" s="58" t="s">
        <v>2529</v>
      </c>
      <c r="D280" s="58" t="s">
        <v>2383</v>
      </c>
      <c r="E280" s="57" t="b">
        <v>0</v>
      </c>
    </row>
    <row r="281" spans="1:5" ht="15" x14ac:dyDescent="0.2">
      <c r="A281" s="58" t="s">
        <v>41</v>
      </c>
      <c r="B281" s="58" t="s">
        <v>2366</v>
      </c>
      <c r="C281" s="58" t="s">
        <v>2367</v>
      </c>
      <c r="D281" s="58" t="s">
        <v>2368</v>
      </c>
      <c r="E281" s="57" t="b">
        <v>0</v>
      </c>
    </row>
    <row r="282" spans="1:5" ht="15" x14ac:dyDescent="0.2">
      <c r="A282" s="58" t="s">
        <v>963</v>
      </c>
      <c r="B282" s="58" t="s">
        <v>2480</v>
      </c>
      <c r="C282" s="58" t="s">
        <v>2481</v>
      </c>
      <c r="D282" s="58" t="s">
        <v>2398</v>
      </c>
      <c r="E282" s="57" t="b">
        <v>0</v>
      </c>
    </row>
    <row r="283" spans="1:5" ht="15" x14ac:dyDescent="0.2">
      <c r="A283" s="58" t="s">
        <v>1261</v>
      </c>
      <c r="B283" s="58" t="s">
        <v>2366</v>
      </c>
      <c r="C283" s="58" t="s">
        <v>2367</v>
      </c>
      <c r="D283" s="58" t="s">
        <v>2368</v>
      </c>
      <c r="E283" s="57" t="b">
        <v>0</v>
      </c>
    </row>
    <row r="284" spans="1:5" ht="15" x14ac:dyDescent="0.2">
      <c r="A284" s="58" t="s">
        <v>2027</v>
      </c>
      <c r="B284" s="58" t="s">
        <v>2366</v>
      </c>
      <c r="C284" s="58" t="s">
        <v>2367</v>
      </c>
      <c r="D284" s="58" t="s">
        <v>2368</v>
      </c>
      <c r="E284" s="57" t="b">
        <v>0</v>
      </c>
    </row>
    <row r="285" spans="1:5" ht="15" x14ac:dyDescent="0.2">
      <c r="A285" s="58" t="s">
        <v>63</v>
      </c>
      <c r="B285" s="58" t="s">
        <v>2363</v>
      </c>
      <c r="C285" s="58" t="s">
        <v>2364</v>
      </c>
      <c r="D285" s="58" t="s">
        <v>2398</v>
      </c>
      <c r="E285" s="57" t="b">
        <v>0</v>
      </c>
    </row>
    <row r="286" spans="1:5" ht="15" x14ac:dyDescent="0.2">
      <c r="A286" s="58" t="s">
        <v>2532</v>
      </c>
      <c r="B286" s="58" t="s">
        <v>2533</v>
      </c>
      <c r="C286" s="58" t="s">
        <v>2534</v>
      </c>
      <c r="D286" s="58" t="s">
        <v>2398</v>
      </c>
      <c r="E286" s="57" t="b">
        <v>0</v>
      </c>
    </row>
    <row r="287" spans="1:5" ht="15" x14ac:dyDescent="0.2">
      <c r="A287" s="58" t="s">
        <v>1063</v>
      </c>
      <c r="B287" s="58" t="s">
        <v>2437</v>
      </c>
      <c r="C287" s="58" t="s">
        <v>2438</v>
      </c>
      <c r="D287" s="58" t="s">
        <v>2368</v>
      </c>
      <c r="E287" s="57" t="b">
        <v>0</v>
      </c>
    </row>
    <row r="288" spans="1:5" ht="15" x14ac:dyDescent="0.2">
      <c r="A288" s="58" t="s">
        <v>344</v>
      </c>
      <c r="B288" s="58" t="s">
        <v>2535</v>
      </c>
      <c r="C288" s="58" t="s">
        <v>2536</v>
      </c>
      <c r="D288" s="58" t="s">
        <v>2383</v>
      </c>
      <c r="E288" s="57" t="b">
        <v>0</v>
      </c>
    </row>
    <row r="289" spans="1:5" ht="15" x14ac:dyDescent="0.2">
      <c r="A289" s="58" t="s">
        <v>906</v>
      </c>
      <c r="B289" s="58" t="s">
        <v>2366</v>
      </c>
      <c r="C289" s="58" t="s">
        <v>2367</v>
      </c>
      <c r="D289" s="58" t="s">
        <v>2368</v>
      </c>
      <c r="E289" s="57" t="b">
        <v>0</v>
      </c>
    </row>
    <row r="290" spans="1:5" ht="15" x14ac:dyDescent="0.2">
      <c r="A290" s="58" t="s">
        <v>1124</v>
      </c>
      <c r="B290" s="58" t="s">
        <v>2371</v>
      </c>
      <c r="C290" s="58" t="s">
        <v>2372</v>
      </c>
      <c r="D290" s="58" t="s">
        <v>72</v>
      </c>
      <c r="E290" s="57" t="b">
        <v>0</v>
      </c>
    </row>
    <row r="291" spans="1:5" ht="15" x14ac:dyDescent="0.2">
      <c r="A291" s="58" t="s">
        <v>2537</v>
      </c>
      <c r="B291" s="58" t="s">
        <v>2396</v>
      </c>
      <c r="C291" s="58" t="s">
        <v>2397</v>
      </c>
      <c r="D291" s="58" t="s">
        <v>2398</v>
      </c>
      <c r="E291" s="57" t="b">
        <v>0</v>
      </c>
    </row>
    <row r="292" spans="1:5" ht="15" x14ac:dyDescent="0.2">
      <c r="A292" s="58" t="s">
        <v>2538</v>
      </c>
      <c r="B292" s="58" t="s">
        <v>2396</v>
      </c>
      <c r="C292" s="58" t="s">
        <v>2397</v>
      </c>
      <c r="D292" s="58" t="s">
        <v>2398</v>
      </c>
      <c r="E292" s="57" t="b">
        <v>0</v>
      </c>
    </row>
    <row r="293" spans="1:5" ht="15" x14ac:dyDescent="0.2">
      <c r="A293" s="58" t="s">
        <v>1274</v>
      </c>
      <c r="B293" s="58" t="s">
        <v>2363</v>
      </c>
      <c r="C293" s="58" t="s">
        <v>2364</v>
      </c>
      <c r="D293" s="58" t="s">
        <v>2398</v>
      </c>
      <c r="E293" s="57" t="b">
        <v>0</v>
      </c>
    </row>
    <row r="294" spans="1:5" ht="15" x14ac:dyDescent="0.2">
      <c r="A294" s="58" t="s">
        <v>652</v>
      </c>
      <c r="B294" s="58" t="s">
        <v>2366</v>
      </c>
      <c r="C294" s="58" t="s">
        <v>2367</v>
      </c>
      <c r="D294" s="58" t="s">
        <v>2368</v>
      </c>
      <c r="E294" s="57" t="b">
        <v>0</v>
      </c>
    </row>
    <row r="295" spans="1:5" ht="15" x14ac:dyDescent="0.2">
      <c r="A295" s="58" t="s">
        <v>2030</v>
      </c>
      <c r="B295" s="58" t="s">
        <v>2366</v>
      </c>
      <c r="C295" s="58" t="s">
        <v>2367</v>
      </c>
      <c r="D295" s="58" t="s">
        <v>2368</v>
      </c>
      <c r="E295" s="57" t="b">
        <v>0</v>
      </c>
    </row>
    <row r="296" spans="1:5" ht="15" x14ac:dyDescent="0.2">
      <c r="A296" s="58" t="s">
        <v>693</v>
      </c>
      <c r="B296" s="58" t="s">
        <v>2520</v>
      </c>
      <c r="C296" s="58" t="s">
        <v>2521</v>
      </c>
      <c r="D296" s="58" t="s">
        <v>2383</v>
      </c>
      <c r="E296" s="57" t="b">
        <v>0</v>
      </c>
    </row>
    <row r="297" spans="1:5" ht="15" x14ac:dyDescent="0.2">
      <c r="A297" s="58" t="s">
        <v>1239</v>
      </c>
      <c r="B297" s="58" t="s">
        <v>2539</v>
      </c>
      <c r="C297" s="58" t="s">
        <v>2540</v>
      </c>
      <c r="D297" s="58" t="s">
        <v>2455</v>
      </c>
      <c r="E297" s="57" t="b">
        <v>0</v>
      </c>
    </row>
    <row r="298" spans="1:5" ht="15" x14ac:dyDescent="0.2">
      <c r="A298" s="58" t="s">
        <v>907</v>
      </c>
      <c r="B298" s="58" t="s">
        <v>2366</v>
      </c>
      <c r="C298" s="58" t="s">
        <v>2367</v>
      </c>
      <c r="D298" s="58" t="s">
        <v>2368</v>
      </c>
      <c r="E298" s="57" t="b">
        <v>0</v>
      </c>
    </row>
    <row r="299" spans="1:5" ht="15" x14ac:dyDescent="0.2">
      <c r="A299" s="58" t="s">
        <v>914</v>
      </c>
      <c r="B299" s="58" t="s">
        <v>2366</v>
      </c>
      <c r="C299" s="58" t="s">
        <v>2367</v>
      </c>
      <c r="D299" s="58" t="s">
        <v>2368</v>
      </c>
      <c r="E299" s="57" t="b">
        <v>0</v>
      </c>
    </row>
    <row r="300" spans="1:5" ht="15" x14ac:dyDescent="0.2">
      <c r="A300" s="58" t="s">
        <v>1280</v>
      </c>
      <c r="B300" s="58" t="s">
        <v>2541</v>
      </c>
      <c r="C300" s="58" t="s">
        <v>2542</v>
      </c>
      <c r="D300" s="58" t="s">
        <v>2424</v>
      </c>
      <c r="E300" s="57" t="b">
        <v>0</v>
      </c>
    </row>
    <row r="301" spans="1:5" ht="15" x14ac:dyDescent="0.2">
      <c r="A301" s="58" t="s">
        <v>74</v>
      </c>
      <c r="B301" s="58" t="s">
        <v>2366</v>
      </c>
      <c r="C301" s="58" t="s">
        <v>2367</v>
      </c>
      <c r="D301" s="58" t="s">
        <v>2368</v>
      </c>
      <c r="E301" s="57" t="b">
        <v>0</v>
      </c>
    </row>
    <row r="302" spans="1:5" ht="15" x14ac:dyDescent="0.2">
      <c r="A302" s="58" t="s">
        <v>213</v>
      </c>
      <c r="B302" s="58" t="s">
        <v>2366</v>
      </c>
      <c r="C302" s="58" t="s">
        <v>2367</v>
      </c>
      <c r="D302" s="58" t="s">
        <v>2368</v>
      </c>
      <c r="E302" s="57" t="b">
        <v>0</v>
      </c>
    </row>
    <row r="303" spans="1:5" ht="15" x14ac:dyDescent="0.2">
      <c r="A303" s="58" t="s">
        <v>2031</v>
      </c>
      <c r="B303" s="58" t="s">
        <v>2366</v>
      </c>
      <c r="C303" s="58" t="s">
        <v>2367</v>
      </c>
      <c r="D303" s="58" t="s">
        <v>2368</v>
      </c>
      <c r="E303" s="57" t="b">
        <v>0</v>
      </c>
    </row>
    <row r="304" spans="1:5" ht="15" x14ac:dyDescent="0.2">
      <c r="A304" s="58" t="s">
        <v>2543</v>
      </c>
      <c r="B304" s="58" t="s">
        <v>2420</v>
      </c>
      <c r="C304" s="58" t="s">
        <v>2526</v>
      </c>
      <c r="D304" s="58" t="s">
        <v>2398</v>
      </c>
      <c r="E304" s="57" t="b">
        <v>0</v>
      </c>
    </row>
    <row r="305" spans="1:5" ht="15" x14ac:dyDescent="0.2">
      <c r="A305" s="58" t="s">
        <v>362</v>
      </c>
      <c r="B305" s="58" t="s">
        <v>2366</v>
      </c>
      <c r="C305" s="58" t="s">
        <v>2367</v>
      </c>
      <c r="D305" s="58" t="s">
        <v>2368</v>
      </c>
      <c r="E305" s="57" t="b">
        <v>0</v>
      </c>
    </row>
    <row r="306" spans="1:5" ht="15" x14ac:dyDescent="0.2">
      <c r="A306" s="58" t="s">
        <v>1100</v>
      </c>
      <c r="B306" s="58" t="s">
        <v>2459</v>
      </c>
      <c r="C306" s="58" t="s">
        <v>2460</v>
      </c>
      <c r="D306" s="58" t="s">
        <v>2368</v>
      </c>
      <c r="E306" s="57" t="b">
        <v>0</v>
      </c>
    </row>
    <row r="307" spans="1:5" ht="15" x14ac:dyDescent="0.2">
      <c r="A307" s="58" t="s">
        <v>1250</v>
      </c>
      <c r="B307" s="58" t="s">
        <v>2541</v>
      </c>
      <c r="C307" s="58" t="s">
        <v>2542</v>
      </c>
      <c r="D307" s="58" t="s">
        <v>2424</v>
      </c>
      <c r="E307" s="57" t="b">
        <v>0</v>
      </c>
    </row>
    <row r="308" spans="1:5" ht="15" x14ac:dyDescent="0.2">
      <c r="A308" s="58" t="s">
        <v>791</v>
      </c>
      <c r="B308" s="58" t="s">
        <v>2396</v>
      </c>
      <c r="C308" s="58" t="s">
        <v>2397</v>
      </c>
      <c r="D308" s="58" t="s">
        <v>2398</v>
      </c>
      <c r="E308" s="57" t="b">
        <v>0</v>
      </c>
    </row>
    <row r="309" spans="1:5" ht="15" x14ac:dyDescent="0.2">
      <c r="A309" s="58" t="s">
        <v>367</v>
      </c>
      <c r="B309" s="58" t="s">
        <v>2415</v>
      </c>
      <c r="C309" s="58" t="s">
        <v>2416</v>
      </c>
      <c r="D309" s="58" t="s">
        <v>72</v>
      </c>
      <c r="E309" s="57" t="b">
        <v>0</v>
      </c>
    </row>
    <row r="310" spans="1:5" ht="15" x14ac:dyDescent="0.2">
      <c r="A310" s="58" t="s">
        <v>2544</v>
      </c>
      <c r="B310" s="58" t="s">
        <v>2466</v>
      </c>
      <c r="C310" s="58" t="s">
        <v>2467</v>
      </c>
      <c r="D310" s="58" t="s">
        <v>2449</v>
      </c>
      <c r="E310" s="57" t="b">
        <v>1</v>
      </c>
    </row>
    <row r="311" spans="1:5" ht="15" x14ac:dyDescent="0.2">
      <c r="A311" s="58" t="s">
        <v>2034</v>
      </c>
      <c r="B311" s="58" t="s">
        <v>2459</v>
      </c>
      <c r="C311" s="58" t="s">
        <v>2460</v>
      </c>
      <c r="D311" s="58" t="s">
        <v>2368</v>
      </c>
      <c r="E311" s="57" t="b">
        <v>0</v>
      </c>
    </row>
    <row r="312" spans="1:5" ht="15" x14ac:dyDescent="0.2">
      <c r="A312" s="58" t="s">
        <v>853</v>
      </c>
      <c r="B312" s="58" t="s">
        <v>2404</v>
      </c>
      <c r="C312" s="58" t="s">
        <v>2405</v>
      </c>
      <c r="D312" s="58" t="s">
        <v>72</v>
      </c>
      <c r="E312" s="57" t="b">
        <v>0</v>
      </c>
    </row>
    <row r="313" spans="1:5" ht="15" x14ac:dyDescent="0.2">
      <c r="A313" s="58" t="s">
        <v>2036</v>
      </c>
      <c r="B313" s="58" t="s">
        <v>2545</v>
      </c>
      <c r="C313" s="58" t="s">
        <v>2546</v>
      </c>
      <c r="D313" s="58" t="s">
        <v>2368</v>
      </c>
      <c r="E313" s="57" t="b">
        <v>0</v>
      </c>
    </row>
    <row r="314" spans="1:5" ht="15" x14ac:dyDescent="0.2">
      <c r="A314" s="58" t="s">
        <v>448</v>
      </c>
      <c r="B314" s="58" t="s">
        <v>2366</v>
      </c>
      <c r="C314" s="58" t="s">
        <v>2367</v>
      </c>
      <c r="D314" s="58" t="s">
        <v>2368</v>
      </c>
      <c r="E314" s="57" t="b">
        <v>0</v>
      </c>
    </row>
    <row r="315" spans="1:5" ht="15" x14ac:dyDescent="0.2">
      <c r="A315" s="58" t="s">
        <v>2039</v>
      </c>
      <c r="B315" s="58" t="s">
        <v>2366</v>
      </c>
      <c r="C315" s="58" t="s">
        <v>2367</v>
      </c>
      <c r="D315" s="58" t="s">
        <v>2368</v>
      </c>
      <c r="E315" s="57" t="b">
        <v>0</v>
      </c>
    </row>
    <row r="316" spans="1:5" ht="15" x14ac:dyDescent="0.2">
      <c r="A316" s="58" t="s">
        <v>312</v>
      </c>
      <c r="B316" s="58" t="s">
        <v>2371</v>
      </c>
      <c r="C316" s="58" t="s">
        <v>2372</v>
      </c>
      <c r="D316" s="58" t="s">
        <v>72</v>
      </c>
      <c r="E316" s="57" t="b">
        <v>0</v>
      </c>
    </row>
    <row r="317" spans="1:5" ht="15" x14ac:dyDescent="0.2">
      <c r="A317" s="58" t="s">
        <v>245</v>
      </c>
      <c r="B317" s="58" t="s">
        <v>2366</v>
      </c>
      <c r="C317" s="58" t="s">
        <v>2367</v>
      </c>
      <c r="D317" s="58" t="s">
        <v>2368</v>
      </c>
      <c r="E317" s="57" t="b">
        <v>0</v>
      </c>
    </row>
    <row r="318" spans="1:5" ht="15" x14ac:dyDescent="0.2">
      <c r="A318" s="58" t="s">
        <v>207</v>
      </c>
      <c r="B318" s="58" t="s">
        <v>2371</v>
      </c>
      <c r="C318" s="58" t="s">
        <v>2372</v>
      </c>
      <c r="D318" s="58" t="s">
        <v>72</v>
      </c>
      <c r="E318" s="57" t="b">
        <v>0</v>
      </c>
    </row>
    <row r="319" spans="1:5" ht="15" x14ac:dyDescent="0.2">
      <c r="A319" s="58" t="s">
        <v>206</v>
      </c>
      <c r="B319" s="58" t="s">
        <v>2366</v>
      </c>
      <c r="C319" s="58" t="s">
        <v>2367</v>
      </c>
      <c r="D319" s="58" t="s">
        <v>2368</v>
      </c>
      <c r="E319" s="57" t="b">
        <v>0</v>
      </c>
    </row>
    <row r="320" spans="1:5" ht="15" x14ac:dyDescent="0.2">
      <c r="A320" s="58" t="s">
        <v>468</v>
      </c>
      <c r="B320" s="58" t="s">
        <v>2371</v>
      </c>
      <c r="C320" s="58" t="s">
        <v>2372</v>
      </c>
      <c r="D320" s="58" t="s">
        <v>72</v>
      </c>
      <c r="E320" s="57" t="b">
        <v>0</v>
      </c>
    </row>
    <row r="321" spans="1:5" ht="15" x14ac:dyDescent="0.2">
      <c r="A321" s="58" t="s">
        <v>2042</v>
      </c>
      <c r="B321" s="58" t="s">
        <v>2480</v>
      </c>
      <c r="C321" s="58" t="s">
        <v>2481</v>
      </c>
      <c r="D321" s="58" t="s">
        <v>2398</v>
      </c>
      <c r="E321" s="57" t="b">
        <v>0</v>
      </c>
    </row>
    <row r="322" spans="1:5" ht="15" x14ac:dyDescent="0.2">
      <c r="A322" s="58" t="s">
        <v>2547</v>
      </c>
      <c r="B322" s="58" t="s">
        <v>2548</v>
      </c>
      <c r="C322" s="58" t="s">
        <v>2549</v>
      </c>
      <c r="D322" s="58" t="s">
        <v>2380</v>
      </c>
      <c r="E322" s="57" t="b">
        <v>0</v>
      </c>
    </row>
    <row r="323" spans="1:5" ht="15" x14ac:dyDescent="0.2">
      <c r="A323" s="58" t="s">
        <v>964</v>
      </c>
      <c r="B323" s="58" t="s">
        <v>2515</v>
      </c>
      <c r="C323" s="58" t="s">
        <v>2516</v>
      </c>
      <c r="D323" s="58" t="s">
        <v>2429</v>
      </c>
      <c r="E323" s="57" t="b">
        <v>0</v>
      </c>
    </row>
    <row r="324" spans="1:5" ht="15" x14ac:dyDescent="0.2">
      <c r="A324" s="58" t="s">
        <v>2550</v>
      </c>
      <c r="B324" s="58" t="s">
        <v>2466</v>
      </c>
      <c r="C324" s="58" t="s">
        <v>2467</v>
      </c>
      <c r="D324" s="58" t="s">
        <v>2449</v>
      </c>
      <c r="E324" s="57" t="b">
        <v>1</v>
      </c>
    </row>
    <row r="325" spans="1:5" ht="15" x14ac:dyDescent="0.2">
      <c r="A325" s="58" t="s">
        <v>2046</v>
      </c>
      <c r="B325" s="58" t="s">
        <v>2551</v>
      </c>
      <c r="C325" s="58" t="s">
        <v>2552</v>
      </c>
      <c r="D325" s="58" t="s">
        <v>2383</v>
      </c>
      <c r="E325" s="57" t="b">
        <v>0</v>
      </c>
    </row>
    <row r="326" spans="1:5" ht="15" x14ac:dyDescent="0.2">
      <c r="A326" s="58" t="s">
        <v>1021</v>
      </c>
      <c r="B326" s="58" t="s">
        <v>2553</v>
      </c>
      <c r="C326" s="58" t="s">
        <v>2554</v>
      </c>
      <c r="D326" s="58" t="s">
        <v>2449</v>
      </c>
      <c r="E326" s="57" t="b">
        <v>1</v>
      </c>
    </row>
    <row r="327" spans="1:5" ht="15" x14ac:dyDescent="0.2">
      <c r="A327" s="58" t="s">
        <v>2048</v>
      </c>
      <c r="B327" s="58" t="s">
        <v>2441</v>
      </c>
      <c r="C327" s="58" t="s">
        <v>2442</v>
      </c>
      <c r="D327" s="58" t="s">
        <v>2380</v>
      </c>
      <c r="E327" s="57" t="b">
        <v>0</v>
      </c>
    </row>
    <row r="328" spans="1:5" ht="15" x14ac:dyDescent="0.2">
      <c r="A328" s="58" t="s">
        <v>841</v>
      </c>
      <c r="B328" s="58" t="s">
        <v>2555</v>
      </c>
      <c r="C328" s="58" t="s">
        <v>2556</v>
      </c>
      <c r="D328" s="58" t="s">
        <v>2383</v>
      </c>
      <c r="E328" s="57" t="b">
        <v>0</v>
      </c>
    </row>
    <row r="329" spans="1:5" ht="15" x14ac:dyDescent="0.2">
      <c r="A329" s="58" t="s">
        <v>2051</v>
      </c>
      <c r="B329" s="58" t="s">
        <v>2366</v>
      </c>
      <c r="C329" s="58" t="s">
        <v>2367</v>
      </c>
      <c r="D329" s="58" t="s">
        <v>2368</v>
      </c>
      <c r="E329" s="57" t="b">
        <v>0</v>
      </c>
    </row>
    <row r="330" spans="1:5" ht="15" x14ac:dyDescent="0.2">
      <c r="A330" s="58" t="s">
        <v>2114</v>
      </c>
      <c r="B330" s="58" t="s">
        <v>2444</v>
      </c>
      <c r="C330" s="58" t="s">
        <v>2445</v>
      </c>
      <c r="D330" s="58" t="s">
        <v>2398</v>
      </c>
      <c r="E330" s="57" t="b">
        <v>0</v>
      </c>
    </row>
    <row r="331" spans="1:5" ht="15" x14ac:dyDescent="0.2">
      <c r="A331" s="58" t="s">
        <v>2116</v>
      </c>
      <c r="B331" s="58" t="s">
        <v>2366</v>
      </c>
      <c r="C331" s="58" t="s">
        <v>2367</v>
      </c>
      <c r="D331" s="58" t="s">
        <v>2368</v>
      </c>
      <c r="E331" s="57" t="b">
        <v>0</v>
      </c>
    </row>
    <row r="332" spans="1:5" ht="15" x14ac:dyDescent="0.2">
      <c r="A332" s="58" t="s">
        <v>2117</v>
      </c>
      <c r="B332" s="58" t="s">
        <v>2366</v>
      </c>
      <c r="C332" s="58" t="s">
        <v>2367</v>
      </c>
      <c r="D332" s="58" t="s">
        <v>2368</v>
      </c>
      <c r="E332" s="57" t="b">
        <v>0</v>
      </c>
    </row>
    <row r="333" spans="1:5" ht="15" x14ac:dyDescent="0.2">
      <c r="A333" s="58" t="s">
        <v>2119</v>
      </c>
      <c r="B333" s="58" t="s">
        <v>2366</v>
      </c>
      <c r="C333" s="58" t="s">
        <v>2367</v>
      </c>
      <c r="D333" s="58" t="s">
        <v>2368</v>
      </c>
      <c r="E333" s="57" t="b">
        <v>0</v>
      </c>
    </row>
    <row r="334" spans="1:5" ht="15" x14ac:dyDescent="0.2">
      <c r="A334" s="61" t="s">
        <v>697</v>
      </c>
      <c r="B334" s="58" t="s">
        <v>2404</v>
      </c>
      <c r="C334" s="58" t="s">
        <v>2405</v>
      </c>
      <c r="D334" s="58" t="s">
        <v>72</v>
      </c>
      <c r="E334" s="57" t="b">
        <v>0</v>
      </c>
    </row>
    <row r="335" spans="1:5" ht="15" x14ac:dyDescent="0.2">
      <c r="A335" s="58" t="s">
        <v>368</v>
      </c>
      <c r="B335" s="58" t="s">
        <v>2404</v>
      </c>
      <c r="C335" s="58" t="s">
        <v>2405</v>
      </c>
      <c r="D335" s="58" t="s">
        <v>72</v>
      </c>
      <c r="E335" s="57" t="b">
        <v>0</v>
      </c>
    </row>
    <row r="336" spans="1:5" ht="15" x14ac:dyDescent="0.2">
      <c r="A336" s="58" t="s">
        <v>2120</v>
      </c>
      <c r="B336" s="58" t="s">
        <v>2366</v>
      </c>
      <c r="C336" s="58" t="s">
        <v>2367</v>
      </c>
      <c r="D336" s="58" t="s">
        <v>2368</v>
      </c>
      <c r="E336" s="57" t="b">
        <v>0</v>
      </c>
    </row>
    <row r="337" spans="1:5" ht="15" x14ac:dyDescent="0.2">
      <c r="A337" s="58" t="s">
        <v>648</v>
      </c>
      <c r="B337" s="58" t="s">
        <v>2557</v>
      </c>
      <c r="C337" s="58" t="s">
        <v>2558</v>
      </c>
      <c r="D337" s="58" t="s">
        <v>2380</v>
      </c>
      <c r="E337" s="57" t="b">
        <v>0</v>
      </c>
    </row>
    <row r="338" spans="1:5" ht="15" x14ac:dyDescent="0.2">
      <c r="A338" s="58" t="s">
        <v>740</v>
      </c>
      <c r="B338" s="58" t="s">
        <v>2441</v>
      </c>
      <c r="C338" s="58" t="s">
        <v>2442</v>
      </c>
      <c r="D338" s="58" t="s">
        <v>2380</v>
      </c>
      <c r="E338" s="57" t="b">
        <v>0</v>
      </c>
    </row>
    <row r="339" spans="1:5" ht="15" x14ac:dyDescent="0.2">
      <c r="A339" s="58" t="s">
        <v>2137</v>
      </c>
      <c r="B339" s="58" t="s">
        <v>2390</v>
      </c>
      <c r="C339" s="58" t="s">
        <v>2391</v>
      </c>
      <c r="D339" s="58" t="s">
        <v>2429</v>
      </c>
      <c r="E339" s="57" t="b">
        <v>0</v>
      </c>
    </row>
    <row r="340" spans="1:5" ht="15" x14ac:dyDescent="0.2">
      <c r="A340" s="58" t="s">
        <v>833</v>
      </c>
      <c r="B340" s="58" t="s">
        <v>2559</v>
      </c>
      <c r="C340" s="58" t="s">
        <v>2560</v>
      </c>
      <c r="D340" s="58" t="s">
        <v>2503</v>
      </c>
      <c r="E340" s="57" t="b">
        <v>0</v>
      </c>
    </row>
    <row r="341" spans="1:5" ht="15" x14ac:dyDescent="0.2">
      <c r="A341" s="58" t="s">
        <v>102</v>
      </c>
      <c r="B341" s="58" t="s">
        <v>2396</v>
      </c>
      <c r="C341" s="58" t="s">
        <v>2397</v>
      </c>
      <c r="D341" s="58" t="s">
        <v>2398</v>
      </c>
      <c r="E341" s="57" t="b">
        <v>0</v>
      </c>
    </row>
    <row r="342" spans="1:5" ht="15" x14ac:dyDescent="0.2">
      <c r="A342" s="58" t="s">
        <v>242</v>
      </c>
      <c r="B342" s="58" t="s">
        <v>2366</v>
      </c>
      <c r="C342" s="58" t="s">
        <v>2367</v>
      </c>
      <c r="D342" s="58" t="s">
        <v>2368</v>
      </c>
      <c r="E342" s="57" t="b">
        <v>0</v>
      </c>
    </row>
    <row r="343" spans="1:5" ht="15" x14ac:dyDescent="0.2">
      <c r="A343" s="58" t="s">
        <v>1260</v>
      </c>
      <c r="B343" s="58" t="s">
        <v>2363</v>
      </c>
      <c r="C343" s="58" t="s">
        <v>2364</v>
      </c>
      <c r="D343" s="58" t="s">
        <v>2398</v>
      </c>
      <c r="E343" s="57" t="b">
        <v>0</v>
      </c>
    </row>
    <row r="344" spans="1:5" ht="15" x14ac:dyDescent="0.2">
      <c r="A344" s="58" t="s">
        <v>1258</v>
      </c>
      <c r="B344" s="58" t="s">
        <v>2561</v>
      </c>
      <c r="C344" s="58" t="s">
        <v>2562</v>
      </c>
      <c r="D344" s="58" t="s">
        <v>2380</v>
      </c>
      <c r="E344" s="57" t="b">
        <v>0</v>
      </c>
    </row>
    <row r="345" spans="1:5" ht="15" x14ac:dyDescent="0.2">
      <c r="A345" s="58" t="s">
        <v>2563</v>
      </c>
      <c r="B345" s="58" t="s">
        <v>2456</v>
      </c>
      <c r="C345" s="58" t="s">
        <v>2457</v>
      </c>
      <c r="D345" s="58" t="s">
        <v>2458</v>
      </c>
      <c r="E345" s="57" t="b">
        <v>0</v>
      </c>
    </row>
    <row r="346" spans="1:5" ht="15" x14ac:dyDescent="0.2">
      <c r="A346" s="58" t="s">
        <v>694</v>
      </c>
      <c r="B346" s="58" t="s">
        <v>2404</v>
      </c>
      <c r="C346" s="58" t="s">
        <v>2405</v>
      </c>
      <c r="D346" s="58" t="s">
        <v>72</v>
      </c>
      <c r="E346" s="57" t="b">
        <v>0</v>
      </c>
    </row>
    <row r="347" spans="1:5" ht="15" x14ac:dyDescent="0.2">
      <c r="A347" s="58" t="s">
        <v>2172</v>
      </c>
      <c r="B347" s="58" t="s">
        <v>2371</v>
      </c>
      <c r="C347" s="58" t="s">
        <v>2372</v>
      </c>
      <c r="D347" s="58" t="s">
        <v>72</v>
      </c>
      <c r="E347" s="57" t="b">
        <v>0</v>
      </c>
    </row>
    <row r="348" spans="1:5" ht="15" x14ac:dyDescent="0.2">
      <c r="A348" s="58" t="s">
        <v>246</v>
      </c>
      <c r="B348" s="58" t="s">
        <v>2564</v>
      </c>
      <c r="C348" s="58" t="s">
        <v>2565</v>
      </c>
      <c r="D348" s="58" t="s">
        <v>2429</v>
      </c>
      <c r="E348" s="57" t="b">
        <v>0</v>
      </c>
    </row>
    <row r="349" spans="1:5" ht="15" x14ac:dyDescent="0.2">
      <c r="A349" s="58" t="s">
        <v>1213</v>
      </c>
      <c r="B349" s="58" t="s">
        <v>2396</v>
      </c>
      <c r="C349" s="58" t="s">
        <v>2397</v>
      </c>
      <c r="D349" s="58" t="s">
        <v>2398</v>
      </c>
      <c r="E349" s="57" t="b">
        <v>0</v>
      </c>
    </row>
    <row r="350" spans="1:5" ht="15" x14ac:dyDescent="0.2">
      <c r="A350" s="58" t="s">
        <v>2173</v>
      </c>
      <c r="B350" s="58" t="s">
        <v>2371</v>
      </c>
      <c r="C350" s="58" t="s">
        <v>2372</v>
      </c>
      <c r="D350" s="58" t="s">
        <v>72</v>
      </c>
      <c r="E350" s="57" t="b">
        <v>0</v>
      </c>
    </row>
    <row r="351" spans="1:5" ht="15" x14ac:dyDescent="0.2">
      <c r="A351" s="58" t="s">
        <v>2566</v>
      </c>
      <c r="B351" s="58" t="s">
        <v>2396</v>
      </c>
      <c r="C351" s="58" t="s">
        <v>2397</v>
      </c>
      <c r="D351" s="58" t="s">
        <v>2398</v>
      </c>
      <c r="E351" s="57" t="b">
        <v>0</v>
      </c>
    </row>
    <row r="352" spans="1:5" ht="15" x14ac:dyDescent="0.2">
      <c r="A352" s="58" t="s">
        <v>688</v>
      </c>
      <c r="B352" s="58" t="s">
        <v>2371</v>
      </c>
      <c r="C352" s="58" t="s">
        <v>2372</v>
      </c>
      <c r="D352" s="58" t="s">
        <v>72</v>
      </c>
      <c r="E352" s="57" t="b">
        <v>0</v>
      </c>
    </row>
    <row r="353" spans="1:5" ht="15" x14ac:dyDescent="0.2">
      <c r="A353" s="58" t="s">
        <v>527</v>
      </c>
      <c r="B353" s="58" t="s">
        <v>2447</v>
      </c>
      <c r="C353" s="58" t="s">
        <v>2567</v>
      </c>
      <c r="D353" s="58" t="s">
        <v>2449</v>
      </c>
      <c r="E353" s="57" t="b">
        <v>1</v>
      </c>
    </row>
    <row r="354" spans="1:5" ht="15" x14ac:dyDescent="0.2">
      <c r="A354" s="58" t="s">
        <v>513</v>
      </c>
      <c r="B354" s="58" t="s">
        <v>2396</v>
      </c>
      <c r="C354" s="58" t="s">
        <v>2397</v>
      </c>
      <c r="D354" s="58" t="s">
        <v>2398</v>
      </c>
      <c r="E354" s="62" t="b">
        <v>0</v>
      </c>
    </row>
    <row r="355" spans="1:5" ht="15" x14ac:dyDescent="0.2">
      <c r="A355" s="58" t="s">
        <v>511</v>
      </c>
      <c r="B355" s="58" t="s">
        <v>2447</v>
      </c>
      <c r="C355" s="58" t="s">
        <v>2567</v>
      </c>
      <c r="D355" s="58" t="s">
        <v>2449</v>
      </c>
      <c r="E355" s="57" t="b">
        <v>1</v>
      </c>
    </row>
    <row r="356" spans="1:5" ht="15" x14ac:dyDescent="0.2">
      <c r="A356" s="58" t="s">
        <v>889</v>
      </c>
      <c r="B356" s="58" t="s">
        <v>2396</v>
      </c>
      <c r="C356" s="58" t="s">
        <v>2397</v>
      </c>
      <c r="D356" s="58" t="s">
        <v>2398</v>
      </c>
      <c r="E356" s="62" t="b">
        <v>0</v>
      </c>
    </row>
    <row r="357" spans="1:5" ht="15" x14ac:dyDescent="0.2">
      <c r="A357" s="58" t="s">
        <v>686</v>
      </c>
      <c r="B357" s="58" t="s">
        <v>2371</v>
      </c>
      <c r="C357" s="58" t="s">
        <v>2372</v>
      </c>
      <c r="D357" s="58" t="s">
        <v>72</v>
      </c>
      <c r="E357" s="62" t="b">
        <v>0</v>
      </c>
    </row>
    <row r="358" spans="1:5" ht="15" x14ac:dyDescent="0.2">
      <c r="A358" s="58" t="s">
        <v>1233</v>
      </c>
      <c r="B358" s="58" t="s">
        <v>2487</v>
      </c>
      <c r="C358" s="58" t="s">
        <v>2488</v>
      </c>
      <c r="D358" s="58" t="s">
        <v>2398</v>
      </c>
      <c r="E358" s="62" t="b">
        <v>0</v>
      </c>
    </row>
    <row r="359" spans="1:5" ht="15" x14ac:dyDescent="0.2">
      <c r="A359" s="58" t="s">
        <v>353</v>
      </c>
      <c r="B359" s="58" t="s">
        <v>2366</v>
      </c>
      <c r="C359" s="58" t="s">
        <v>2367</v>
      </c>
      <c r="D359" s="58" t="s">
        <v>2368</v>
      </c>
      <c r="E359" s="62" t="b">
        <v>0</v>
      </c>
    </row>
    <row r="360" spans="1:5" ht="15" x14ac:dyDescent="0.2">
      <c r="A360" s="58" t="s">
        <v>2178</v>
      </c>
      <c r="B360" s="58" t="s">
        <v>2568</v>
      </c>
      <c r="C360" s="58" t="s">
        <v>2569</v>
      </c>
      <c r="D360" s="58" t="s">
        <v>2449</v>
      </c>
      <c r="E360" s="57" t="b">
        <v>1</v>
      </c>
    </row>
    <row r="361" spans="1:5" ht="15" x14ac:dyDescent="0.2">
      <c r="A361" s="58" t="s">
        <v>144</v>
      </c>
      <c r="B361" s="58" t="s">
        <v>2366</v>
      </c>
      <c r="C361" s="58" t="s">
        <v>2367</v>
      </c>
      <c r="D361" s="58" t="s">
        <v>2368</v>
      </c>
      <c r="E361" s="62" t="b">
        <v>0</v>
      </c>
    </row>
    <row r="362" spans="1:5" ht="15" x14ac:dyDescent="0.2">
      <c r="A362" s="58" t="s">
        <v>426</v>
      </c>
      <c r="B362" s="58" t="s">
        <v>2371</v>
      </c>
      <c r="C362" s="58" t="s">
        <v>2372</v>
      </c>
      <c r="D362" s="58" t="s">
        <v>72</v>
      </c>
      <c r="E362" s="62" t="b">
        <v>0</v>
      </c>
    </row>
    <row r="363" spans="1:5" ht="15" x14ac:dyDescent="0.2">
      <c r="A363" s="58" t="s">
        <v>2180</v>
      </c>
      <c r="B363" s="58" t="s">
        <v>2366</v>
      </c>
      <c r="C363" s="58" t="s">
        <v>2367</v>
      </c>
      <c r="D363" s="58" t="s">
        <v>2368</v>
      </c>
      <c r="E363" s="62" t="b">
        <v>0</v>
      </c>
    </row>
    <row r="364" spans="1:5" ht="15" x14ac:dyDescent="0.2">
      <c r="A364" s="58" t="s">
        <v>2181</v>
      </c>
      <c r="B364" s="58" t="s">
        <v>2570</v>
      </c>
      <c r="C364" s="58" t="s">
        <v>2571</v>
      </c>
      <c r="D364" s="58" t="s">
        <v>2429</v>
      </c>
      <c r="E364" s="62" t="b">
        <v>0</v>
      </c>
    </row>
    <row r="365" spans="1:5" ht="15" x14ac:dyDescent="0.2">
      <c r="A365" s="58" t="s">
        <v>899</v>
      </c>
      <c r="B365" s="58" t="s">
        <v>2396</v>
      </c>
      <c r="C365" s="58" t="s">
        <v>2397</v>
      </c>
      <c r="D365" s="58" t="s">
        <v>2398</v>
      </c>
      <c r="E365" s="62" t="b">
        <v>0</v>
      </c>
    </row>
    <row r="366" spans="1:5" ht="15" x14ac:dyDescent="0.2">
      <c r="A366" s="58" t="s">
        <v>1259</v>
      </c>
      <c r="B366" s="58" t="s">
        <v>2570</v>
      </c>
      <c r="C366" s="58" t="s">
        <v>2571</v>
      </c>
      <c r="D366" s="58" t="s">
        <v>2429</v>
      </c>
      <c r="E366" s="62" t="b">
        <v>0</v>
      </c>
    </row>
    <row r="367" spans="1:5" ht="15" x14ac:dyDescent="0.2">
      <c r="A367" s="58" t="s">
        <v>959</v>
      </c>
      <c r="B367" s="58" t="s">
        <v>2541</v>
      </c>
      <c r="C367" s="58" t="s">
        <v>2542</v>
      </c>
      <c r="D367" s="58" t="s">
        <v>2383</v>
      </c>
      <c r="E367" s="62" t="b">
        <v>0</v>
      </c>
    </row>
    <row r="368" spans="1:5" ht="15" x14ac:dyDescent="0.2">
      <c r="A368" s="58" t="s">
        <v>196</v>
      </c>
      <c r="B368" s="58" t="s">
        <v>2485</v>
      </c>
      <c r="C368" s="58" t="s">
        <v>2486</v>
      </c>
      <c r="D368" s="58" t="s">
        <v>2383</v>
      </c>
      <c r="E368" s="62" t="b">
        <v>0</v>
      </c>
    </row>
    <row r="369" spans="1:5" ht="15" x14ac:dyDescent="0.2">
      <c r="A369" s="58" t="s">
        <v>1045</v>
      </c>
      <c r="B369" s="58" t="s">
        <v>2459</v>
      </c>
      <c r="C369" s="58" t="s">
        <v>2460</v>
      </c>
      <c r="D369" s="58" t="s">
        <v>2368</v>
      </c>
      <c r="E369" s="62" t="b">
        <v>0</v>
      </c>
    </row>
    <row r="370" spans="1:5" ht="15" x14ac:dyDescent="0.2">
      <c r="A370" s="58" t="s">
        <v>352</v>
      </c>
      <c r="B370" s="58" t="s">
        <v>2371</v>
      </c>
      <c r="C370" s="58" t="s">
        <v>2372</v>
      </c>
      <c r="D370" s="58" t="s">
        <v>72</v>
      </c>
      <c r="E370" s="62" t="b">
        <v>0</v>
      </c>
    </row>
    <row r="371" spans="1:5" ht="15" x14ac:dyDescent="0.2">
      <c r="A371" s="58" t="s">
        <v>109</v>
      </c>
      <c r="B371" s="58" t="s">
        <v>2366</v>
      </c>
      <c r="C371" s="58" t="s">
        <v>2367</v>
      </c>
      <c r="D371" s="58" t="s">
        <v>2368</v>
      </c>
      <c r="E371" s="62" t="b">
        <v>0</v>
      </c>
    </row>
    <row r="372" spans="1:5" ht="15" x14ac:dyDescent="0.2">
      <c r="A372" s="58" t="s">
        <v>1187</v>
      </c>
      <c r="B372" s="58" t="s">
        <v>2453</v>
      </c>
      <c r="C372" s="58" t="s">
        <v>2454</v>
      </c>
      <c r="D372" s="58" t="s">
        <v>2455</v>
      </c>
      <c r="E372" s="62" t="b">
        <v>0</v>
      </c>
    </row>
    <row r="373" spans="1:5" ht="15" x14ac:dyDescent="0.2">
      <c r="A373" s="58" t="s">
        <v>717</v>
      </c>
      <c r="B373" s="58" t="s">
        <v>2366</v>
      </c>
      <c r="C373" s="58" t="s">
        <v>2367</v>
      </c>
      <c r="D373" s="58" t="s">
        <v>2368</v>
      </c>
      <c r="E373" s="62" t="b">
        <v>0</v>
      </c>
    </row>
    <row r="374" spans="1:5" ht="15" x14ac:dyDescent="0.2">
      <c r="A374" s="58" t="s">
        <v>2182</v>
      </c>
      <c r="B374" s="58" t="s">
        <v>2472</v>
      </c>
      <c r="C374" s="58" t="s">
        <v>2473</v>
      </c>
      <c r="D374" s="58" t="s">
        <v>2410</v>
      </c>
      <c r="E374" s="62" t="b">
        <v>0</v>
      </c>
    </row>
    <row r="375" spans="1:5" ht="15" x14ac:dyDescent="0.2">
      <c r="A375" s="58" t="s">
        <v>568</v>
      </c>
      <c r="B375" s="58" t="s">
        <v>2366</v>
      </c>
      <c r="C375" s="58" t="s">
        <v>2367</v>
      </c>
      <c r="D375" s="58" t="s">
        <v>2368</v>
      </c>
      <c r="E375" s="62" t="b">
        <v>0</v>
      </c>
    </row>
    <row r="376" spans="1:5" ht="15" x14ac:dyDescent="0.2">
      <c r="A376" s="58" t="s">
        <v>2184</v>
      </c>
      <c r="B376" s="58" t="s">
        <v>2480</v>
      </c>
      <c r="C376" s="58" t="s">
        <v>2481</v>
      </c>
      <c r="D376" s="58" t="s">
        <v>2398</v>
      </c>
      <c r="E376" s="62" t="b">
        <v>0</v>
      </c>
    </row>
    <row r="377" spans="1:5" ht="15" x14ac:dyDescent="0.2">
      <c r="A377" s="58" t="s">
        <v>2186</v>
      </c>
      <c r="B377" s="58" t="s">
        <v>2413</v>
      </c>
      <c r="C377" s="58" t="s">
        <v>2414</v>
      </c>
      <c r="D377" s="58" t="s">
        <v>72</v>
      </c>
      <c r="E377" s="62" t="b">
        <v>0</v>
      </c>
    </row>
    <row r="378" spans="1:5" ht="15" x14ac:dyDescent="0.2">
      <c r="A378" s="58" t="s">
        <v>2185</v>
      </c>
      <c r="B378" s="58" t="s">
        <v>2413</v>
      </c>
      <c r="C378" s="58" t="s">
        <v>2414</v>
      </c>
      <c r="D378" s="58" t="s">
        <v>72</v>
      </c>
      <c r="E378" s="62" t="b">
        <v>0</v>
      </c>
    </row>
    <row r="379" spans="1:5" ht="15" x14ac:dyDescent="0.2">
      <c r="A379" s="58" t="s">
        <v>2187</v>
      </c>
      <c r="B379" s="58" t="s">
        <v>2480</v>
      </c>
      <c r="C379" s="58" t="s">
        <v>2481</v>
      </c>
      <c r="D379" s="58" t="s">
        <v>2398</v>
      </c>
      <c r="E379" s="62" t="b">
        <v>0</v>
      </c>
    </row>
    <row r="380" spans="1:5" ht="15" x14ac:dyDescent="0.2">
      <c r="A380" s="58" t="s">
        <v>2189</v>
      </c>
      <c r="B380" s="58" t="s">
        <v>2366</v>
      </c>
      <c r="C380" s="58" t="s">
        <v>2367</v>
      </c>
      <c r="D380" s="58" t="s">
        <v>2368</v>
      </c>
      <c r="E380" s="62" t="b">
        <v>0</v>
      </c>
    </row>
    <row r="381" spans="1:5" ht="15" x14ac:dyDescent="0.2">
      <c r="A381" s="58" t="s">
        <v>2190</v>
      </c>
      <c r="B381" s="58" t="s">
        <v>2493</v>
      </c>
      <c r="C381" s="58" t="s">
        <v>2494</v>
      </c>
      <c r="D381" s="58" t="s">
        <v>72</v>
      </c>
      <c r="E381" s="62" t="b">
        <v>0</v>
      </c>
    </row>
    <row r="382" spans="1:5" ht="15" x14ac:dyDescent="0.2">
      <c r="A382" s="58" t="s">
        <v>2191</v>
      </c>
      <c r="B382" s="58" t="s">
        <v>2366</v>
      </c>
      <c r="C382" s="58" t="s">
        <v>2367</v>
      </c>
      <c r="D382" s="58" t="s">
        <v>2368</v>
      </c>
      <c r="E382" s="62" t="b">
        <v>0</v>
      </c>
    </row>
    <row r="383" spans="1:5" ht="15" x14ac:dyDescent="0.2">
      <c r="A383" s="58" t="s">
        <v>2194</v>
      </c>
      <c r="B383" s="58" t="s">
        <v>2447</v>
      </c>
      <c r="C383" s="58" t="s">
        <v>2567</v>
      </c>
      <c r="D383" s="58" t="s">
        <v>2449</v>
      </c>
      <c r="E383" s="57" t="b">
        <v>1</v>
      </c>
    </row>
    <row r="384" spans="1:5" ht="15" x14ac:dyDescent="0.2">
      <c r="A384" s="58" t="s">
        <v>2198</v>
      </c>
      <c r="B384" s="58" t="s">
        <v>2371</v>
      </c>
      <c r="C384" s="58" t="s">
        <v>2372</v>
      </c>
      <c r="D384" s="58" t="s">
        <v>72</v>
      </c>
      <c r="E384" s="62" t="b">
        <v>0</v>
      </c>
    </row>
    <row r="385" spans="1:5" ht="15" x14ac:dyDescent="0.2">
      <c r="A385" s="58" t="s">
        <v>1222</v>
      </c>
      <c r="B385" s="58" t="s">
        <v>2396</v>
      </c>
      <c r="C385" s="58" t="s">
        <v>2397</v>
      </c>
      <c r="D385" s="58" t="s">
        <v>2398</v>
      </c>
      <c r="E385" s="62" t="b">
        <v>0</v>
      </c>
    </row>
    <row r="386" spans="1:5" ht="15" x14ac:dyDescent="0.2">
      <c r="A386" s="58" t="s">
        <v>2200</v>
      </c>
      <c r="B386" s="58" t="s">
        <v>2366</v>
      </c>
      <c r="C386" s="58" t="s">
        <v>2367</v>
      </c>
      <c r="D386" s="58" t="s">
        <v>2368</v>
      </c>
      <c r="E386" s="62" t="b">
        <v>0</v>
      </c>
    </row>
    <row r="387" spans="1:5" ht="15" x14ac:dyDescent="0.2">
      <c r="A387" s="58" t="s">
        <v>2572</v>
      </c>
      <c r="B387" s="58" t="s">
        <v>2366</v>
      </c>
      <c r="C387" s="58" t="s">
        <v>2367</v>
      </c>
      <c r="D387" s="58" t="s">
        <v>2368</v>
      </c>
      <c r="E387" s="62" t="b">
        <v>0</v>
      </c>
    </row>
    <row r="388" spans="1:5" ht="15" x14ac:dyDescent="0.2">
      <c r="A388" s="58" t="s">
        <v>990</v>
      </c>
      <c r="B388" s="58" t="s">
        <v>2371</v>
      </c>
      <c r="C388" s="58" t="s">
        <v>2372</v>
      </c>
      <c r="D388" s="58" t="s">
        <v>72</v>
      </c>
      <c r="E388" s="62" t="b">
        <v>0</v>
      </c>
    </row>
    <row r="389" spans="1:5" ht="15" x14ac:dyDescent="0.2">
      <c r="A389" s="58" t="s">
        <v>641</v>
      </c>
      <c r="B389" s="58" t="s">
        <v>2363</v>
      </c>
      <c r="C389" s="58" t="s">
        <v>2364</v>
      </c>
      <c r="D389" s="58" t="s">
        <v>2398</v>
      </c>
      <c r="E389" s="62" t="b">
        <v>0</v>
      </c>
    </row>
    <row r="390" spans="1:5" ht="15" x14ac:dyDescent="0.2">
      <c r="A390" s="58" t="s">
        <v>2202</v>
      </c>
      <c r="B390" s="58" t="s">
        <v>2404</v>
      </c>
      <c r="C390" s="58" t="s">
        <v>2405</v>
      </c>
      <c r="D390" s="58" t="s">
        <v>72</v>
      </c>
      <c r="E390" s="62" t="b">
        <v>0</v>
      </c>
    </row>
    <row r="391" spans="1:5" ht="15" x14ac:dyDescent="0.2">
      <c r="A391" s="58" t="s">
        <v>938</v>
      </c>
      <c r="B391" s="58" t="s">
        <v>2573</v>
      </c>
      <c r="C391" s="58" t="s">
        <v>2574</v>
      </c>
      <c r="D391" s="58" t="s">
        <v>2455</v>
      </c>
      <c r="E391" s="62" t="b">
        <v>0</v>
      </c>
    </row>
    <row r="392" spans="1:5" ht="15" x14ac:dyDescent="0.2">
      <c r="A392" s="58" t="s">
        <v>2204</v>
      </c>
      <c r="B392" s="58" t="s">
        <v>2366</v>
      </c>
      <c r="C392" s="58" t="s">
        <v>2367</v>
      </c>
      <c r="D392" s="58" t="s">
        <v>2368</v>
      </c>
      <c r="E392" s="62" t="b">
        <v>0</v>
      </c>
    </row>
    <row r="393" spans="1:5" ht="15" x14ac:dyDescent="0.2">
      <c r="A393" s="58" t="s">
        <v>309</v>
      </c>
      <c r="B393" s="58" t="s">
        <v>2371</v>
      </c>
      <c r="C393" s="58" t="s">
        <v>2372</v>
      </c>
      <c r="D393" s="58" t="s">
        <v>72</v>
      </c>
      <c r="E393" s="62" t="b">
        <v>0</v>
      </c>
    </row>
    <row r="394" spans="1:5" ht="15" x14ac:dyDescent="0.2">
      <c r="A394" s="58" t="s">
        <v>2205</v>
      </c>
      <c r="B394" s="58" t="s">
        <v>2459</v>
      </c>
      <c r="C394" s="58" t="s">
        <v>2460</v>
      </c>
      <c r="D394" s="58" t="s">
        <v>2368</v>
      </c>
      <c r="E394" s="62" t="b">
        <v>0</v>
      </c>
    </row>
    <row r="395" spans="1:5" ht="15" x14ac:dyDescent="0.2">
      <c r="A395" s="58" t="s">
        <v>142</v>
      </c>
      <c r="B395" s="58" t="s">
        <v>2366</v>
      </c>
      <c r="C395" s="58" t="s">
        <v>2367</v>
      </c>
      <c r="D395" s="58" t="s">
        <v>2368</v>
      </c>
      <c r="E395" s="62" t="b">
        <v>0</v>
      </c>
    </row>
    <row r="396" spans="1:5" ht="15" x14ac:dyDescent="0.2">
      <c r="A396" s="58" t="s">
        <v>2210</v>
      </c>
      <c r="B396" s="58" t="s">
        <v>2366</v>
      </c>
      <c r="C396" s="58" t="s">
        <v>2367</v>
      </c>
      <c r="D396" s="58" t="s">
        <v>2368</v>
      </c>
      <c r="E396" s="62" t="b">
        <v>0</v>
      </c>
    </row>
    <row r="397" spans="1:5" ht="15" x14ac:dyDescent="0.2">
      <c r="A397" s="58" t="s">
        <v>2211</v>
      </c>
      <c r="B397" s="58" t="s">
        <v>2366</v>
      </c>
      <c r="C397" s="58" t="s">
        <v>2367</v>
      </c>
      <c r="D397" s="58" t="s">
        <v>2368</v>
      </c>
      <c r="E397" s="62" t="b">
        <v>0</v>
      </c>
    </row>
    <row r="398" spans="1:5" ht="15" x14ac:dyDescent="0.2">
      <c r="A398" s="58" t="s">
        <v>2212</v>
      </c>
      <c r="B398" s="58" t="s">
        <v>2459</v>
      </c>
      <c r="C398" s="58" t="s">
        <v>2460</v>
      </c>
      <c r="D398" s="58" t="s">
        <v>2368</v>
      </c>
      <c r="E398" s="62" t="b">
        <v>0</v>
      </c>
    </row>
    <row r="399" spans="1:5" ht="15" x14ac:dyDescent="0.2">
      <c r="A399" s="58" t="s">
        <v>125</v>
      </c>
      <c r="B399" s="58" t="s">
        <v>2366</v>
      </c>
      <c r="C399" s="58" t="s">
        <v>2367</v>
      </c>
      <c r="D399" s="58" t="s">
        <v>2368</v>
      </c>
      <c r="E399" s="62" t="b">
        <v>0</v>
      </c>
    </row>
    <row r="400" spans="1:5" ht="15" x14ac:dyDescent="0.2">
      <c r="A400" s="58" t="s">
        <v>2262</v>
      </c>
      <c r="B400" s="58" t="s">
        <v>2371</v>
      </c>
      <c r="C400" s="58" t="s">
        <v>2372</v>
      </c>
      <c r="D400" s="58" t="s">
        <v>72</v>
      </c>
      <c r="E400" s="62" t="b">
        <v>0</v>
      </c>
    </row>
    <row r="401" spans="1:5" ht="15" x14ac:dyDescent="0.2">
      <c r="A401" s="58" t="s">
        <v>713</v>
      </c>
      <c r="B401" s="58" t="s">
        <v>2366</v>
      </c>
      <c r="C401" s="58" t="s">
        <v>2367</v>
      </c>
      <c r="D401" s="58" t="s">
        <v>2368</v>
      </c>
      <c r="E401" s="62" t="b">
        <v>0</v>
      </c>
    </row>
    <row r="402" spans="1:5" ht="15" x14ac:dyDescent="0.2">
      <c r="A402" s="58" t="s">
        <v>122</v>
      </c>
      <c r="B402" s="58" t="s">
        <v>2371</v>
      </c>
      <c r="C402" s="58" t="s">
        <v>2372</v>
      </c>
      <c r="D402" s="58" t="s">
        <v>72</v>
      </c>
      <c r="E402" s="62" t="b">
        <v>0</v>
      </c>
    </row>
    <row r="403" spans="1:5" ht="15" x14ac:dyDescent="0.2">
      <c r="A403" s="58" t="s">
        <v>1200</v>
      </c>
      <c r="B403" s="58" t="s">
        <v>2396</v>
      </c>
      <c r="C403" s="58" t="s">
        <v>2397</v>
      </c>
      <c r="D403" s="58" t="s">
        <v>2398</v>
      </c>
      <c r="E403" s="62" t="b">
        <v>0</v>
      </c>
    </row>
    <row r="404" spans="1:5" ht="15" x14ac:dyDescent="0.2">
      <c r="A404" s="58" t="s">
        <v>861</v>
      </c>
      <c r="B404" s="58" t="s">
        <v>2366</v>
      </c>
      <c r="C404" s="58" t="s">
        <v>2367</v>
      </c>
      <c r="D404" s="58" t="s">
        <v>2368</v>
      </c>
      <c r="E404" s="62" t="b">
        <v>0</v>
      </c>
    </row>
    <row r="405" spans="1:5" ht="15" x14ac:dyDescent="0.2">
      <c r="A405" s="58" t="s">
        <v>725</v>
      </c>
      <c r="B405" s="58" t="s">
        <v>2441</v>
      </c>
      <c r="C405" s="58" t="s">
        <v>2442</v>
      </c>
      <c r="D405" s="58" t="s">
        <v>2380</v>
      </c>
      <c r="E405" s="62" t="b">
        <v>0</v>
      </c>
    </row>
    <row r="406" spans="1:5" ht="15" x14ac:dyDescent="0.2">
      <c r="A406" s="58" t="s">
        <v>2263</v>
      </c>
      <c r="B406" s="58" t="s">
        <v>2575</v>
      </c>
      <c r="C406" s="58" t="s">
        <v>2576</v>
      </c>
      <c r="D406" s="58" t="s">
        <v>2380</v>
      </c>
      <c r="E406" s="62" t="b">
        <v>0</v>
      </c>
    </row>
    <row r="407" spans="1:5" ht="15" x14ac:dyDescent="0.2">
      <c r="A407" s="58" t="s">
        <v>110</v>
      </c>
      <c r="B407" s="58" t="s">
        <v>2366</v>
      </c>
      <c r="C407" s="58" t="s">
        <v>2367</v>
      </c>
      <c r="D407" s="58" t="s">
        <v>2368</v>
      </c>
      <c r="E407" s="62" t="b">
        <v>0</v>
      </c>
    </row>
    <row r="408" spans="1:5" ht="15" x14ac:dyDescent="0.2">
      <c r="A408" s="58" t="s">
        <v>1245</v>
      </c>
      <c r="B408" s="58" t="s">
        <v>2577</v>
      </c>
      <c r="C408" s="58" t="s">
        <v>2578</v>
      </c>
      <c r="D408" s="58" t="s">
        <v>2424</v>
      </c>
      <c r="E408" s="62" t="b">
        <v>0</v>
      </c>
    </row>
    <row r="409" spans="1:5" ht="15" x14ac:dyDescent="0.2">
      <c r="A409" s="58" t="s">
        <v>1050</v>
      </c>
      <c r="B409" s="58" t="s">
        <v>2485</v>
      </c>
      <c r="C409" s="58" t="s">
        <v>2486</v>
      </c>
      <c r="D409" s="58" t="s">
        <v>2383</v>
      </c>
      <c r="E409" s="62" t="b">
        <v>0</v>
      </c>
    </row>
    <row r="410" spans="1:5" ht="15" x14ac:dyDescent="0.2">
      <c r="A410" s="58" t="s">
        <v>2266</v>
      </c>
      <c r="B410" s="58" t="s">
        <v>2366</v>
      </c>
      <c r="C410" s="58" t="s">
        <v>2367</v>
      </c>
      <c r="D410" s="58" t="s">
        <v>2368</v>
      </c>
      <c r="E410" s="62" t="b">
        <v>0</v>
      </c>
    </row>
    <row r="411" spans="1:5" ht="15" x14ac:dyDescent="0.2">
      <c r="A411" s="58" t="s">
        <v>2268</v>
      </c>
      <c r="B411" s="58" t="s">
        <v>2404</v>
      </c>
      <c r="C411" s="58" t="s">
        <v>2405</v>
      </c>
      <c r="D411" s="58" t="s">
        <v>72</v>
      </c>
      <c r="E411" s="62" t="b">
        <v>0</v>
      </c>
    </row>
    <row r="412" spans="1:5" ht="15" x14ac:dyDescent="0.2">
      <c r="A412" s="58" t="s">
        <v>135</v>
      </c>
      <c r="B412" s="58" t="s">
        <v>2404</v>
      </c>
      <c r="C412" s="58" t="s">
        <v>2405</v>
      </c>
      <c r="D412" s="58" t="s">
        <v>72</v>
      </c>
      <c r="E412" s="62" t="b">
        <v>0</v>
      </c>
    </row>
    <row r="413" spans="1:5" ht="15" x14ac:dyDescent="0.2">
      <c r="A413" s="58" t="s">
        <v>1183</v>
      </c>
      <c r="B413" s="58" t="s">
        <v>2404</v>
      </c>
      <c r="C413" s="58" t="s">
        <v>2405</v>
      </c>
      <c r="D413" s="58" t="s">
        <v>72</v>
      </c>
      <c r="E413" s="62" t="b">
        <v>0</v>
      </c>
    </row>
    <row r="414" spans="1:5" ht="15" x14ac:dyDescent="0.2">
      <c r="A414" s="58" t="s">
        <v>881</v>
      </c>
      <c r="B414" s="58" t="s">
        <v>2579</v>
      </c>
      <c r="C414" s="58" t="s">
        <v>2379</v>
      </c>
      <c r="D414" s="58" t="s">
        <v>2380</v>
      </c>
      <c r="E414" s="62" t="b">
        <v>0</v>
      </c>
    </row>
    <row r="415" spans="1:5" ht="15" x14ac:dyDescent="0.2">
      <c r="A415" s="58" t="s">
        <v>1092</v>
      </c>
      <c r="B415" s="58" t="s">
        <v>2485</v>
      </c>
      <c r="C415" s="58" t="s">
        <v>2486</v>
      </c>
      <c r="D415" s="58" t="s">
        <v>2383</v>
      </c>
      <c r="E415" s="62" t="b">
        <v>0</v>
      </c>
    </row>
    <row r="416" spans="1:5" ht="15" x14ac:dyDescent="0.2">
      <c r="A416" s="58" t="s">
        <v>221</v>
      </c>
      <c r="B416" s="58" t="s">
        <v>2404</v>
      </c>
      <c r="C416" s="58" t="s">
        <v>2405</v>
      </c>
      <c r="D416" s="58" t="s">
        <v>72</v>
      </c>
      <c r="E416" s="62" t="b">
        <v>0</v>
      </c>
    </row>
    <row r="417" spans="1:5" ht="15" x14ac:dyDescent="0.2">
      <c r="A417" s="58" t="s">
        <v>2269</v>
      </c>
      <c r="B417" s="58" t="s">
        <v>2366</v>
      </c>
      <c r="C417" s="58" t="s">
        <v>2367</v>
      </c>
      <c r="D417" s="58" t="s">
        <v>2368</v>
      </c>
      <c r="E417" s="62" t="b">
        <v>0</v>
      </c>
    </row>
    <row r="418" spans="1:5" ht="15" x14ac:dyDescent="0.2">
      <c r="A418" s="58" t="s">
        <v>304</v>
      </c>
      <c r="B418" s="58" t="s">
        <v>2371</v>
      </c>
      <c r="C418" s="58" t="s">
        <v>2372</v>
      </c>
      <c r="D418" s="58" t="s">
        <v>72</v>
      </c>
      <c r="E418" s="62" t="b">
        <v>0</v>
      </c>
    </row>
    <row r="419" spans="1:5" ht="15" x14ac:dyDescent="0.2">
      <c r="A419" s="58" t="s">
        <v>2271</v>
      </c>
      <c r="B419" s="58" t="s">
        <v>2366</v>
      </c>
      <c r="C419" s="58" t="s">
        <v>2367</v>
      </c>
      <c r="D419" s="58" t="s">
        <v>2368</v>
      </c>
      <c r="E419" s="62" t="b">
        <v>0</v>
      </c>
    </row>
    <row r="420" spans="1:5" ht="15" x14ac:dyDescent="0.2">
      <c r="A420" s="58" t="s">
        <v>2282</v>
      </c>
      <c r="B420" s="58" t="s">
        <v>2580</v>
      </c>
      <c r="C420" s="58" t="s">
        <v>2581</v>
      </c>
      <c r="D420" s="58" t="s">
        <v>2410</v>
      </c>
      <c r="E420" s="62" t="b">
        <v>0</v>
      </c>
    </row>
    <row r="421" spans="1:5" ht="15" x14ac:dyDescent="0.2">
      <c r="A421" s="58" t="s">
        <v>518</v>
      </c>
      <c r="B421" s="58" t="s">
        <v>2520</v>
      </c>
      <c r="C421" s="58" t="s">
        <v>2521</v>
      </c>
      <c r="D421" s="58" t="s">
        <v>2383</v>
      </c>
      <c r="E421" s="62" t="b">
        <v>0</v>
      </c>
    </row>
    <row r="422" spans="1:5" ht="15" x14ac:dyDescent="0.2">
      <c r="A422" s="58" t="s">
        <v>2284</v>
      </c>
      <c r="B422" s="58" t="s">
        <v>2396</v>
      </c>
      <c r="C422" s="58" t="s">
        <v>2397</v>
      </c>
      <c r="D422" s="58" t="s">
        <v>2398</v>
      </c>
      <c r="E422" s="62" t="b">
        <v>0</v>
      </c>
    </row>
    <row r="423" spans="1:5" ht="15" x14ac:dyDescent="0.2">
      <c r="A423" s="58" t="s">
        <v>1210</v>
      </c>
      <c r="B423" s="58" t="s">
        <v>2582</v>
      </c>
      <c r="C423" s="58" t="s">
        <v>2583</v>
      </c>
      <c r="D423" s="58" t="s">
        <v>2383</v>
      </c>
      <c r="E423" s="62" t="b">
        <v>0</v>
      </c>
    </row>
    <row r="424" spans="1:5" ht="15" x14ac:dyDescent="0.2">
      <c r="A424" s="58" t="s">
        <v>962</v>
      </c>
      <c r="B424" s="58" t="s">
        <v>2584</v>
      </c>
      <c r="C424" s="58" t="s">
        <v>2585</v>
      </c>
      <c r="D424" s="58" t="s">
        <v>2383</v>
      </c>
      <c r="E424" s="62" t="b">
        <v>0</v>
      </c>
    </row>
    <row r="425" spans="1:5" ht="15" x14ac:dyDescent="0.2">
      <c r="A425" s="58" t="s">
        <v>741</v>
      </c>
      <c r="B425" s="58" t="s">
        <v>2493</v>
      </c>
      <c r="C425" s="58" t="s">
        <v>2494</v>
      </c>
      <c r="D425" s="58" t="s">
        <v>72</v>
      </c>
      <c r="E425" s="62" t="b">
        <v>0</v>
      </c>
    </row>
    <row r="426" spans="1:5" ht="15" x14ac:dyDescent="0.2">
      <c r="A426" s="58" t="s">
        <v>855</v>
      </c>
      <c r="B426" s="58" t="s">
        <v>2493</v>
      </c>
      <c r="C426" s="58" t="s">
        <v>2494</v>
      </c>
      <c r="D426" s="58" t="s">
        <v>72</v>
      </c>
      <c r="E426" s="62" t="b">
        <v>0</v>
      </c>
    </row>
    <row r="427" spans="1:5" ht="15" x14ac:dyDescent="0.2">
      <c r="A427" s="58" t="s">
        <v>837</v>
      </c>
      <c r="B427" s="58" t="s">
        <v>2586</v>
      </c>
      <c r="C427" s="58" t="s">
        <v>2587</v>
      </c>
      <c r="D427" s="58" t="s">
        <v>2383</v>
      </c>
      <c r="E427" s="62" t="b">
        <v>0</v>
      </c>
    </row>
    <row r="428" spans="1:5" ht="15" x14ac:dyDescent="0.2">
      <c r="A428" s="58" t="s">
        <v>2286</v>
      </c>
      <c r="B428" s="58" t="s">
        <v>2366</v>
      </c>
      <c r="C428" s="58" t="s">
        <v>2367</v>
      </c>
      <c r="D428" s="58" t="s">
        <v>2368</v>
      </c>
      <c r="E428" s="62" t="b">
        <v>0</v>
      </c>
    </row>
    <row r="429" spans="1:5" ht="15" x14ac:dyDescent="0.2">
      <c r="A429" s="58" t="s">
        <v>407</v>
      </c>
      <c r="B429" s="58" t="s">
        <v>2373</v>
      </c>
      <c r="C429" s="58" t="s">
        <v>2374</v>
      </c>
      <c r="D429" s="58" t="s">
        <v>72</v>
      </c>
      <c r="E429" s="62" t="b">
        <v>0</v>
      </c>
    </row>
    <row r="430" spans="1:5" ht="15" x14ac:dyDescent="0.2">
      <c r="A430" s="58" t="s">
        <v>973</v>
      </c>
      <c r="B430" s="58" t="s">
        <v>2404</v>
      </c>
      <c r="C430" s="58" t="s">
        <v>2405</v>
      </c>
      <c r="D430" s="58" t="s">
        <v>72</v>
      </c>
      <c r="E430" s="62" t="b">
        <v>0</v>
      </c>
    </row>
    <row r="431" spans="1:5" ht="15" x14ac:dyDescent="0.2">
      <c r="A431" s="58" t="s">
        <v>2287</v>
      </c>
      <c r="B431" s="58" t="s">
        <v>2404</v>
      </c>
      <c r="C431" s="58" t="s">
        <v>2405</v>
      </c>
      <c r="D431" s="58" t="s">
        <v>72</v>
      </c>
      <c r="E431" s="62" t="b">
        <v>0</v>
      </c>
    </row>
    <row r="432" spans="1:5" ht="15" x14ac:dyDescent="0.2">
      <c r="A432" s="58" t="s">
        <v>2588</v>
      </c>
      <c r="B432" s="58" t="s">
        <v>2404</v>
      </c>
      <c r="C432" s="58" t="s">
        <v>2405</v>
      </c>
      <c r="D432" s="58" t="s">
        <v>72</v>
      </c>
      <c r="E432" s="62" t="b">
        <v>0</v>
      </c>
    </row>
    <row r="433" spans="1:5" ht="15" x14ac:dyDescent="0.2">
      <c r="A433" s="58" t="s">
        <v>186</v>
      </c>
      <c r="B433" s="58" t="s">
        <v>2404</v>
      </c>
      <c r="C433" s="58" t="s">
        <v>2405</v>
      </c>
      <c r="D433" s="58" t="s">
        <v>72</v>
      </c>
      <c r="E433" s="62" t="b">
        <v>0</v>
      </c>
    </row>
    <row r="434" spans="1:5" ht="15" x14ac:dyDescent="0.2">
      <c r="A434" s="58" t="s">
        <v>594</v>
      </c>
      <c r="B434" s="58" t="s">
        <v>2404</v>
      </c>
      <c r="C434" s="58" t="s">
        <v>2405</v>
      </c>
      <c r="D434" s="58" t="s">
        <v>72</v>
      </c>
      <c r="E434" s="62" t="b">
        <v>0</v>
      </c>
    </row>
    <row r="435" spans="1:5" ht="15" x14ac:dyDescent="0.2">
      <c r="A435" s="58" t="s">
        <v>2291</v>
      </c>
      <c r="B435" s="58" t="s">
        <v>2404</v>
      </c>
      <c r="C435" s="58" t="s">
        <v>2405</v>
      </c>
      <c r="D435" s="58" t="s">
        <v>72</v>
      </c>
      <c r="E435" s="62" t="b">
        <v>0</v>
      </c>
    </row>
    <row r="436" spans="1:5" ht="15" x14ac:dyDescent="0.2">
      <c r="A436" s="58" t="s">
        <v>2292</v>
      </c>
      <c r="B436" s="58" t="s">
        <v>2373</v>
      </c>
      <c r="C436" s="58" t="s">
        <v>2374</v>
      </c>
      <c r="D436" s="58" t="s">
        <v>72</v>
      </c>
      <c r="E436" s="62" t="b">
        <v>0</v>
      </c>
    </row>
    <row r="437" spans="1:5" ht="15" x14ac:dyDescent="0.2">
      <c r="A437" s="58" t="s">
        <v>2293</v>
      </c>
      <c r="B437" s="58" t="s">
        <v>2493</v>
      </c>
      <c r="C437" s="58" t="s">
        <v>2494</v>
      </c>
      <c r="D437" s="58" t="s">
        <v>72</v>
      </c>
      <c r="E437" s="62" t="b">
        <v>0</v>
      </c>
    </row>
    <row r="438" spans="1:5" ht="15" x14ac:dyDescent="0.2">
      <c r="A438" s="58" t="s">
        <v>953</v>
      </c>
      <c r="B438" s="58" t="s">
        <v>2366</v>
      </c>
      <c r="C438" s="58" t="s">
        <v>2367</v>
      </c>
      <c r="D438" s="58" t="s">
        <v>2368</v>
      </c>
      <c r="E438" s="62" t="b">
        <v>0</v>
      </c>
    </row>
    <row r="439" spans="1:5" ht="15" x14ac:dyDescent="0.2">
      <c r="A439" s="58" t="s">
        <v>1087</v>
      </c>
      <c r="B439" s="58" t="s">
        <v>2459</v>
      </c>
      <c r="C439" s="58" t="s">
        <v>2460</v>
      </c>
      <c r="D439" s="58" t="s">
        <v>2368</v>
      </c>
      <c r="E439" s="62" t="b">
        <v>0</v>
      </c>
    </row>
    <row r="440" spans="1:5" ht="15" x14ac:dyDescent="0.2">
      <c r="A440" s="58" t="s">
        <v>2295</v>
      </c>
      <c r="B440" s="58" t="s">
        <v>2404</v>
      </c>
      <c r="C440" s="58" t="s">
        <v>2405</v>
      </c>
      <c r="D440" s="58" t="s">
        <v>72</v>
      </c>
      <c r="E440" s="62" t="b">
        <v>0</v>
      </c>
    </row>
    <row r="441" spans="1:5" ht="15" x14ac:dyDescent="0.2">
      <c r="A441" s="58" t="s">
        <v>2297</v>
      </c>
      <c r="B441" s="58" t="s">
        <v>2366</v>
      </c>
      <c r="C441" s="58" t="s">
        <v>2367</v>
      </c>
      <c r="D441" s="58" t="s">
        <v>2368</v>
      </c>
      <c r="E441" s="62" t="b">
        <v>0</v>
      </c>
    </row>
    <row r="442" spans="1:5" ht="15" x14ac:dyDescent="0.2">
      <c r="A442" s="58" t="s">
        <v>2298</v>
      </c>
      <c r="B442" s="58" t="s">
        <v>2456</v>
      </c>
      <c r="C442" s="58" t="s">
        <v>2589</v>
      </c>
      <c r="D442" s="58" t="s">
        <v>2458</v>
      </c>
      <c r="E442" s="62" t="b">
        <v>0</v>
      </c>
    </row>
    <row r="443" spans="1:5" ht="15" x14ac:dyDescent="0.2">
      <c r="A443" s="58" t="s">
        <v>1065</v>
      </c>
      <c r="B443" s="58" t="s">
        <v>2425</v>
      </c>
      <c r="C443" s="58" t="s">
        <v>2426</v>
      </c>
      <c r="D443" s="58" t="s">
        <v>2410</v>
      </c>
      <c r="E443" s="62" t="b">
        <v>0</v>
      </c>
    </row>
    <row r="444" spans="1:5" ht="15" x14ac:dyDescent="0.2">
      <c r="A444" s="58" t="s">
        <v>107</v>
      </c>
      <c r="B444" s="58" t="s">
        <v>2404</v>
      </c>
      <c r="C444" s="58" t="s">
        <v>2405</v>
      </c>
      <c r="D444" s="58" t="s">
        <v>72</v>
      </c>
      <c r="E444" s="62" t="b">
        <v>0</v>
      </c>
    </row>
    <row r="445" spans="1:5" ht="15" x14ac:dyDescent="0.2">
      <c r="A445" s="58" t="s">
        <v>2299</v>
      </c>
      <c r="B445" s="58" t="s">
        <v>2396</v>
      </c>
      <c r="C445" s="58" t="s">
        <v>2397</v>
      </c>
      <c r="D445" s="58" t="s">
        <v>2398</v>
      </c>
      <c r="E445" s="62" t="b">
        <v>0</v>
      </c>
    </row>
    <row r="446" spans="1:5" ht="15" x14ac:dyDescent="0.2">
      <c r="A446" s="58" t="s">
        <v>2301</v>
      </c>
      <c r="B446" s="58" t="s">
        <v>2533</v>
      </c>
      <c r="C446" s="58" t="s">
        <v>2534</v>
      </c>
      <c r="D446" s="58" t="s">
        <v>2398</v>
      </c>
      <c r="E446" s="62" t="b">
        <v>0</v>
      </c>
    </row>
    <row r="447" spans="1:5" ht="15" x14ac:dyDescent="0.2">
      <c r="A447" s="58" t="s">
        <v>2303</v>
      </c>
      <c r="B447" s="58" t="s">
        <v>2371</v>
      </c>
      <c r="C447" s="58" t="s">
        <v>2372</v>
      </c>
      <c r="D447" s="58" t="s">
        <v>72</v>
      </c>
      <c r="E447" s="62" t="b">
        <v>0</v>
      </c>
    </row>
    <row r="448" spans="1:5" ht="15" x14ac:dyDescent="0.2">
      <c r="A448" s="58" t="s">
        <v>111</v>
      </c>
      <c r="B448" s="58" t="s">
        <v>2396</v>
      </c>
      <c r="C448" s="58" t="s">
        <v>2397</v>
      </c>
      <c r="D448" s="58" t="s">
        <v>2398</v>
      </c>
      <c r="E448" s="62" t="b">
        <v>0</v>
      </c>
    </row>
    <row r="449" spans="1:5" ht="15" x14ac:dyDescent="0.2">
      <c r="A449" s="58" t="s">
        <v>2304</v>
      </c>
      <c r="B449" s="58" t="s">
        <v>2366</v>
      </c>
      <c r="C449" s="58" t="s">
        <v>2367</v>
      </c>
      <c r="D449" s="58" t="s">
        <v>2368</v>
      </c>
      <c r="E449" s="62" t="b">
        <v>0</v>
      </c>
    </row>
    <row r="450" spans="1:5" ht="15" x14ac:dyDescent="0.2">
      <c r="A450" s="58" t="s">
        <v>318</v>
      </c>
      <c r="B450" s="58" t="s">
        <v>2371</v>
      </c>
      <c r="C450" s="58" t="s">
        <v>2372</v>
      </c>
      <c r="D450" s="58" t="s">
        <v>72</v>
      </c>
      <c r="E450" s="62" t="b">
        <v>0</v>
      </c>
    </row>
    <row r="451" spans="1:5" ht="15" x14ac:dyDescent="0.2">
      <c r="A451" s="58" t="s">
        <v>1267</v>
      </c>
      <c r="B451" s="58" t="s">
        <v>2363</v>
      </c>
      <c r="C451" s="58" t="s">
        <v>2364</v>
      </c>
      <c r="D451" s="58" t="s">
        <v>2398</v>
      </c>
      <c r="E451" s="62" t="b">
        <v>0</v>
      </c>
    </row>
    <row r="452" spans="1:5" ht="15" x14ac:dyDescent="0.2">
      <c r="A452" s="58" t="s">
        <v>198</v>
      </c>
      <c r="B452" s="58" t="s">
        <v>2590</v>
      </c>
      <c r="C452" s="58" t="s">
        <v>2591</v>
      </c>
      <c r="D452" s="58" t="s">
        <v>72</v>
      </c>
      <c r="E452" s="62" t="b">
        <v>0</v>
      </c>
    </row>
    <row r="453" spans="1:5" ht="15" x14ac:dyDescent="0.2">
      <c r="A453" s="58" t="s">
        <v>548</v>
      </c>
      <c r="B453" s="58" t="s">
        <v>2371</v>
      </c>
      <c r="C453" s="58" t="s">
        <v>2372</v>
      </c>
      <c r="D453" s="58" t="s">
        <v>72</v>
      </c>
      <c r="E453" s="62" t="b">
        <v>0</v>
      </c>
    </row>
    <row r="454" spans="1:5" ht="15" x14ac:dyDescent="0.2">
      <c r="A454" s="58" t="s">
        <v>1159</v>
      </c>
      <c r="B454" s="58" t="s">
        <v>2373</v>
      </c>
      <c r="C454" s="58" t="s">
        <v>2592</v>
      </c>
      <c r="D454" s="58" t="s">
        <v>72</v>
      </c>
      <c r="E454" s="62" t="b">
        <v>0</v>
      </c>
    </row>
    <row r="455" spans="1:5" ht="15" x14ac:dyDescent="0.2">
      <c r="A455" s="58" t="s">
        <v>804</v>
      </c>
      <c r="B455" s="58" t="s">
        <v>2396</v>
      </c>
      <c r="C455" s="58" t="s">
        <v>2397</v>
      </c>
      <c r="D455" s="58" t="s">
        <v>2398</v>
      </c>
      <c r="E455" s="62" t="b">
        <v>0</v>
      </c>
    </row>
    <row r="456" spans="1:5" ht="15" x14ac:dyDescent="0.2">
      <c r="A456" s="58"/>
      <c r="B456" s="58"/>
      <c r="C456" s="58"/>
      <c r="D456" s="58"/>
    </row>
    <row r="457" spans="1:5" ht="15" x14ac:dyDescent="0.2">
      <c r="A457" s="58"/>
      <c r="B457" s="58"/>
      <c r="C457" s="58"/>
      <c r="D457" s="58"/>
    </row>
    <row r="458" spans="1:5" ht="15" x14ac:dyDescent="0.2">
      <c r="A458" s="58"/>
      <c r="B458" s="58"/>
      <c r="C458" s="58"/>
      <c r="D458" s="58"/>
    </row>
    <row r="459" spans="1:5" ht="15" x14ac:dyDescent="0.2">
      <c r="A459" s="58"/>
      <c r="B459" s="58"/>
      <c r="C459" s="58"/>
      <c r="D459" s="58"/>
    </row>
    <row r="460" spans="1:5" ht="15" x14ac:dyDescent="0.2">
      <c r="A460" s="58"/>
      <c r="B460" s="58"/>
      <c r="C460" s="58"/>
      <c r="D460" s="58"/>
    </row>
    <row r="461" spans="1:5" ht="15" x14ac:dyDescent="0.2">
      <c r="A461" s="58"/>
      <c r="B461" s="58"/>
      <c r="C461" s="58"/>
      <c r="D461" s="58"/>
    </row>
    <row r="462" spans="1:5" ht="15" x14ac:dyDescent="0.2">
      <c r="A462" s="58"/>
      <c r="B462" s="58"/>
      <c r="C462" s="58"/>
      <c r="D462" s="58"/>
    </row>
    <row r="463" spans="1:5" ht="15" x14ac:dyDescent="0.2">
      <c r="A463" s="58"/>
      <c r="B463" s="58"/>
      <c r="C463" s="58"/>
      <c r="D463" s="58"/>
    </row>
    <row r="464" spans="1:5" ht="15" x14ac:dyDescent="0.2">
      <c r="A464" s="58"/>
      <c r="B464" s="58"/>
      <c r="C464" s="58"/>
      <c r="D464" s="58"/>
    </row>
    <row r="465" spans="1:4" ht="15" x14ac:dyDescent="0.2">
      <c r="A465" s="58"/>
      <c r="B465" s="58"/>
      <c r="C465" s="58"/>
      <c r="D465" s="58"/>
    </row>
    <row r="466" spans="1:4" ht="15" x14ac:dyDescent="0.2">
      <c r="A466" s="58"/>
      <c r="B466" s="58"/>
      <c r="C466" s="58"/>
      <c r="D466" s="58"/>
    </row>
    <row r="467" spans="1:4" ht="15" x14ac:dyDescent="0.2">
      <c r="A467" s="58"/>
      <c r="B467" s="58"/>
      <c r="C467" s="58"/>
      <c r="D467" s="58"/>
    </row>
    <row r="468" spans="1:4" ht="15" x14ac:dyDescent="0.2">
      <c r="A468" s="58"/>
      <c r="B468" s="58"/>
      <c r="C468" s="58"/>
      <c r="D468" s="58"/>
    </row>
    <row r="469" spans="1:4" ht="15" x14ac:dyDescent="0.2">
      <c r="A469" s="58"/>
      <c r="B469" s="58"/>
      <c r="C469" s="58"/>
      <c r="D469" s="58"/>
    </row>
    <row r="470" spans="1:4" ht="15" x14ac:dyDescent="0.2">
      <c r="A470" s="58"/>
      <c r="B470" s="58"/>
      <c r="C470" s="58"/>
      <c r="D470" s="58"/>
    </row>
    <row r="471" spans="1:4" ht="15" x14ac:dyDescent="0.2">
      <c r="A471" s="58"/>
      <c r="B471" s="58"/>
      <c r="C471" s="58"/>
      <c r="D471" s="58"/>
    </row>
    <row r="472" spans="1:4" ht="15" x14ac:dyDescent="0.2">
      <c r="A472" s="58"/>
      <c r="B472" s="58"/>
      <c r="C472" s="58"/>
      <c r="D472" s="58"/>
    </row>
    <row r="473" spans="1:4" ht="15" x14ac:dyDescent="0.2">
      <c r="A473" s="58"/>
      <c r="B473" s="58"/>
      <c r="C473" s="58"/>
      <c r="D473" s="58"/>
    </row>
    <row r="474" spans="1:4" ht="15" x14ac:dyDescent="0.2">
      <c r="A474" s="58"/>
      <c r="B474" s="58"/>
      <c r="C474" s="58"/>
      <c r="D474" s="58"/>
    </row>
    <row r="475" spans="1:4" ht="15" x14ac:dyDescent="0.2">
      <c r="A475" s="58"/>
      <c r="B475" s="58"/>
      <c r="C475" s="58"/>
      <c r="D475" s="58"/>
    </row>
    <row r="476" spans="1:4" ht="15" x14ac:dyDescent="0.2">
      <c r="A476" s="58"/>
      <c r="B476" s="58"/>
      <c r="C476" s="58"/>
      <c r="D476" s="58"/>
    </row>
    <row r="477" spans="1:4" ht="15" x14ac:dyDescent="0.2">
      <c r="A477" s="58"/>
      <c r="B477" s="58"/>
      <c r="C477" s="58"/>
      <c r="D477" s="58"/>
    </row>
    <row r="478" spans="1:4" ht="15" x14ac:dyDescent="0.2">
      <c r="A478" s="58"/>
      <c r="B478" s="58"/>
      <c r="C478" s="58"/>
      <c r="D478" s="58"/>
    </row>
    <row r="479" spans="1:4" ht="15" x14ac:dyDescent="0.2">
      <c r="A479" s="58"/>
      <c r="B479" s="58"/>
      <c r="C479" s="58"/>
      <c r="D479" s="58"/>
    </row>
    <row r="480" spans="1:4" ht="15" x14ac:dyDescent="0.2">
      <c r="A480" s="58"/>
      <c r="B480" s="58"/>
      <c r="C480" s="58"/>
      <c r="D480" s="58"/>
    </row>
    <row r="481" spans="1:4" ht="15" x14ac:dyDescent="0.2">
      <c r="A481" s="58"/>
      <c r="B481" s="58"/>
      <c r="C481" s="58"/>
      <c r="D481" s="58"/>
    </row>
    <row r="482" spans="1:4" ht="15" x14ac:dyDescent="0.2">
      <c r="A482" s="58"/>
      <c r="B482" s="58"/>
      <c r="C482" s="58"/>
      <c r="D482" s="58"/>
    </row>
    <row r="483" spans="1:4" ht="15" x14ac:dyDescent="0.2">
      <c r="A483" s="58"/>
      <c r="B483" s="58"/>
      <c r="C483" s="58"/>
      <c r="D483" s="58"/>
    </row>
    <row r="484" spans="1:4" ht="15" x14ac:dyDescent="0.2">
      <c r="A484" s="58"/>
      <c r="B484" s="58"/>
      <c r="C484" s="58"/>
      <c r="D484" s="58"/>
    </row>
    <row r="485" spans="1:4" ht="15" x14ac:dyDescent="0.2">
      <c r="A485" s="58"/>
      <c r="B485" s="58"/>
      <c r="C485" s="58"/>
      <c r="D485" s="58"/>
    </row>
    <row r="486" spans="1:4" ht="15" x14ac:dyDescent="0.2">
      <c r="A486" s="58"/>
      <c r="B486" s="58"/>
      <c r="C486" s="58"/>
      <c r="D486" s="58"/>
    </row>
    <row r="487" spans="1:4" ht="15" x14ac:dyDescent="0.2">
      <c r="A487" s="58"/>
      <c r="B487" s="58"/>
      <c r="C487" s="58"/>
      <c r="D487" s="58"/>
    </row>
    <row r="488" spans="1:4" ht="15" x14ac:dyDescent="0.2">
      <c r="A488" s="58"/>
      <c r="B488" s="58"/>
      <c r="C488" s="58"/>
      <c r="D488" s="58"/>
    </row>
    <row r="489" spans="1:4" ht="15" x14ac:dyDescent="0.2">
      <c r="A489" s="58"/>
      <c r="B489" s="58"/>
      <c r="C489" s="58"/>
      <c r="D489" s="58"/>
    </row>
    <row r="490" spans="1:4" ht="15" x14ac:dyDescent="0.2">
      <c r="A490" s="58"/>
      <c r="B490" s="58"/>
      <c r="C490" s="58"/>
      <c r="D490" s="58"/>
    </row>
    <row r="491" spans="1:4" ht="15" x14ac:dyDescent="0.2">
      <c r="A491" s="58"/>
      <c r="B491" s="58"/>
      <c r="C491" s="58"/>
      <c r="D491" s="58"/>
    </row>
    <row r="492" spans="1:4" ht="15" x14ac:dyDescent="0.2">
      <c r="A492" s="58"/>
      <c r="B492" s="58"/>
      <c r="C492" s="58"/>
      <c r="D492" s="58"/>
    </row>
    <row r="493" spans="1:4" ht="15" x14ac:dyDescent="0.2">
      <c r="A493" s="58"/>
      <c r="B493" s="58"/>
      <c r="C493" s="58"/>
      <c r="D493" s="58"/>
    </row>
    <row r="494" spans="1:4" ht="15" x14ac:dyDescent="0.2">
      <c r="A494" s="58"/>
      <c r="B494" s="58"/>
      <c r="C494" s="58"/>
      <c r="D494" s="58"/>
    </row>
    <row r="495" spans="1:4" ht="15" x14ac:dyDescent="0.2">
      <c r="A495" s="58"/>
      <c r="B495" s="58"/>
      <c r="C495" s="58"/>
      <c r="D495" s="58"/>
    </row>
    <row r="496" spans="1:4" ht="15" x14ac:dyDescent="0.2">
      <c r="A496" s="58"/>
      <c r="B496" s="58"/>
      <c r="C496" s="58"/>
      <c r="D496" s="58"/>
    </row>
    <row r="497" spans="1:4" ht="15" x14ac:dyDescent="0.2">
      <c r="A497" s="58"/>
      <c r="B497" s="58"/>
      <c r="C497" s="58"/>
      <c r="D497" s="58"/>
    </row>
    <row r="498" spans="1:4" ht="15" x14ac:dyDescent="0.2">
      <c r="A498" s="58"/>
      <c r="B498" s="58"/>
      <c r="C498" s="58"/>
      <c r="D498" s="58"/>
    </row>
    <row r="499" spans="1:4" ht="15" x14ac:dyDescent="0.2">
      <c r="A499" s="58"/>
      <c r="B499" s="58"/>
      <c r="C499" s="58"/>
      <c r="D499" s="58"/>
    </row>
    <row r="500" spans="1:4" ht="15" x14ac:dyDescent="0.2">
      <c r="A500" s="58"/>
      <c r="B500" s="58"/>
      <c r="C500" s="58"/>
      <c r="D500" s="58"/>
    </row>
    <row r="501" spans="1:4" ht="15" x14ac:dyDescent="0.2">
      <c r="A501" s="58"/>
      <c r="B501" s="58"/>
      <c r="C501" s="58"/>
      <c r="D501" s="58"/>
    </row>
    <row r="502" spans="1:4" ht="15" x14ac:dyDescent="0.2">
      <c r="A502" s="58"/>
      <c r="B502" s="58"/>
      <c r="C502" s="58"/>
      <c r="D502" s="58"/>
    </row>
    <row r="503" spans="1:4" ht="15" x14ac:dyDescent="0.2">
      <c r="A503" s="58"/>
      <c r="B503" s="58"/>
      <c r="C503" s="58"/>
      <c r="D503" s="58"/>
    </row>
    <row r="504" spans="1:4" ht="15" x14ac:dyDescent="0.2">
      <c r="A504" s="58"/>
      <c r="B504" s="58"/>
      <c r="C504" s="58"/>
      <c r="D504" s="58"/>
    </row>
    <row r="505" spans="1:4" ht="15" x14ac:dyDescent="0.2">
      <c r="A505" s="58"/>
      <c r="B505" s="58"/>
      <c r="C505" s="58"/>
      <c r="D505" s="58"/>
    </row>
    <row r="506" spans="1:4" ht="15" x14ac:dyDescent="0.2">
      <c r="A506" s="58"/>
      <c r="B506" s="58"/>
      <c r="C506" s="58"/>
      <c r="D506" s="58"/>
    </row>
    <row r="507" spans="1:4" ht="15" x14ac:dyDescent="0.2">
      <c r="A507" s="58"/>
      <c r="B507" s="58"/>
      <c r="C507" s="58"/>
      <c r="D507" s="58"/>
    </row>
    <row r="508" spans="1:4" ht="15" x14ac:dyDescent="0.2">
      <c r="A508" s="58"/>
      <c r="B508" s="58"/>
      <c r="C508" s="58"/>
      <c r="D508" s="58"/>
    </row>
    <row r="509" spans="1:4" ht="15" x14ac:dyDescent="0.2">
      <c r="A509" s="58"/>
      <c r="B509" s="58"/>
      <c r="C509" s="58"/>
      <c r="D509" s="58"/>
    </row>
    <row r="510" spans="1:4" ht="15" x14ac:dyDescent="0.2">
      <c r="A510" s="58"/>
      <c r="B510" s="58"/>
      <c r="C510" s="58"/>
      <c r="D510" s="58"/>
    </row>
    <row r="511" spans="1:4" ht="15" x14ac:dyDescent="0.2">
      <c r="A511" s="58"/>
      <c r="B511" s="58"/>
      <c r="C511" s="58"/>
      <c r="D511" s="58"/>
    </row>
    <row r="512" spans="1:4" ht="15" x14ac:dyDescent="0.2">
      <c r="A512" s="58"/>
      <c r="B512" s="58"/>
      <c r="C512" s="58"/>
      <c r="D512" s="58"/>
    </row>
    <row r="513" spans="1:4" ht="15" x14ac:dyDescent="0.2">
      <c r="A513" s="58"/>
      <c r="B513" s="58"/>
      <c r="C513" s="58"/>
      <c r="D513" s="58"/>
    </row>
    <row r="514" spans="1:4" ht="15" x14ac:dyDescent="0.2">
      <c r="A514" s="58"/>
      <c r="B514" s="58"/>
      <c r="C514" s="58"/>
      <c r="D514" s="58"/>
    </row>
    <row r="515" spans="1:4" ht="15" x14ac:dyDescent="0.2">
      <c r="A515" s="58"/>
      <c r="B515" s="58"/>
      <c r="C515" s="58"/>
      <c r="D515" s="58"/>
    </row>
    <row r="516" spans="1:4" ht="15" x14ac:dyDescent="0.2">
      <c r="A516" s="58"/>
      <c r="B516" s="58"/>
      <c r="C516" s="58"/>
      <c r="D516" s="58"/>
    </row>
    <row r="517" spans="1:4" ht="15" x14ac:dyDescent="0.2">
      <c r="A517" s="58"/>
      <c r="B517" s="58"/>
      <c r="C517" s="58"/>
      <c r="D517" s="58"/>
    </row>
    <row r="518" spans="1:4" ht="15" x14ac:dyDescent="0.2">
      <c r="A518" s="58"/>
      <c r="B518" s="58"/>
      <c r="C518" s="58"/>
      <c r="D518" s="58"/>
    </row>
    <row r="519" spans="1:4" ht="15" x14ac:dyDescent="0.2">
      <c r="A519" s="58"/>
      <c r="B519" s="58"/>
      <c r="C519" s="58"/>
      <c r="D519" s="58"/>
    </row>
    <row r="520" spans="1:4" ht="15" x14ac:dyDescent="0.2">
      <c r="A520" s="58"/>
      <c r="B520" s="58"/>
      <c r="C520" s="58"/>
      <c r="D520" s="58"/>
    </row>
    <row r="521" spans="1:4" ht="15" x14ac:dyDescent="0.2">
      <c r="A521" s="58"/>
      <c r="B521" s="58"/>
      <c r="C521" s="58"/>
      <c r="D521" s="58"/>
    </row>
    <row r="522" spans="1:4" ht="15" x14ac:dyDescent="0.2">
      <c r="A522" s="58"/>
      <c r="B522" s="58"/>
      <c r="C522" s="58"/>
      <c r="D522" s="58"/>
    </row>
    <row r="523" spans="1:4" ht="15" x14ac:dyDescent="0.2">
      <c r="A523" s="58"/>
      <c r="B523" s="58"/>
      <c r="C523" s="58"/>
      <c r="D523" s="58"/>
    </row>
    <row r="524" spans="1:4" ht="15" x14ac:dyDescent="0.2">
      <c r="A524" s="58"/>
      <c r="B524" s="58"/>
      <c r="C524" s="58"/>
      <c r="D524" s="58"/>
    </row>
    <row r="525" spans="1:4" ht="15" x14ac:dyDescent="0.2">
      <c r="A525" s="58"/>
      <c r="B525" s="58"/>
      <c r="C525" s="58"/>
      <c r="D525" s="58"/>
    </row>
    <row r="526" spans="1:4" ht="15" x14ac:dyDescent="0.2">
      <c r="A526" s="58"/>
      <c r="B526" s="58"/>
      <c r="C526" s="58"/>
      <c r="D526" s="58"/>
    </row>
    <row r="527" spans="1:4" ht="15" x14ac:dyDescent="0.2">
      <c r="A527" s="58"/>
      <c r="B527" s="58"/>
      <c r="C527" s="58"/>
      <c r="D527" s="58"/>
    </row>
    <row r="528" spans="1:4" ht="15" x14ac:dyDescent="0.2">
      <c r="A528" s="58"/>
      <c r="B528" s="58"/>
      <c r="C528" s="58"/>
      <c r="D528" s="58"/>
    </row>
    <row r="529" spans="1:4" ht="15" x14ac:dyDescent="0.2">
      <c r="A529" s="58"/>
      <c r="B529" s="58"/>
      <c r="C529" s="58"/>
      <c r="D529" s="58"/>
    </row>
    <row r="530" spans="1:4" ht="15" x14ac:dyDescent="0.2">
      <c r="A530" s="58"/>
      <c r="B530" s="58"/>
      <c r="C530" s="58"/>
      <c r="D530" s="58"/>
    </row>
    <row r="531" spans="1:4" ht="15" x14ac:dyDescent="0.2">
      <c r="A531" s="58"/>
      <c r="B531" s="58"/>
      <c r="C531" s="58"/>
      <c r="D531" s="58"/>
    </row>
    <row r="532" spans="1:4" ht="15" x14ac:dyDescent="0.2">
      <c r="A532" s="58"/>
      <c r="B532" s="58"/>
      <c r="C532" s="58"/>
      <c r="D532" s="58"/>
    </row>
    <row r="533" spans="1:4" ht="15" x14ac:dyDescent="0.2">
      <c r="A533" s="58"/>
      <c r="B533" s="58"/>
      <c r="C533" s="58"/>
      <c r="D533" s="58"/>
    </row>
    <row r="534" spans="1:4" ht="15" x14ac:dyDescent="0.2">
      <c r="A534" s="58"/>
      <c r="B534" s="58"/>
      <c r="C534" s="58"/>
      <c r="D534" s="58"/>
    </row>
    <row r="535" spans="1:4" ht="15" x14ac:dyDescent="0.2">
      <c r="A535" s="58"/>
      <c r="B535" s="58"/>
      <c r="C535" s="58"/>
      <c r="D535" s="58"/>
    </row>
    <row r="536" spans="1:4" ht="15" x14ac:dyDescent="0.2">
      <c r="A536" s="58"/>
      <c r="B536" s="58"/>
      <c r="C536" s="58"/>
      <c r="D536" s="58"/>
    </row>
    <row r="537" spans="1:4" ht="15" x14ac:dyDescent="0.2">
      <c r="A537" s="58"/>
      <c r="B537" s="58"/>
      <c r="C537" s="58"/>
      <c r="D537" s="58"/>
    </row>
    <row r="538" spans="1:4" ht="15" x14ac:dyDescent="0.2">
      <c r="A538" s="58"/>
      <c r="B538" s="58"/>
      <c r="C538" s="58"/>
      <c r="D538" s="58"/>
    </row>
    <row r="539" spans="1:4" ht="15" x14ac:dyDescent="0.2">
      <c r="A539" s="58"/>
      <c r="B539" s="58"/>
      <c r="C539" s="58"/>
      <c r="D539" s="58"/>
    </row>
    <row r="540" spans="1:4" ht="15" x14ac:dyDescent="0.2">
      <c r="A540" s="58"/>
      <c r="B540" s="58"/>
      <c r="C540" s="58"/>
      <c r="D540" s="58"/>
    </row>
    <row r="541" spans="1:4" ht="15" x14ac:dyDescent="0.2">
      <c r="A541" s="58"/>
      <c r="B541" s="58"/>
      <c r="C541" s="58"/>
      <c r="D541" s="58"/>
    </row>
    <row r="542" spans="1:4" ht="15" x14ac:dyDescent="0.2">
      <c r="A542" s="58"/>
      <c r="B542" s="58"/>
      <c r="C542" s="58"/>
      <c r="D542" s="58"/>
    </row>
    <row r="543" spans="1:4" ht="15" x14ac:dyDescent="0.2">
      <c r="A543" s="58"/>
      <c r="B543" s="58"/>
      <c r="C543" s="58"/>
      <c r="D543" s="58"/>
    </row>
    <row r="544" spans="1:4" ht="15" x14ac:dyDescent="0.2">
      <c r="A544" s="58"/>
      <c r="B544" s="58"/>
      <c r="C544" s="58"/>
      <c r="D544" s="58"/>
    </row>
    <row r="545" spans="1:4" ht="15" x14ac:dyDescent="0.2">
      <c r="A545" s="58"/>
      <c r="B545" s="58"/>
      <c r="C545" s="58"/>
      <c r="D545" s="58"/>
    </row>
    <row r="546" spans="1:4" ht="15" x14ac:dyDescent="0.2">
      <c r="A546" s="58"/>
      <c r="B546" s="58"/>
      <c r="C546" s="58"/>
      <c r="D546" s="58"/>
    </row>
    <row r="547" spans="1:4" ht="15" x14ac:dyDescent="0.2">
      <c r="A547" s="58"/>
      <c r="B547" s="58"/>
      <c r="C547" s="58"/>
      <c r="D547" s="58"/>
    </row>
    <row r="548" spans="1:4" ht="15" x14ac:dyDescent="0.2">
      <c r="A548" s="58"/>
      <c r="B548" s="58"/>
      <c r="C548" s="58"/>
      <c r="D548" s="58"/>
    </row>
    <row r="549" spans="1:4" ht="15" x14ac:dyDescent="0.2">
      <c r="A549" s="58"/>
      <c r="B549" s="58"/>
      <c r="C549" s="58"/>
      <c r="D549" s="58"/>
    </row>
    <row r="550" spans="1:4" ht="15" x14ac:dyDescent="0.2">
      <c r="A550" s="58"/>
      <c r="B550" s="58"/>
      <c r="C550" s="58"/>
      <c r="D550" s="58"/>
    </row>
    <row r="551" spans="1:4" ht="15" x14ac:dyDescent="0.2">
      <c r="A551" s="58"/>
      <c r="B551" s="58"/>
      <c r="C551" s="58"/>
      <c r="D551" s="58"/>
    </row>
    <row r="552" spans="1:4" ht="15" x14ac:dyDescent="0.2">
      <c r="A552" s="58"/>
      <c r="B552" s="58"/>
      <c r="C552" s="58"/>
      <c r="D552" s="58"/>
    </row>
    <row r="553" spans="1:4" ht="15" x14ac:dyDescent="0.2">
      <c r="A553" s="58"/>
      <c r="B553" s="58"/>
      <c r="C553" s="58"/>
      <c r="D553" s="58"/>
    </row>
    <row r="554" spans="1:4" ht="15" x14ac:dyDescent="0.2">
      <c r="A554" s="58"/>
      <c r="B554" s="58"/>
      <c r="C554" s="58"/>
      <c r="D554" s="58"/>
    </row>
    <row r="555" spans="1:4" ht="15" x14ac:dyDescent="0.2">
      <c r="A555" s="58"/>
      <c r="B555" s="58"/>
      <c r="C555" s="58"/>
      <c r="D555" s="58"/>
    </row>
    <row r="556" spans="1:4" ht="15" x14ac:dyDescent="0.2">
      <c r="A556" s="58"/>
      <c r="B556" s="58"/>
      <c r="C556" s="58"/>
      <c r="D556" s="58"/>
    </row>
    <row r="557" spans="1:4" ht="15" x14ac:dyDescent="0.2">
      <c r="A557" s="58"/>
      <c r="B557" s="58"/>
      <c r="C557" s="58"/>
      <c r="D557" s="58"/>
    </row>
    <row r="558" spans="1:4" ht="15" x14ac:dyDescent="0.2">
      <c r="A558" s="58"/>
      <c r="B558" s="58"/>
      <c r="C558" s="58"/>
      <c r="D558" s="58"/>
    </row>
    <row r="559" spans="1:4" ht="15" x14ac:dyDescent="0.2">
      <c r="A559" s="58"/>
      <c r="B559" s="58"/>
      <c r="C559" s="58"/>
      <c r="D559" s="58"/>
    </row>
    <row r="560" spans="1:4" ht="15" x14ac:dyDescent="0.2">
      <c r="A560" s="58"/>
      <c r="B560" s="58"/>
      <c r="C560" s="58"/>
      <c r="D560" s="58"/>
    </row>
    <row r="561" spans="1:4" ht="15" x14ac:dyDescent="0.2">
      <c r="A561" s="58"/>
      <c r="B561" s="58"/>
      <c r="C561" s="58"/>
      <c r="D561" s="58"/>
    </row>
    <row r="562" spans="1:4" ht="15" x14ac:dyDescent="0.2">
      <c r="A562" s="58"/>
      <c r="B562" s="58"/>
      <c r="C562" s="58"/>
      <c r="D562" s="58"/>
    </row>
    <row r="563" spans="1:4" ht="15" x14ac:dyDescent="0.2">
      <c r="A563" s="58"/>
      <c r="B563" s="58"/>
      <c r="C563" s="58"/>
      <c r="D563" s="58"/>
    </row>
    <row r="564" spans="1:4" ht="15" x14ac:dyDescent="0.2">
      <c r="A564" s="58"/>
      <c r="B564" s="58"/>
      <c r="C564" s="58"/>
      <c r="D564" s="58"/>
    </row>
    <row r="565" spans="1:4" ht="15" x14ac:dyDescent="0.2">
      <c r="A565" s="58"/>
      <c r="B565" s="58"/>
      <c r="C565" s="58"/>
      <c r="D565" s="58"/>
    </row>
    <row r="566" spans="1:4" ht="15" x14ac:dyDescent="0.2">
      <c r="A566" s="58"/>
      <c r="B566" s="58"/>
      <c r="C566" s="58"/>
      <c r="D566" s="58"/>
    </row>
    <row r="567" spans="1:4" ht="15" x14ac:dyDescent="0.2">
      <c r="A567" s="58"/>
      <c r="B567" s="58"/>
      <c r="C567" s="58"/>
      <c r="D567" s="58"/>
    </row>
    <row r="568" spans="1:4" ht="15" x14ac:dyDescent="0.2">
      <c r="A568" s="58"/>
      <c r="B568" s="58"/>
      <c r="C568" s="58"/>
      <c r="D568" s="58"/>
    </row>
    <row r="569" spans="1:4" ht="15" x14ac:dyDescent="0.2">
      <c r="A569" s="58"/>
      <c r="B569" s="58"/>
      <c r="C569" s="58"/>
      <c r="D569" s="58"/>
    </row>
    <row r="570" spans="1:4" ht="15" x14ac:dyDescent="0.2">
      <c r="A570" s="58"/>
      <c r="B570" s="58"/>
      <c r="C570" s="58"/>
      <c r="D570" s="58"/>
    </row>
    <row r="571" spans="1:4" ht="15" x14ac:dyDescent="0.2">
      <c r="A571" s="58"/>
      <c r="B571" s="58"/>
      <c r="C571" s="58"/>
      <c r="D571" s="58"/>
    </row>
    <row r="572" spans="1:4" ht="15" x14ac:dyDescent="0.2">
      <c r="A572" s="58"/>
      <c r="B572" s="58"/>
      <c r="C572" s="58"/>
      <c r="D572" s="58"/>
    </row>
    <row r="573" spans="1:4" ht="15" x14ac:dyDescent="0.2">
      <c r="A573" s="58"/>
      <c r="B573" s="58"/>
      <c r="C573" s="58"/>
      <c r="D573" s="58"/>
    </row>
    <row r="574" spans="1:4" ht="15" x14ac:dyDescent="0.2">
      <c r="A574" s="58"/>
      <c r="B574" s="58"/>
      <c r="C574" s="58"/>
      <c r="D574" s="58"/>
    </row>
    <row r="575" spans="1:4" ht="15" x14ac:dyDescent="0.2">
      <c r="A575" s="58"/>
      <c r="B575" s="58"/>
      <c r="C575" s="58"/>
      <c r="D575" s="58"/>
    </row>
    <row r="576" spans="1:4" ht="15" x14ac:dyDescent="0.2">
      <c r="A576" s="58"/>
      <c r="B576" s="58"/>
      <c r="C576" s="58"/>
      <c r="D576" s="58"/>
    </row>
    <row r="577" spans="1:4" ht="15" x14ac:dyDescent="0.2">
      <c r="A577" s="58"/>
      <c r="B577" s="58"/>
      <c r="C577" s="58"/>
      <c r="D577" s="58"/>
    </row>
    <row r="578" spans="1:4" ht="15" x14ac:dyDescent="0.2">
      <c r="A578" s="58"/>
      <c r="B578" s="58"/>
      <c r="C578" s="58"/>
      <c r="D578" s="58"/>
    </row>
    <row r="579" spans="1:4" ht="15" x14ac:dyDescent="0.2">
      <c r="A579" s="58"/>
      <c r="B579" s="58"/>
      <c r="C579" s="58"/>
      <c r="D579" s="58"/>
    </row>
    <row r="580" spans="1:4" ht="15" x14ac:dyDescent="0.2">
      <c r="A580" s="58"/>
      <c r="B580" s="58"/>
      <c r="C580" s="58"/>
      <c r="D580" s="58"/>
    </row>
    <row r="581" spans="1:4" ht="15" x14ac:dyDescent="0.2">
      <c r="A581" s="58"/>
      <c r="B581" s="58"/>
      <c r="C581" s="58"/>
      <c r="D581" s="58"/>
    </row>
    <row r="582" spans="1:4" ht="15" x14ac:dyDescent="0.2">
      <c r="A582" s="58"/>
      <c r="B582" s="58"/>
      <c r="C582" s="58"/>
      <c r="D582" s="58"/>
    </row>
    <row r="583" spans="1:4" ht="15" x14ac:dyDescent="0.2">
      <c r="A583" s="58"/>
      <c r="B583" s="58"/>
      <c r="C583" s="58"/>
      <c r="D583" s="58"/>
    </row>
    <row r="584" spans="1:4" ht="15" x14ac:dyDescent="0.2">
      <c r="A584" s="58"/>
      <c r="B584" s="58"/>
      <c r="C584" s="58"/>
      <c r="D584" s="58"/>
    </row>
    <row r="585" spans="1:4" ht="15" x14ac:dyDescent="0.2">
      <c r="A585" s="58"/>
      <c r="B585" s="58"/>
      <c r="C585" s="58"/>
      <c r="D585" s="58"/>
    </row>
    <row r="586" spans="1:4" ht="15" x14ac:dyDescent="0.2">
      <c r="A586" s="58"/>
      <c r="B586" s="58"/>
      <c r="C586" s="58"/>
      <c r="D586" s="58"/>
    </row>
    <row r="587" spans="1:4" ht="15" x14ac:dyDescent="0.2">
      <c r="A587" s="58"/>
      <c r="B587" s="58"/>
      <c r="C587" s="58"/>
      <c r="D587" s="58"/>
    </row>
    <row r="588" spans="1:4" ht="15" x14ac:dyDescent="0.2">
      <c r="A588" s="58"/>
      <c r="B588" s="58"/>
      <c r="C588" s="58"/>
      <c r="D588" s="58"/>
    </row>
    <row r="589" spans="1:4" ht="15" x14ac:dyDescent="0.2">
      <c r="A589" s="58"/>
      <c r="B589" s="58"/>
      <c r="C589" s="58"/>
      <c r="D589" s="58"/>
    </row>
    <row r="590" spans="1:4" ht="15" x14ac:dyDescent="0.2">
      <c r="A590" s="58"/>
      <c r="B590" s="58"/>
      <c r="C590" s="58"/>
      <c r="D590" s="58"/>
    </row>
    <row r="591" spans="1:4" ht="15" x14ac:dyDescent="0.2">
      <c r="A591" s="58"/>
      <c r="B591" s="58"/>
      <c r="C591" s="58"/>
      <c r="D591" s="58"/>
    </row>
    <row r="592" spans="1:4" ht="15" x14ac:dyDescent="0.2">
      <c r="A592" s="58"/>
      <c r="B592" s="58"/>
      <c r="C592" s="58"/>
      <c r="D592" s="58"/>
    </row>
    <row r="593" spans="1:4" ht="15" x14ac:dyDescent="0.2">
      <c r="A593" s="58"/>
      <c r="B593" s="58"/>
      <c r="C593" s="58"/>
      <c r="D593" s="58"/>
    </row>
    <row r="594" spans="1:4" ht="15" x14ac:dyDescent="0.2">
      <c r="A594" s="58"/>
      <c r="B594" s="58"/>
      <c r="C594" s="58"/>
      <c r="D594" s="58"/>
    </row>
    <row r="595" spans="1:4" ht="15" x14ac:dyDescent="0.2">
      <c r="A595" s="58"/>
      <c r="B595" s="58"/>
      <c r="C595" s="58"/>
      <c r="D595" s="58"/>
    </row>
    <row r="596" spans="1:4" ht="15" x14ac:dyDescent="0.2">
      <c r="A596" s="58"/>
      <c r="B596" s="58"/>
      <c r="C596" s="58"/>
      <c r="D596" s="58"/>
    </row>
    <row r="597" spans="1:4" ht="15" x14ac:dyDescent="0.2">
      <c r="A597" s="58"/>
      <c r="B597" s="58"/>
      <c r="C597" s="58"/>
      <c r="D597" s="58"/>
    </row>
    <row r="598" spans="1:4" ht="15" x14ac:dyDescent="0.2">
      <c r="A598" s="58"/>
      <c r="B598" s="58"/>
      <c r="C598" s="58"/>
      <c r="D598" s="58"/>
    </row>
    <row r="599" spans="1:4" ht="15" x14ac:dyDescent="0.2">
      <c r="A599" s="58"/>
      <c r="B599" s="58"/>
      <c r="C599" s="58"/>
      <c r="D599" s="58"/>
    </row>
    <row r="600" spans="1:4" ht="15" x14ac:dyDescent="0.2">
      <c r="A600" s="58"/>
      <c r="B600" s="58"/>
      <c r="C600" s="58"/>
      <c r="D600" s="58"/>
    </row>
    <row r="601" spans="1:4" ht="15" x14ac:dyDescent="0.2">
      <c r="A601" s="58"/>
      <c r="B601" s="58"/>
      <c r="C601" s="58"/>
      <c r="D601" s="58"/>
    </row>
    <row r="602" spans="1:4" ht="15" x14ac:dyDescent="0.2">
      <c r="A602" s="58"/>
      <c r="B602" s="58"/>
      <c r="C602" s="58"/>
      <c r="D602" s="58"/>
    </row>
    <row r="603" spans="1:4" ht="15" x14ac:dyDescent="0.2">
      <c r="A603" s="58"/>
      <c r="B603" s="58"/>
      <c r="C603" s="58"/>
      <c r="D603" s="58"/>
    </row>
    <row r="604" spans="1:4" ht="15" x14ac:dyDescent="0.2">
      <c r="A604" s="58"/>
      <c r="B604" s="58"/>
      <c r="C604" s="58"/>
      <c r="D604" s="58"/>
    </row>
    <row r="605" spans="1:4" ht="15" x14ac:dyDescent="0.2">
      <c r="A605" s="58"/>
      <c r="B605" s="58"/>
      <c r="C605" s="58"/>
      <c r="D605" s="58"/>
    </row>
    <row r="606" spans="1:4" ht="15" x14ac:dyDescent="0.2">
      <c r="A606" s="58"/>
      <c r="B606" s="58"/>
      <c r="C606" s="58"/>
      <c r="D606" s="58"/>
    </row>
    <row r="607" spans="1:4" ht="15" x14ac:dyDescent="0.2">
      <c r="A607" s="58"/>
      <c r="B607" s="58"/>
      <c r="C607" s="58"/>
      <c r="D607" s="58"/>
    </row>
    <row r="608" spans="1:4" ht="15" x14ac:dyDescent="0.2">
      <c r="A608" s="58"/>
      <c r="B608" s="58"/>
      <c r="C608" s="58"/>
      <c r="D608" s="58"/>
    </row>
    <row r="609" spans="1:4" ht="15" x14ac:dyDescent="0.2">
      <c r="A609" s="58"/>
      <c r="B609" s="58"/>
      <c r="C609" s="58"/>
      <c r="D609" s="58"/>
    </row>
    <row r="610" spans="1:4" ht="15" x14ac:dyDescent="0.2">
      <c r="A610" s="58"/>
      <c r="B610" s="58"/>
      <c r="C610" s="58"/>
      <c r="D610" s="58"/>
    </row>
    <row r="611" spans="1:4" ht="15" x14ac:dyDescent="0.2">
      <c r="A611" s="58"/>
      <c r="B611" s="58"/>
      <c r="C611" s="58"/>
      <c r="D611" s="58"/>
    </row>
    <row r="612" spans="1:4" ht="15" x14ac:dyDescent="0.2">
      <c r="A612" s="58"/>
      <c r="B612" s="58"/>
      <c r="C612" s="58"/>
      <c r="D612" s="58"/>
    </row>
    <row r="613" spans="1:4" ht="15" x14ac:dyDescent="0.2">
      <c r="A613" s="58"/>
      <c r="B613" s="58"/>
      <c r="C613" s="58"/>
      <c r="D613" s="58"/>
    </row>
    <row r="614" spans="1:4" ht="15" x14ac:dyDescent="0.2">
      <c r="A614" s="58"/>
      <c r="B614" s="58"/>
      <c r="C614" s="58"/>
      <c r="D614" s="58"/>
    </row>
    <row r="615" spans="1:4" ht="15" x14ac:dyDescent="0.2">
      <c r="A615" s="58"/>
      <c r="B615" s="58"/>
      <c r="C615" s="58"/>
      <c r="D615" s="58"/>
    </row>
    <row r="616" spans="1:4" ht="15" x14ac:dyDescent="0.2">
      <c r="A616" s="58"/>
      <c r="B616" s="58"/>
      <c r="C616" s="58"/>
      <c r="D616" s="58"/>
    </row>
    <row r="617" spans="1:4" ht="15" x14ac:dyDescent="0.2">
      <c r="A617" s="58"/>
      <c r="B617" s="58"/>
      <c r="C617" s="58"/>
      <c r="D617" s="58"/>
    </row>
    <row r="618" spans="1:4" ht="15" x14ac:dyDescent="0.2">
      <c r="A618" s="58"/>
      <c r="B618" s="58"/>
      <c r="C618" s="58"/>
      <c r="D618" s="58"/>
    </row>
    <row r="619" spans="1:4" ht="15" x14ac:dyDescent="0.2">
      <c r="A619" s="58"/>
      <c r="B619" s="58"/>
      <c r="C619" s="58"/>
      <c r="D619" s="58"/>
    </row>
    <row r="620" spans="1:4" ht="15" x14ac:dyDescent="0.2">
      <c r="A620" s="58"/>
      <c r="B620" s="58"/>
      <c r="C620" s="58"/>
      <c r="D620" s="58"/>
    </row>
    <row r="621" spans="1:4" ht="15" x14ac:dyDescent="0.2">
      <c r="A621" s="58"/>
      <c r="B621" s="58"/>
      <c r="C621" s="58"/>
      <c r="D621" s="58"/>
    </row>
    <row r="622" spans="1:4" ht="15" x14ac:dyDescent="0.2">
      <c r="A622" s="58"/>
      <c r="B622" s="58"/>
      <c r="C622" s="58"/>
      <c r="D622" s="58"/>
    </row>
    <row r="623" spans="1:4" ht="15" x14ac:dyDescent="0.2">
      <c r="A623" s="58"/>
      <c r="B623" s="58"/>
      <c r="C623" s="58"/>
      <c r="D623" s="58"/>
    </row>
    <row r="624" spans="1:4" ht="15" x14ac:dyDescent="0.2">
      <c r="A624" s="58"/>
      <c r="B624" s="58"/>
      <c r="C624" s="58"/>
      <c r="D624" s="58"/>
    </row>
    <row r="625" spans="1:4" ht="15" x14ac:dyDescent="0.2">
      <c r="A625" s="58"/>
      <c r="B625" s="58"/>
      <c r="C625" s="58"/>
      <c r="D625" s="58"/>
    </row>
    <row r="626" spans="1:4" ht="15" x14ac:dyDescent="0.2">
      <c r="A626" s="58"/>
      <c r="B626" s="58"/>
      <c r="C626" s="58"/>
      <c r="D626" s="58"/>
    </row>
    <row r="627" spans="1:4" ht="15" x14ac:dyDescent="0.2">
      <c r="A627" s="58"/>
      <c r="B627" s="58"/>
      <c r="C627" s="58"/>
      <c r="D627" s="58"/>
    </row>
    <row r="628" spans="1:4" ht="15" x14ac:dyDescent="0.2">
      <c r="A628" s="58"/>
      <c r="B628" s="58"/>
      <c r="C628" s="58"/>
      <c r="D628" s="58"/>
    </row>
    <row r="629" spans="1:4" ht="15" x14ac:dyDescent="0.2">
      <c r="A629" s="58"/>
      <c r="B629" s="58"/>
      <c r="C629" s="58"/>
      <c r="D629" s="58"/>
    </row>
    <row r="630" spans="1:4" ht="15" x14ac:dyDescent="0.2">
      <c r="A630" s="58"/>
      <c r="B630" s="58"/>
      <c r="C630" s="58"/>
      <c r="D630" s="58"/>
    </row>
    <row r="631" spans="1:4" ht="15" x14ac:dyDescent="0.2">
      <c r="A631" s="58"/>
      <c r="B631" s="58"/>
      <c r="C631" s="58"/>
      <c r="D631" s="58"/>
    </row>
    <row r="632" spans="1:4" ht="15" x14ac:dyDescent="0.2">
      <c r="A632" s="58"/>
      <c r="B632" s="58"/>
      <c r="C632" s="58"/>
      <c r="D632" s="58"/>
    </row>
    <row r="633" spans="1:4" ht="15" x14ac:dyDescent="0.2">
      <c r="A633" s="58"/>
      <c r="B633" s="58"/>
      <c r="C633" s="58"/>
      <c r="D633" s="58"/>
    </row>
    <row r="634" spans="1:4" ht="15" x14ac:dyDescent="0.2">
      <c r="A634" s="58"/>
      <c r="B634" s="58"/>
      <c r="C634" s="58"/>
      <c r="D634" s="58"/>
    </row>
    <row r="635" spans="1:4" ht="15" x14ac:dyDescent="0.2">
      <c r="A635" s="58"/>
      <c r="B635" s="58"/>
      <c r="C635" s="58"/>
      <c r="D635" s="58"/>
    </row>
    <row r="636" spans="1:4" ht="15" x14ac:dyDescent="0.2">
      <c r="A636" s="58"/>
      <c r="B636" s="58"/>
      <c r="C636" s="58"/>
      <c r="D636" s="58"/>
    </row>
    <row r="637" spans="1:4" ht="15" x14ac:dyDescent="0.2">
      <c r="A637" s="58"/>
      <c r="B637" s="58"/>
      <c r="C637" s="58"/>
      <c r="D637" s="58"/>
    </row>
    <row r="638" spans="1:4" ht="15" x14ac:dyDescent="0.2">
      <c r="A638" s="58"/>
      <c r="B638" s="58"/>
      <c r="C638" s="58"/>
      <c r="D638" s="58"/>
    </row>
    <row r="639" spans="1:4" ht="15" x14ac:dyDescent="0.2">
      <c r="A639" s="58"/>
      <c r="B639" s="58"/>
      <c r="C639" s="58"/>
      <c r="D639" s="58"/>
    </row>
    <row r="640" spans="1:4" ht="15" x14ac:dyDescent="0.2">
      <c r="A640" s="58"/>
      <c r="B640" s="58"/>
      <c r="C640" s="58"/>
      <c r="D640" s="58"/>
    </row>
    <row r="641" spans="1:4" ht="15" x14ac:dyDescent="0.2">
      <c r="A641" s="58"/>
      <c r="B641" s="58"/>
      <c r="C641" s="58"/>
      <c r="D641" s="58"/>
    </row>
    <row r="642" spans="1:4" ht="15" x14ac:dyDescent="0.2">
      <c r="A642" s="58"/>
      <c r="B642" s="58"/>
      <c r="C642" s="58"/>
      <c r="D642" s="58"/>
    </row>
    <row r="643" spans="1:4" ht="15" x14ac:dyDescent="0.2">
      <c r="A643" s="58"/>
      <c r="B643" s="58"/>
      <c r="C643" s="58"/>
      <c r="D643" s="58"/>
    </row>
    <row r="644" spans="1:4" ht="15" x14ac:dyDescent="0.2">
      <c r="A644" s="58"/>
      <c r="B644" s="58"/>
      <c r="C644" s="58"/>
      <c r="D644" s="58"/>
    </row>
    <row r="645" spans="1:4" ht="15" x14ac:dyDescent="0.2">
      <c r="A645" s="58"/>
      <c r="B645" s="58"/>
      <c r="C645" s="58"/>
      <c r="D645" s="58"/>
    </row>
    <row r="646" spans="1:4" ht="15" x14ac:dyDescent="0.2">
      <c r="A646" s="58"/>
      <c r="B646" s="58"/>
      <c r="C646" s="58"/>
      <c r="D646" s="58"/>
    </row>
    <row r="647" spans="1:4" ht="15" x14ac:dyDescent="0.2">
      <c r="A647" s="58"/>
      <c r="B647" s="58"/>
      <c r="C647" s="58"/>
      <c r="D647" s="58"/>
    </row>
    <row r="648" spans="1:4" ht="15" x14ac:dyDescent="0.2">
      <c r="A648" s="58"/>
      <c r="B648" s="58"/>
      <c r="C648" s="58"/>
      <c r="D648" s="58"/>
    </row>
    <row r="649" spans="1:4" ht="15" x14ac:dyDescent="0.2">
      <c r="A649" s="58"/>
      <c r="B649" s="58"/>
      <c r="C649" s="58"/>
      <c r="D649" s="58"/>
    </row>
    <row r="650" spans="1:4" ht="15" x14ac:dyDescent="0.2">
      <c r="A650" s="58"/>
      <c r="B650" s="58"/>
      <c r="C650" s="58"/>
      <c r="D650" s="58"/>
    </row>
    <row r="651" spans="1:4" ht="15" x14ac:dyDescent="0.2">
      <c r="A651" s="58"/>
      <c r="B651" s="58"/>
      <c r="C651" s="58"/>
      <c r="D651" s="58"/>
    </row>
    <row r="652" spans="1:4" ht="15" x14ac:dyDescent="0.2">
      <c r="A652" s="58"/>
      <c r="B652" s="58"/>
      <c r="C652" s="58"/>
      <c r="D652" s="58"/>
    </row>
    <row r="653" spans="1:4" ht="15" x14ac:dyDescent="0.2">
      <c r="A653" s="58"/>
      <c r="B653" s="58"/>
      <c r="C653" s="58"/>
      <c r="D653" s="58"/>
    </row>
    <row r="654" spans="1:4" ht="15" x14ac:dyDescent="0.2">
      <c r="A654" s="58"/>
      <c r="B654" s="58"/>
      <c r="C654" s="58"/>
      <c r="D654" s="58"/>
    </row>
    <row r="655" spans="1:4" ht="15" x14ac:dyDescent="0.2">
      <c r="A655" s="58"/>
      <c r="B655" s="58"/>
      <c r="C655" s="58"/>
      <c r="D655" s="58"/>
    </row>
    <row r="656" spans="1:4" ht="15" x14ac:dyDescent="0.2">
      <c r="A656" s="58"/>
      <c r="B656" s="58"/>
      <c r="C656" s="58"/>
      <c r="D656" s="58"/>
    </row>
    <row r="657" spans="1:4" ht="15" x14ac:dyDescent="0.2">
      <c r="A657" s="58"/>
      <c r="B657" s="58"/>
      <c r="C657" s="58"/>
      <c r="D657" s="58"/>
    </row>
    <row r="658" spans="1:4" ht="15" x14ac:dyDescent="0.2">
      <c r="A658" s="58"/>
      <c r="B658" s="58"/>
      <c r="C658" s="58"/>
      <c r="D658" s="58"/>
    </row>
    <row r="659" spans="1:4" ht="15" x14ac:dyDescent="0.2">
      <c r="A659" s="58"/>
      <c r="B659" s="58"/>
      <c r="C659" s="58"/>
      <c r="D659" s="58"/>
    </row>
    <row r="660" spans="1:4" ht="15" x14ac:dyDescent="0.2">
      <c r="A660" s="58"/>
      <c r="B660" s="58"/>
      <c r="C660" s="58"/>
      <c r="D660" s="58"/>
    </row>
    <row r="661" spans="1:4" ht="15" x14ac:dyDescent="0.2">
      <c r="A661" s="58"/>
      <c r="B661" s="58"/>
      <c r="C661" s="58"/>
      <c r="D661" s="58"/>
    </row>
    <row r="662" spans="1:4" ht="15" x14ac:dyDescent="0.2">
      <c r="A662" s="58"/>
      <c r="B662" s="58"/>
      <c r="C662" s="58"/>
      <c r="D662" s="58"/>
    </row>
    <row r="663" spans="1:4" ht="15" x14ac:dyDescent="0.2">
      <c r="A663" s="58"/>
      <c r="B663" s="58"/>
      <c r="C663" s="58"/>
      <c r="D663" s="58"/>
    </row>
    <row r="664" spans="1:4" ht="15" x14ac:dyDescent="0.2">
      <c r="A664" s="58"/>
      <c r="B664" s="58"/>
      <c r="C664" s="58"/>
      <c r="D664" s="58"/>
    </row>
    <row r="665" spans="1:4" ht="15" x14ac:dyDescent="0.2">
      <c r="A665" s="58"/>
      <c r="B665" s="58"/>
      <c r="C665" s="58"/>
      <c r="D665" s="58"/>
    </row>
    <row r="666" spans="1:4" ht="15" x14ac:dyDescent="0.2">
      <c r="A666" s="58"/>
      <c r="B666" s="58"/>
      <c r="C666" s="58"/>
      <c r="D666" s="58"/>
    </row>
    <row r="667" spans="1:4" ht="15" x14ac:dyDescent="0.2">
      <c r="A667" s="58"/>
      <c r="B667" s="58"/>
      <c r="C667" s="58"/>
      <c r="D667" s="58"/>
    </row>
    <row r="668" spans="1:4" ht="15" x14ac:dyDescent="0.2">
      <c r="A668" s="58"/>
      <c r="B668" s="58"/>
      <c r="C668" s="58"/>
      <c r="D668" s="58"/>
    </row>
    <row r="669" spans="1:4" ht="15" x14ac:dyDescent="0.2">
      <c r="A669" s="58"/>
      <c r="B669" s="58"/>
      <c r="C669" s="58"/>
      <c r="D669" s="58"/>
    </row>
    <row r="670" spans="1:4" ht="15" x14ac:dyDescent="0.2">
      <c r="A670" s="58"/>
      <c r="B670" s="58"/>
      <c r="C670" s="58"/>
      <c r="D670" s="58"/>
    </row>
    <row r="671" spans="1:4" ht="15" x14ac:dyDescent="0.2">
      <c r="A671" s="58"/>
      <c r="B671" s="58"/>
      <c r="C671" s="58"/>
      <c r="D671" s="58"/>
    </row>
    <row r="672" spans="1:4" ht="15" x14ac:dyDescent="0.2">
      <c r="A672" s="58"/>
      <c r="B672" s="58"/>
      <c r="C672" s="58"/>
      <c r="D672" s="58"/>
    </row>
    <row r="673" spans="1:4" ht="15" x14ac:dyDescent="0.2">
      <c r="A673" s="58"/>
      <c r="B673" s="58"/>
      <c r="C673" s="58"/>
      <c r="D673" s="58"/>
    </row>
    <row r="674" spans="1:4" ht="15" x14ac:dyDescent="0.2">
      <c r="A674" s="58"/>
      <c r="B674" s="58"/>
      <c r="C674" s="58"/>
      <c r="D674" s="58"/>
    </row>
    <row r="675" spans="1:4" ht="15" x14ac:dyDescent="0.2">
      <c r="A675" s="58"/>
      <c r="B675" s="58"/>
      <c r="C675" s="58"/>
      <c r="D675" s="58"/>
    </row>
    <row r="676" spans="1:4" ht="15" x14ac:dyDescent="0.2">
      <c r="A676" s="58"/>
      <c r="B676" s="58"/>
      <c r="C676" s="58"/>
      <c r="D676" s="58"/>
    </row>
    <row r="677" spans="1:4" ht="15" x14ac:dyDescent="0.2">
      <c r="A677" s="58"/>
      <c r="B677" s="58"/>
      <c r="C677" s="58"/>
      <c r="D677" s="58"/>
    </row>
    <row r="678" spans="1:4" ht="15" x14ac:dyDescent="0.2">
      <c r="A678" s="58"/>
      <c r="B678" s="58"/>
      <c r="C678" s="58"/>
      <c r="D678" s="58"/>
    </row>
    <row r="679" spans="1:4" ht="15" x14ac:dyDescent="0.2">
      <c r="A679" s="58"/>
      <c r="B679" s="58"/>
      <c r="C679" s="58"/>
      <c r="D679" s="58"/>
    </row>
    <row r="680" spans="1:4" ht="15" x14ac:dyDescent="0.2">
      <c r="A680" s="58"/>
      <c r="B680" s="58"/>
      <c r="C680" s="58"/>
      <c r="D680" s="58"/>
    </row>
    <row r="681" spans="1:4" ht="15" x14ac:dyDescent="0.2">
      <c r="A681" s="58"/>
      <c r="B681" s="58"/>
      <c r="C681" s="58"/>
      <c r="D681" s="58"/>
    </row>
    <row r="682" spans="1:4" ht="15" x14ac:dyDescent="0.2">
      <c r="A682" s="58"/>
      <c r="B682" s="58"/>
      <c r="C682" s="58"/>
      <c r="D682" s="58"/>
    </row>
    <row r="683" spans="1:4" ht="15" x14ac:dyDescent="0.2">
      <c r="A683" s="58"/>
      <c r="B683" s="58"/>
      <c r="C683" s="58"/>
      <c r="D683" s="58"/>
    </row>
    <row r="684" spans="1:4" ht="15" x14ac:dyDescent="0.2">
      <c r="A684" s="58"/>
      <c r="B684" s="58"/>
      <c r="C684" s="58"/>
      <c r="D684" s="58"/>
    </row>
    <row r="685" spans="1:4" ht="15" x14ac:dyDescent="0.2">
      <c r="A685" s="58"/>
      <c r="B685" s="58"/>
      <c r="C685" s="58"/>
      <c r="D685" s="58"/>
    </row>
    <row r="686" spans="1:4" ht="15" x14ac:dyDescent="0.2">
      <c r="A686" s="58"/>
      <c r="B686" s="58"/>
      <c r="C686" s="58"/>
      <c r="D686" s="58"/>
    </row>
    <row r="687" spans="1:4" ht="15" x14ac:dyDescent="0.2">
      <c r="A687" s="58"/>
      <c r="B687" s="58"/>
      <c r="C687" s="58"/>
      <c r="D687" s="58"/>
    </row>
    <row r="688" spans="1:4" ht="15" x14ac:dyDescent="0.2">
      <c r="A688" s="58"/>
      <c r="B688" s="58"/>
      <c r="C688" s="58"/>
      <c r="D688" s="58"/>
    </row>
    <row r="689" spans="1:4" ht="15" x14ac:dyDescent="0.2">
      <c r="A689" s="58"/>
      <c r="B689" s="58"/>
      <c r="C689" s="58"/>
      <c r="D689" s="58"/>
    </row>
    <row r="690" spans="1:4" ht="15" x14ac:dyDescent="0.2">
      <c r="A690" s="58"/>
      <c r="B690" s="58"/>
      <c r="C690" s="58"/>
      <c r="D690" s="58"/>
    </row>
    <row r="691" spans="1:4" ht="15" x14ac:dyDescent="0.2">
      <c r="A691" s="58"/>
      <c r="B691" s="58"/>
      <c r="C691" s="58"/>
      <c r="D691" s="58"/>
    </row>
    <row r="692" spans="1:4" ht="15" x14ac:dyDescent="0.2">
      <c r="A692" s="58"/>
      <c r="B692" s="58"/>
      <c r="C692" s="58"/>
      <c r="D692" s="58"/>
    </row>
    <row r="693" spans="1:4" ht="15" x14ac:dyDescent="0.2">
      <c r="A693" s="58"/>
      <c r="B693" s="58"/>
      <c r="C693" s="58"/>
      <c r="D693" s="58"/>
    </row>
    <row r="694" spans="1:4" ht="15" x14ac:dyDescent="0.2">
      <c r="A694" s="58"/>
      <c r="B694" s="58"/>
      <c r="C694" s="58"/>
      <c r="D694" s="58"/>
    </row>
    <row r="695" spans="1:4" ht="15" x14ac:dyDescent="0.2">
      <c r="A695" s="58"/>
      <c r="B695" s="58"/>
      <c r="C695" s="58"/>
      <c r="D695" s="58"/>
    </row>
    <row r="696" spans="1:4" ht="15" x14ac:dyDescent="0.2">
      <c r="A696" s="58"/>
      <c r="B696" s="58"/>
      <c r="C696" s="58"/>
      <c r="D696" s="58"/>
    </row>
    <row r="697" spans="1:4" ht="15" x14ac:dyDescent="0.2">
      <c r="A697" s="58"/>
      <c r="B697" s="58"/>
      <c r="C697" s="58"/>
      <c r="D697" s="58"/>
    </row>
    <row r="698" spans="1:4" ht="15" x14ac:dyDescent="0.2">
      <c r="A698" s="58"/>
      <c r="B698" s="58"/>
      <c r="C698" s="58"/>
      <c r="D698" s="58"/>
    </row>
    <row r="699" spans="1:4" ht="15" x14ac:dyDescent="0.2">
      <c r="A699" s="58"/>
      <c r="B699" s="58"/>
      <c r="C699" s="58"/>
      <c r="D699" s="58"/>
    </row>
    <row r="700" spans="1:4" ht="15" x14ac:dyDescent="0.2">
      <c r="A700" s="58"/>
      <c r="B700" s="58"/>
      <c r="C700" s="58"/>
      <c r="D700" s="58"/>
    </row>
    <row r="701" spans="1:4" ht="15" x14ac:dyDescent="0.2">
      <c r="A701" s="58"/>
      <c r="B701" s="58"/>
      <c r="C701" s="58"/>
      <c r="D701" s="58"/>
    </row>
    <row r="702" spans="1:4" ht="15" x14ac:dyDescent="0.2">
      <c r="A702" s="58"/>
      <c r="B702" s="58"/>
      <c r="C702" s="58"/>
      <c r="D702" s="58"/>
    </row>
    <row r="703" spans="1:4" ht="15" x14ac:dyDescent="0.2">
      <c r="A703" s="58"/>
      <c r="B703" s="58"/>
      <c r="C703" s="58"/>
      <c r="D703" s="58"/>
    </row>
    <row r="704" spans="1:4" ht="15" x14ac:dyDescent="0.2">
      <c r="A704" s="58"/>
      <c r="B704" s="58"/>
      <c r="C704" s="58"/>
      <c r="D704" s="58"/>
    </row>
    <row r="705" spans="1:4" ht="15" x14ac:dyDescent="0.2">
      <c r="A705" s="58"/>
      <c r="B705" s="58"/>
      <c r="C705" s="58"/>
      <c r="D705" s="58"/>
    </row>
    <row r="706" spans="1:4" ht="15" x14ac:dyDescent="0.2">
      <c r="A706" s="58"/>
      <c r="B706" s="58"/>
      <c r="C706" s="58"/>
      <c r="D706" s="58"/>
    </row>
    <row r="707" spans="1:4" ht="15" x14ac:dyDescent="0.2">
      <c r="A707" s="58"/>
      <c r="B707" s="58"/>
      <c r="C707" s="58"/>
      <c r="D707" s="58"/>
    </row>
    <row r="708" spans="1:4" ht="15" x14ac:dyDescent="0.2">
      <c r="A708" s="58"/>
      <c r="B708" s="58"/>
      <c r="C708" s="58"/>
      <c r="D708" s="58"/>
    </row>
    <row r="709" spans="1:4" ht="15" x14ac:dyDescent="0.2">
      <c r="A709" s="58"/>
      <c r="B709" s="58"/>
      <c r="C709" s="58"/>
      <c r="D709" s="58"/>
    </row>
    <row r="710" spans="1:4" ht="15" x14ac:dyDescent="0.2">
      <c r="A710" s="58"/>
      <c r="B710" s="58"/>
      <c r="C710" s="58"/>
      <c r="D710" s="58"/>
    </row>
    <row r="711" spans="1:4" ht="15" x14ac:dyDescent="0.2">
      <c r="A711" s="58"/>
      <c r="B711" s="58"/>
      <c r="C711" s="58"/>
      <c r="D711" s="58"/>
    </row>
    <row r="712" spans="1:4" ht="15" x14ac:dyDescent="0.2">
      <c r="A712" s="58"/>
      <c r="B712" s="58"/>
      <c r="C712" s="58"/>
      <c r="D712" s="58"/>
    </row>
    <row r="713" spans="1:4" ht="15" x14ac:dyDescent="0.2">
      <c r="A713" s="58"/>
      <c r="B713" s="58"/>
      <c r="C713" s="58"/>
      <c r="D713" s="58"/>
    </row>
    <row r="714" spans="1:4" ht="15" x14ac:dyDescent="0.2">
      <c r="A714" s="58"/>
      <c r="B714" s="58"/>
      <c r="C714" s="58"/>
      <c r="D714" s="58"/>
    </row>
    <row r="715" spans="1:4" ht="15" x14ac:dyDescent="0.2">
      <c r="A715" s="58"/>
      <c r="B715" s="58"/>
      <c r="C715" s="58"/>
      <c r="D715" s="58"/>
    </row>
    <row r="716" spans="1:4" ht="15" x14ac:dyDescent="0.2">
      <c r="A716" s="58"/>
      <c r="B716" s="58"/>
      <c r="C716" s="58"/>
      <c r="D716" s="58"/>
    </row>
    <row r="717" spans="1:4" ht="15" x14ac:dyDescent="0.2">
      <c r="A717" s="58"/>
      <c r="B717" s="58"/>
      <c r="C717" s="58"/>
      <c r="D717" s="58"/>
    </row>
    <row r="718" spans="1:4" ht="15" x14ac:dyDescent="0.2">
      <c r="A718" s="58"/>
      <c r="B718" s="58"/>
      <c r="C718" s="58"/>
      <c r="D718" s="58"/>
    </row>
    <row r="719" spans="1:4" ht="15" x14ac:dyDescent="0.2">
      <c r="A719" s="58"/>
      <c r="B719" s="58"/>
      <c r="C719" s="58"/>
      <c r="D719" s="58"/>
    </row>
    <row r="720" spans="1:4" ht="15" x14ac:dyDescent="0.2">
      <c r="A720" s="58"/>
      <c r="B720" s="58"/>
      <c r="C720" s="58"/>
      <c r="D720" s="58"/>
    </row>
    <row r="721" spans="1:4" ht="15" x14ac:dyDescent="0.2">
      <c r="A721" s="58"/>
      <c r="B721" s="58"/>
      <c r="C721" s="58"/>
      <c r="D721" s="58"/>
    </row>
    <row r="722" spans="1:4" ht="15" x14ac:dyDescent="0.2">
      <c r="A722" s="58"/>
      <c r="B722" s="58"/>
      <c r="C722" s="58"/>
      <c r="D722" s="58"/>
    </row>
    <row r="723" spans="1:4" ht="15" x14ac:dyDescent="0.2">
      <c r="A723" s="58"/>
      <c r="B723" s="58"/>
      <c r="C723" s="58"/>
      <c r="D723" s="58"/>
    </row>
    <row r="724" spans="1:4" ht="15" x14ac:dyDescent="0.2">
      <c r="A724" s="58"/>
      <c r="B724" s="58"/>
      <c r="C724" s="58"/>
      <c r="D724" s="58"/>
    </row>
    <row r="725" spans="1:4" ht="15" x14ac:dyDescent="0.2">
      <c r="A725" s="58"/>
      <c r="B725" s="58"/>
      <c r="C725" s="58"/>
      <c r="D725" s="58"/>
    </row>
    <row r="726" spans="1:4" ht="15" x14ac:dyDescent="0.2">
      <c r="A726" s="58"/>
      <c r="B726" s="58"/>
      <c r="C726" s="58"/>
      <c r="D726" s="58"/>
    </row>
    <row r="727" spans="1:4" ht="15" x14ac:dyDescent="0.2">
      <c r="A727" s="58"/>
      <c r="B727" s="58"/>
      <c r="C727" s="58"/>
      <c r="D727" s="58"/>
    </row>
    <row r="728" spans="1:4" ht="15" x14ac:dyDescent="0.2">
      <c r="A728" s="58"/>
      <c r="B728" s="58"/>
      <c r="C728" s="58"/>
      <c r="D728" s="58"/>
    </row>
    <row r="729" spans="1:4" ht="15" x14ac:dyDescent="0.2">
      <c r="A729" s="58"/>
      <c r="B729" s="58"/>
      <c r="C729" s="58"/>
      <c r="D729" s="58"/>
    </row>
    <row r="730" spans="1:4" ht="15" x14ac:dyDescent="0.2">
      <c r="A730" s="58"/>
      <c r="B730" s="58"/>
      <c r="C730" s="58"/>
      <c r="D730" s="58"/>
    </row>
    <row r="731" spans="1:4" ht="15" x14ac:dyDescent="0.2">
      <c r="A731" s="58"/>
      <c r="B731" s="58"/>
      <c r="C731" s="58"/>
      <c r="D731" s="58"/>
    </row>
    <row r="732" spans="1:4" ht="15" x14ac:dyDescent="0.2">
      <c r="A732" s="58"/>
      <c r="B732" s="58"/>
      <c r="C732" s="58"/>
      <c r="D732" s="58"/>
    </row>
    <row r="733" spans="1:4" ht="15" x14ac:dyDescent="0.2">
      <c r="A733" s="58"/>
      <c r="B733" s="58"/>
      <c r="C733" s="58"/>
      <c r="D733" s="58"/>
    </row>
    <row r="734" spans="1:4" ht="15" x14ac:dyDescent="0.2">
      <c r="A734" s="58"/>
      <c r="B734" s="58"/>
      <c r="C734" s="58"/>
      <c r="D734" s="58"/>
    </row>
    <row r="735" spans="1:4" ht="15" x14ac:dyDescent="0.2">
      <c r="A735" s="58"/>
      <c r="B735" s="58"/>
      <c r="C735" s="58"/>
      <c r="D735" s="58"/>
    </row>
    <row r="736" spans="1:4" ht="15" x14ac:dyDescent="0.2">
      <c r="A736" s="58"/>
      <c r="B736" s="58"/>
      <c r="C736" s="58"/>
      <c r="D736" s="58"/>
    </row>
    <row r="737" spans="1:4" ht="15" x14ac:dyDescent="0.2">
      <c r="A737" s="58"/>
      <c r="B737" s="58"/>
      <c r="C737" s="58"/>
      <c r="D737" s="58"/>
    </row>
    <row r="738" spans="1:4" ht="15" x14ac:dyDescent="0.2">
      <c r="A738" s="58"/>
      <c r="B738" s="58"/>
      <c r="C738" s="58"/>
      <c r="D738" s="58"/>
    </row>
    <row r="739" spans="1:4" ht="15" x14ac:dyDescent="0.2">
      <c r="A739" s="58"/>
      <c r="B739" s="58"/>
      <c r="C739" s="58"/>
      <c r="D739" s="58"/>
    </row>
    <row r="740" spans="1:4" ht="15" x14ac:dyDescent="0.2">
      <c r="A740" s="58"/>
      <c r="B740" s="58"/>
      <c r="C740" s="58"/>
      <c r="D740" s="58"/>
    </row>
    <row r="741" spans="1:4" ht="15" x14ac:dyDescent="0.2">
      <c r="A741" s="58"/>
      <c r="B741" s="58"/>
      <c r="C741" s="58"/>
      <c r="D741" s="58"/>
    </row>
    <row r="742" spans="1:4" ht="15" x14ac:dyDescent="0.2">
      <c r="A742" s="58"/>
      <c r="B742" s="58"/>
      <c r="C742" s="58"/>
      <c r="D742" s="58"/>
    </row>
    <row r="743" spans="1:4" ht="15" x14ac:dyDescent="0.2">
      <c r="A743" s="58"/>
      <c r="B743" s="58"/>
      <c r="C743" s="58"/>
      <c r="D743" s="58"/>
    </row>
    <row r="744" spans="1:4" ht="15" x14ac:dyDescent="0.2">
      <c r="A744" s="58"/>
      <c r="B744" s="58"/>
      <c r="C744" s="58"/>
      <c r="D744" s="58"/>
    </row>
    <row r="745" spans="1:4" ht="15" x14ac:dyDescent="0.2">
      <c r="A745" s="58"/>
      <c r="B745" s="58"/>
      <c r="C745" s="58"/>
      <c r="D745" s="58"/>
    </row>
    <row r="746" spans="1:4" ht="15" x14ac:dyDescent="0.2">
      <c r="A746" s="58"/>
      <c r="B746" s="58"/>
      <c r="C746" s="58"/>
      <c r="D746" s="58"/>
    </row>
    <row r="747" spans="1:4" ht="15" x14ac:dyDescent="0.2">
      <c r="A747" s="58"/>
      <c r="B747" s="58"/>
      <c r="C747" s="58"/>
      <c r="D747" s="58"/>
    </row>
    <row r="748" spans="1:4" ht="15" x14ac:dyDescent="0.2">
      <c r="A748" s="58"/>
      <c r="B748" s="58"/>
      <c r="C748" s="58"/>
      <c r="D748" s="58"/>
    </row>
    <row r="749" spans="1:4" ht="15" x14ac:dyDescent="0.2">
      <c r="A749" s="58"/>
      <c r="B749" s="58"/>
      <c r="C749" s="58"/>
      <c r="D749" s="58"/>
    </row>
    <row r="750" spans="1:4" ht="15" x14ac:dyDescent="0.2">
      <c r="A750" s="58"/>
      <c r="B750" s="58"/>
      <c r="C750" s="58"/>
      <c r="D750" s="58"/>
    </row>
    <row r="751" spans="1:4" ht="15" x14ac:dyDescent="0.2">
      <c r="A751" s="58"/>
      <c r="B751" s="58"/>
      <c r="C751" s="58"/>
      <c r="D751" s="58"/>
    </row>
    <row r="752" spans="1:4" ht="15" x14ac:dyDescent="0.2">
      <c r="A752" s="58"/>
      <c r="B752" s="58"/>
      <c r="C752" s="58"/>
      <c r="D752" s="58"/>
    </row>
    <row r="753" spans="1:4" ht="15" x14ac:dyDescent="0.2">
      <c r="A753" s="58"/>
      <c r="B753" s="58"/>
      <c r="C753" s="58"/>
      <c r="D753" s="58"/>
    </row>
    <row r="754" spans="1:4" ht="15" x14ac:dyDescent="0.2">
      <c r="A754" s="58"/>
      <c r="B754" s="58"/>
      <c r="C754" s="58"/>
      <c r="D754" s="58"/>
    </row>
    <row r="755" spans="1:4" ht="15" x14ac:dyDescent="0.2">
      <c r="A755" s="58"/>
      <c r="B755" s="58"/>
      <c r="C755" s="58"/>
      <c r="D755" s="58"/>
    </row>
    <row r="756" spans="1:4" ht="15" x14ac:dyDescent="0.2">
      <c r="A756" s="58"/>
      <c r="B756" s="58"/>
      <c r="C756" s="58"/>
      <c r="D756" s="58"/>
    </row>
    <row r="757" spans="1:4" ht="15" x14ac:dyDescent="0.2">
      <c r="A757" s="58"/>
      <c r="B757" s="58"/>
      <c r="C757" s="58"/>
      <c r="D757" s="58"/>
    </row>
    <row r="758" spans="1:4" ht="15" x14ac:dyDescent="0.2">
      <c r="A758" s="58"/>
      <c r="B758" s="58"/>
      <c r="C758" s="58"/>
      <c r="D758" s="58"/>
    </row>
    <row r="759" spans="1:4" ht="15" x14ac:dyDescent="0.2">
      <c r="A759" s="58"/>
      <c r="B759" s="58"/>
      <c r="C759" s="58"/>
      <c r="D759" s="58"/>
    </row>
    <row r="760" spans="1:4" ht="15" x14ac:dyDescent="0.2">
      <c r="A760" s="58"/>
      <c r="B760" s="58"/>
      <c r="C760" s="58"/>
      <c r="D760" s="58"/>
    </row>
    <row r="761" spans="1:4" ht="15" x14ac:dyDescent="0.2">
      <c r="A761" s="58"/>
      <c r="B761" s="58"/>
      <c r="C761" s="58"/>
      <c r="D761" s="58"/>
    </row>
    <row r="762" spans="1:4" ht="15" x14ac:dyDescent="0.2">
      <c r="A762" s="58"/>
      <c r="B762" s="58"/>
      <c r="C762" s="58"/>
      <c r="D762" s="58"/>
    </row>
    <row r="763" spans="1:4" ht="15" x14ac:dyDescent="0.2">
      <c r="A763" s="58"/>
      <c r="B763" s="58"/>
      <c r="C763" s="58"/>
      <c r="D763" s="58"/>
    </row>
    <row r="764" spans="1:4" ht="15" x14ac:dyDescent="0.2">
      <c r="A764" s="58"/>
      <c r="B764" s="58"/>
      <c r="C764" s="58"/>
      <c r="D764" s="58"/>
    </row>
    <row r="765" spans="1:4" ht="15" x14ac:dyDescent="0.2">
      <c r="A765" s="58"/>
      <c r="B765" s="58"/>
      <c r="C765" s="58"/>
      <c r="D765" s="58"/>
    </row>
    <row r="766" spans="1:4" ht="15" x14ac:dyDescent="0.2">
      <c r="A766" s="58"/>
      <c r="B766" s="58"/>
      <c r="C766" s="58"/>
      <c r="D766" s="58"/>
    </row>
    <row r="767" spans="1:4" ht="15" x14ac:dyDescent="0.2">
      <c r="A767" s="58"/>
      <c r="B767" s="58"/>
      <c r="C767" s="58"/>
      <c r="D767" s="58"/>
    </row>
    <row r="768" spans="1:4" ht="15" x14ac:dyDescent="0.2">
      <c r="A768" s="58"/>
      <c r="B768" s="58"/>
      <c r="C768" s="58"/>
      <c r="D768" s="58"/>
    </row>
    <row r="769" spans="1:4" ht="15" x14ac:dyDescent="0.2">
      <c r="A769" s="58"/>
      <c r="B769" s="58"/>
      <c r="C769" s="58"/>
      <c r="D769" s="58"/>
    </row>
    <row r="770" spans="1:4" ht="15" x14ac:dyDescent="0.2">
      <c r="A770" s="58"/>
      <c r="B770" s="58"/>
      <c r="C770" s="58"/>
      <c r="D770" s="58"/>
    </row>
    <row r="771" spans="1:4" ht="15" x14ac:dyDescent="0.2">
      <c r="A771" s="58"/>
      <c r="B771" s="58"/>
      <c r="C771" s="58"/>
      <c r="D771" s="58"/>
    </row>
    <row r="772" spans="1:4" ht="15" x14ac:dyDescent="0.2">
      <c r="A772" s="58"/>
      <c r="B772" s="58"/>
      <c r="C772" s="58"/>
      <c r="D772" s="58"/>
    </row>
    <row r="773" spans="1:4" ht="15" x14ac:dyDescent="0.2">
      <c r="A773" s="58"/>
      <c r="B773" s="58"/>
      <c r="C773" s="58"/>
      <c r="D773" s="58"/>
    </row>
    <row r="774" spans="1:4" ht="15" x14ac:dyDescent="0.2">
      <c r="A774" s="58"/>
      <c r="B774" s="58"/>
      <c r="C774" s="58"/>
      <c r="D774" s="58"/>
    </row>
    <row r="775" spans="1:4" ht="15" x14ac:dyDescent="0.2">
      <c r="A775" s="58"/>
      <c r="B775" s="58"/>
      <c r="C775" s="58"/>
      <c r="D775" s="58"/>
    </row>
    <row r="776" spans="1:4" ht="15" x14ac:dyDescent="0.2">
      <c r="A776" s="58"/>
      <c r="B776" s="58"/>
      <c r="C776" s="58"/>
      <c r="D776" s="58"/>
    </row>
    <row r="777" spans="1:4" ht="15" x14ac:dyDescent="0.2">
      <c r="A777" s="58"/>
      <c r="B777" s="58"/>
      <c r="C777" s="58"/>
      <c r="D777" s="58"/>
    </row>
    <row r="778" spans="1:4" ht="15" x14ac:dyDescent="0.2">
      <c r="A778" s="58"/>
      <c r="B778" s="58"/>
      <c r="C778" s="58"/>
      <c r="D778" s="58"/>
    </row>
    <row r="779" spans="1:4" ht="15" x14ac:dyDescent="0.2">
      <c r="A779" s="58"/>
      <c r="B779" s="58"/>
      <c r="C779" s="58"/>
      <c r="D779" s="58"/>
    </row>
    <row r="780" spans="1:4" ht="15" x14ac:dyDescent="0.2">
      <c r="A780" s="58"/>
      <c r="B780" s="58"/>
      <c r="C780" s="58"/>
      <c r="D780" s="58"/>
    </row>
    <row r="781" spans="1:4" ht="15" x14ac:dyDescent="0.2">
      <c r="A781" s="58"/>
      <c r="B781" s="58"/>
      <c r="C781" s="58"/>
      <c r="D781" s="58"/>
    </row>
    <row r="782" spans="1:4" ht="15" x14ac:dyDescent="0.2">
      <c r="A782" s="58"/>
      <c r="B782" s="58"/>
      <c r="C782" s="58"/>
      <c r="D782" s="58"/>
    </row>
    <row r="783" spans="1:4" ht="15" x14ac:dyDescent="0.2">
      <c r="A783" s="58"/>
      <c r="B783" s="58"/>
      <c r="C783" s="58"/>
      <c r="D783" s="58"/>
    </row>
    <row r="784" spans="1:4" ht="15" x14ac:dyDescent="0.2">
      <c r="A784" s="58"/>
      <c r="B784" s="58"/>
      <c r="C784" s="58"/>
      <c r="D784" s="58"/>
    </row>
    <row r="785" spans="1:4" ht="15" x14ac:dyDescent="0.2">
      <c r="A785" s="58"/>
      <c r="B785" s="58"/>
      <c r="C785" s="58"/>
      <c r="D785" s="58"/>
    </row>
    <row r="786" spans="1:4" ht="15" x14ac:dyDescent="0.2">
      <c r="A786" s="58"/>
      <c r="B786" s="58"/>
      <c r="C786" s="58"/>
      <c r="D786" s="58"/>
    </row>
    <row r="787" spans="1:4" ht="15" x14ac:dyDescent="0.2">
      <c r="A787" s="58"/>
      <c r="B787" s="58"/>
      <c r="C787" s="58"/>
      <c r="D787" s="58"/>
    </row>
    <row r="788" spans="1:4" ht="15" x14ac:dyDescent="0.2">
      <c r="A788" s="58"/>
      <c r="B788" s="58"/>
      <c r="C788" s="58"/>
      <c r="D788" s="58"/>
    </row>
    <row r="789" spans="1:4" ht="15" x14ac:dyDescent="0.2">
      <c r="A789" s="58"/>
      <c r="B789" s="58"/>
      <c r="C789" s="58"/>
      <c r="D789" s="58"/>
    </row>
    <row r="790" spans="1:4" ht="15" x14ac:dyDescent="0.2">
      <c r="A790" s="58"/>
      <c r="B790" s="58"/>
      <c r="C790" s="58"/>
      <c r="D790" s="58"/>
    </row>
    <row r="791" spans="1:4" ht="15" x14ac:dyDescent="0.2">
      <c r="A791" s="58"/>
      <c r="B791" s="58"/>
      <c r="C791" s="58"/>
      <c r="D791" s="58"/>
    </row>
    <row r="792" spans="1:4" ht="15" x14ac:dyDescent="0.2">
      <c r="A792" s="58"/>
      <c r="B792" s="58"/>
      <c r="C792" s="58"/>
      <c r="D792" s="58"/>
    </row>
    <row r="793" spans="1:4" ht="15" x14ac:dyDescent="0.2">
      <c r="A793" s="58"/>
      <c r="B793" s="58"/>
      <c r="C793" s="58"/>
      <c r="D793" s="58"/>
    </row>
    <row r="794" spans="1:4" ht="15" x14ac:dyDescent="0.2">
      <c r="A794" s="58"/>
      <c r="B794" s="58"/>
      <c r="C794" s="58"/>
      <c r="D794" s="58"/>
    </row>
    <row r="795" spans="1:4" ht="15" x14ac:dyDescent="0.2">
      <c r="A795" s="58"/>
      <c r="B795" s="58"/>
      <c r="C795" s="58"/>
      <c r="D795" s="58"/>
    </row>
    <row r="796" spans="1:4" ht="15" x14ac:dyDescent="0.2">
      <c r="A796" s="58"/>
      <c r="B796" s="58"/>
      <c r="C796" s="58"/>
      <c r="D796" s="58"/>
    </row>
    <row r="797" spans="1:4" ht="15" x14ac:dyDescent="0.2">
      <c r="A797" s="58"/>
      <c r="B797" s="58"/>
      <c r="C797" s="58"/>
      <c r="D797" s="58"/>
    </row>
    <row r="798" spans="1:4" ht="15" x14ac:dyDescent="0.2">
      <c r="A798" s="58"/>
      <c r="B798" s="58"/>
      <c r="C798" s="58"/>
      <c r="D798" s="58"/>
    </row>
    <row r="799" spans="1:4" ht="15" x14ac:dyDescent="0.2">
      <c r="A799" s="58"/>
      <c r="B799" s="58"/>
      <c r="C799" s="58"/>
      <c r="D799" s="58"/>
    </row>
    <row r="800" spans="1:4" ht="15" x14ac:dyDescent="0.2">
      <c r="A800" s="58"/>
      <c r="B800" s="58"/>
      <c r="C800" s="58"/>
      <c r="D800" s="58"/>
    </row>
    <row r="801" spans="1:4" ht="15" x14ac:dyDescent="0.2">
      <c r="A801" s="58"/>
      <c r="B801" s="58"/>
      <c r="C801" s="58"/>
      <c r="D801" s="58"/>
    </row>
    <row r="802" spans="1:4" ht="15" x14ac:dyDescent="0.2">
      <c r="A802" s="58"/>
      <c r="B802" s="58"/>
      <c r="C802" s="58"/>
      <c r="D802" s="58"/>
    </row>
    <row r="803" spans="1:4" ht="15" x14ac:dyDescent="0.2">
      <c r="A803" s="58"/>
      <c r="B803" s="58"/>
      <c r="C803" s="58"/>
      <c r="D803" s="58"/>
    </row>
    <row r="804" spans="1:4" ht="15" x14ac:dyDescent="0.2">
      <c r="A804" s="58"/>
      <c r="B804" s="58"/>
      <c r="C804" s="58"/>
      <c r="D804" s="58"/>
    </row>
    <row r="805" spans="1:4" ht="15" x14ac:dyDescent="0.2">
      <c r="A805" s="58"/>
      <c r="B805" s="58"/>
      <c r="C805" s="58"/>
      <c r="D805" s="58"/>
    </row>
    <row r="806" spans="1:4" ht="15" x14ac:dyDescent="0.2">
      <c r="A806" s="58"/>
      <c r="B806" s="58"/>
      <c r="C806" s="58"/>
      <c r="D806" s="58"/>
    </row>
    <row r="807" spans="1:4" ht="15" x14ac:dyDescent="0.2">
      <c r="A807" s="58"/>
      <c r="B807" s="58"/>
      <c r="C807" s="58"/>
      <c r="D807" s="58"/>
    </row>
    <row r="808" spans="1:4" ht="15" x14ac:dyDescent="0.2">
      <c r="A808" s="58"/>
      <c r="B808" s="58"/>
      <c r="C808" s="58"/>
      <c r="D808" s="58"/>
    </row>
    <row r="809" spans="1:4" ht="15" x14ac:dyDescent="0.2">
      <c r="A809" s="58"/>
      <c r="B809" s="58"/>
      <c r="C809" s="58"/>
      <c r="D809" s="58"/>
    </row>
    <row r="810" spans="1:4" ht="15" x14ac:dyDescent="0.2">
      <c r="A810" s="58"/>
      <c r="B810" s="58"/>
      <c r="C810" s="58"/>
      <c r="D810" s="58"/>
    </row>
    <row r="811" spans="1:4" ht="15" x14ac:dyDescent="0.2">
      <c r="A811" s="58"/>
      <c r="B811" s="58"/>
      <c r="C811" s="58"/>
      <c r="D811" s="58"/>
    </row>
    <row r="812" spans="1:4" ht="15" x14ac:dyDescent="0.2">
      <c r="A812" s="58"/>
      <c r="B812" s="58"/>
      <c r="C812" s="58"/>
      <c r="D812" s="58"/>
    </row>
    <row r="813" spans="1:4" ht="15" x14ac:dyDescent="0.2">
      <c r="A813" s="58"/>
      <c r="B813" s="58"/>
      <c r="C813" s="58"/>
      <c r="D813" s="58"/>
    </row>
    <row r="814" spans="1:4" ht="15" x14ac:dyDescent="0.2">
      <c r="A814" s="58"/>
      <c r="B814" s="58"/>
      <c r="C814" s="58"/>
      <c r="D814" s="58"/>
    </row>
    <row r="815" spans="1:4" ht="15" x14ac:dyDescent="0.2">
      <c r="A815" s="58"/>
      <c r="B815" s="58"/>
      <c r="C815" s="58"/>
      <c r="D815" s="58"/>
    </row>
    <row r="816" spans="1:4" ht="15" x14ac:dyDescent="0.2">
      <c r="A816" s="58"/>
      <c r="B816" s="58"/>
      <c r="C816" s="58"/>
      <c r="D816" s="58"/>
    </row>
    <row r="817" spans="1:4" ht="15" x14ac:dyDescent="0.2">
      <c r="A817" s="58"/>
      <c r="B817" s="58"/>
      <c r="C817" s="58"/>
      <c r="D817" s="58"/>
    </row>
    <row r="818" spans="1:4" ht="15" x14ac:dyDescent="0.2">
      <c r="A818" s="58"/>
      <c r="B818" s="58"/>
      <c r="C818" s="58"/>
      <c r="D818" s="58"/>
    </row>
    <row r="819" spans="1:4" ht="15" x14ac:dyDescent="0.2">
      <c r="A819" s="58"/>
      <c r="B819" s="58"/>
      <c r="C819" s="58"/>
      <c r="D819" s="58"/>
    </row>
    <row r="820" spans="1:4" ht="15" x14ac:dyDescent="0.2">
      <c r="A820" s="58"/>
      <c r="B820" s="58"/>
      <c r="C820" s="58"/>
      <c r="D820" s="58"/>
    </row>
    <row r="821" spans="1:4" ht="15" x14ac:dyDescent="0.2">
      <c r="A821" s="58"/>
      <c r="B821" s="58"/>
      <c r="C821" s="58"/>
      <c r="D821" s="58"/>
    </row>
    <row r="822" spans="1:4" ht="15" x14ac:dyDescent="0.2">
      <c r="A822" s="58"/>
      <c r="B822" s="58"/>
      <c r="C822" s="58"/>
      <c r="D822" s="58"/>
    </row>
    <row r="823" spans="1:4" ht="15" x14ac:dyDescent="0.2">
      <c r="A823" s="58"/>
      <c r="B823" s="58"/>
      <c r="C823" s="58"/>
      <c r="D823" s="58"/>
    </row>
    <row r="824" spans="1:4" ht="15" x14ac:dyDescent="0.2">
      <c r="A824" s="58"/>
      <c r="B824" s="58"/>
      <c r="C824" s="58"/>
      <c r="D824" s="58"/>
    </row>
    <row r="825" spans="1:4" ht="15" x14ac:dyDescent="0.2">
      <c r="A825" s="58"/>
      <c r="B825" s="58"/>
      <c r="C825" s="58"/>
      <c r="D825" s="58"/>
    </row>
    <row r="826" spans="1:4" ht="15" x14ac:dyDescent="0.2">
      <c r="A826" s="58"/>
      <c r="B826" s="58"/>
      <c r="C826" s="58"/>
      <c r="D826" s="58"/>
    </row>
    <row r="827" spans="1:4" ht="15" x14ac:dyDescent="0.2">
      <c r="A827" s="58"/>
      <c r="B827" s="58"/>
      <c r="C827" s="58"/>
      <c r="D827" s="58"/>
    </row>
    <row r="828" spans="1:4" ht="15" x14ac:dyDescent="0.2">
      <c r="A828" s="58"/>
      <c r="B828" s="58"/>
      <c r="C828" s="58"/>
      <c r="D828" s="58"/>
    </row>
    <row r="829" spans="1:4" ht="15" x14ac:dyDescent="0.2">
      <c r="A829" s="58"/>
      <c r="B829" s="58"/>
      <c r="C829" s="58"/>
      <c r="D829" s="58"/>
    </row>
    <row r="830" spans="1:4" ht="15" x14ac:dyDescent="0.2">
      <c r="A830" s="58"/>
      <c r="B830" s="58"/>
      <c r="C830" s="58"/>
      <c r="D830" s="58"/>
    </row>
    <row r="831" spans="1:4" ht="15" x14ac:dyDescent="0.2">
      <c r="A831" s="58"/>
      <c r="B831" s="58"/>
      <c r="C831" s="58"/>
      <c r="D831" s="58"/>
    </row>
    <row r="832" spans="1:4" ht="15" x14ac:dyDescent="0.2">
      <c r="A832" s="58"/>
      <c r="B832" s="58"/>
      <c r="C832" s="58"/>
      <c r="D832" s="58"/>
    </row>
    <row r="833" spans="1:4" ht="15" x14ac:dyDescent="0.2">
      <c r="A833" s="58"/>
      <c r="B833" s="58"/>
      <c r="C833" s="58"/>
      <c r="D833" s="58"/>
    </row>
    <row r="834" spans="1:4" ht="15" x14ac:dyDescent="0.2">
      <c r="A834" s="58"/>
      <c r="B834" s="58"/>
      <c r="C834" s="58"/>
      <c r="D834" s="58"/>
    </row>
    <row r="835" spans="1:4" ht="15" x14ac:dyDescent="0.2">
      <c r="A835" s="58"/>
      <c r="B835" s="58"/>
      <c r="C835" s="58"/>
      <c r="D835" s="58"/>
    </row>
    <row r="836" spans="1:4" ht="15" x14ac:dyDescent="0.2">
      <c r="A836" s="58"/>
      <c r="B836" s="58"/>
      <c r="C836" s="58"/>
      <c r="D836" s="58"/>
    </row>
    <row r="837" spans="1:4" ht="15" x14ac:dyDescent="0.2">
      <c r="A837" s="58"/>
      <c r="B837" s="58"/>
      <c r="C837" s="58"/>
      <c r="D837" s="58"/>
    </row>
    <row r="838" spans="1:4" ht="15" x14ac:dyDescent="0.2">
      <c r="A838" s="58"/>
      <c r="B838" s="58"/>
      <c r="C838" s="58"/>
      <c r="D838" s="58"/>
    </row>
    <row r="839" spans="1:4" ht="15" x14ac:dyDescent="0.2">
      <c r="A839" s="58"/>
      <c r="B839" s="58"/>
      <c r="C839" s="58"/>
      <c r="D839" s="58"/>
    </row>
    <row r="840" spans="1:4" ht="15" x14ac:dyDescent="0.2">
      <c r="A840" s="58"/>
      <c r="B840" s="58"/>
      <c r="C840" s="58"/>
      <c r="D840" s="58"/>
    </row>
    <row r="841" spans="1:4" ht="15" x14ac:dyDescent="0.2">
      <c r="A841" s="58"/>
      <c r="B841" s="58"/>
      <c r="C841" s="58"/>
      <c r="D841" s="58"/>
    </row>
    <row r="842" spans="1:4" ht="15" x14ac:dyDescent="0.2">
      <c r="A842" s="58"/>
      <c r="B842" s="58"/>
      <c r="C842" s="58"/>
      <c r="D842" s="58"/>
    </row>
    <row r="843" spans="1:4" ht="15" x14ac:dyDescent="0.2">
      <c r="A843" s="58"/>
      <c r="B843" s="58"/>
      <c r="C843" s="58"/>
      <c r="D843" s="58"/>
    </row>
    <row r="844" spans="1:4" ht="15" x14ac:dyDescent="0.2">
      <c r="A844" s="58"/>
      <c r="B844" s="58"/>
      <c r="C844" s="58"/>
      <c r="D844" s="58"/>
    </row>
    <row r="845" spans="1:4" ht="15" x14ac:dyDescent="0.2">
      <c r="A845" s="58"/>
      <c r="B845" s="58"/>
      <c r="C845" s="58"/>
      <c r="D845" s="58"/>
    </row>
    <row r="846" spans="1:4" ht="15" x14ac:dyDescent="0.2">
      <c r="A846" s="58"/>
      <c r="B846" s="58"/>
      <c r="C846" s="58"/>
      <c r="D846" s="58"/>
    </row>
    <row r="847" spans="1:4" ht="15" x14ac:dyDescent="0.2">
      <c r="A847" s="58"/>
      <c r="B847" s="58"/>
      <c r="C847" s="58"/>
      <c r="D847" s="58"/>
    </row>
    <row r="848" spans="1:4" ht="15" x14ac:dyDescent="0.2">
      <c r="A848" s="58"/>
      <c r="B848" s="58"/>
      <c r="C848" s="58"/>
      <c r="D848" s="58"/>
    </row>
    <row r="849" spans="1:4" ht="15" x14ac:dyDescent="0.2">
      <c r="A849" s="58"/>
      <c r="B849" s="58"/>
      <c r="C849" s="58"/>
      <c r="D849" s="58"/>
    </row>
    <row r="850" spans="1:4" ht="15" x14ac:dyDescent="0.2">
      <c r="A850" s="58"/>
      <c r="B850" s="58"/>
      <c r="C850" s="58"/>
      <c r="D850" s="58"/>
    </row>
    <row r="851" spans="1:4" ht="15" x14ac:dyDescent="0.2">
      <c r="A851" s="58"/>
      <c r="B851" s="58"/>
      <c r="C851" s="58"/>
      <c r="D851" s="58"/>
    </row>
    <row r="852" spans="1:4" ht="15" x14ac:dyDescent="0.2">
      <c r="A852" s="58"/>
      <c r="B852" s="58"/>
      <c r="C852" s="58"/>
      <c r="D852" s="58"/>
    </row>
    <row r="853" spans="1:4" ht="15" x14ac:dyDescent="0.2">
      <c r="A853" s="58"/>
      <c r="B853" s="58"/>
      <c r="C853" s="58"/>
      <c r="D853" s="58"/>
    </row>
    <row r="854" spans="1:4" ht="15" x14ac:dyDescent="0.2">
      <c r="A854" s="58"/>
      <c r="B854" s="58"/>
      <c r="C854" s="58"/>
      <c r="D854" s="58"/>
    </row>
    <row r="855" spans="1:4" ht="15" x14ac:dyDescent="0.2">
      <c r="A855" s="58"/>
      <c r="B855" s="58"/>
      <c r="C855" s="58"/>
      <c r="D855" s="58"/>
    </row>
    <row r="856" spans="1:4" ht="15" x14ac:dyDescent="0.2">
      <c r="A856" s="58"/>
      <c r="B856" s="58"/>
      <c r="C856" s="58"/>
      <c r="D856" s="58"/>
    </row>
    <row r="857" spans="1:4" ht="15" x14ac:dyDescent="0.2">
      <c r="A857" s="58"/>
      <c r="B857" s="58"/>
      <c r="C857" s="58"/>
      <c r="D857" s="58"/>
    </row>
    <row r="858" spans="1:4" ht="15" x14ac:dyDescent="0.2">
      <c r="A858" s="58"/>
      <c r="B858" s="58"/>
      <c r="C858" s="58"/>
      <c r="D858" s="58"/>
    </row>
    <row r="859" spans="1:4" ht="15" x14ac:dyDescent="0.2">
      <c r="A859" s="58"/>
      <c r="B859" s="58"/>
      <c r="C859" s="58"/>
      <c r="D859" s="58"/>
    </row>
    <row r="860" spans="1:4" ht="15" x14ac:dyDescent="0.2">
      <c r="A860" s="58"/>
      <c r="B860" s="58"/>
      <c r="C860" s="58"/>
      <c r="D860" s="58"/>
    </row>
    <row r="861" spans="1:4" ht="15" x14ac:dyDescent="0.2">
      <c r="A861" s="58"/>
      <c r="B861" s="58"/>
      <c r="C861" s="58"/>
      <c r="D861" s="58"/>
    </row>
    <row r="862" spans="1:4" ht="15" x14ac:dyDescent="0.2">
      <c r="A862" s="58"/>
      <c r="B862" s="58"/>
      <c r="C862" s="58"/>
      <c r="D862" s="58"/>
    </row>
    <row r="863" spans="1:4" ht="15" x14ac:dyDescent="0.2">
      <c r="A863" s="58"/>
      <c r="B863" s="58"/>
      <c r="C863" s="58"/>
      <c r="D863" s="58"/>
    </row>
    <row r="864" spans="1:4" ht="15" x14ac:dyDescent="0.2">
      <c r="A864" s="58"/>
      <c r="B864" s="58"/>
      <c r="C864" s="58"/>
      <c r="D864" s="58"/>
    </row>
    <row r="865" spans="1:4" ht="15" x14ac:dyDescent="0.2">
      <c r="A865" s="58"/>
      <c r="B865" s="58"/>
      <c r="C865" s="58"/>
      <c r="D865" s="58"/>
    </row>
    <row r="866" spans="1:4" ht="15" x14ac:dyDescent="0.2">
      <c r="A866" s="58"/>
      <c r="B866" s="58"/>
      <c r="C866" s="58"/>
      <c r="D866" s="58"/>
    </row>
    <row r="867" spans="1:4" ht="15" x14ac:dyDescent="0.2">
      <c r="A867" s="58"/>
      <c r="B867" s="58"/>
      <c r="C867" s="58"/>
      <c r="D867" s="58"/>
    </row>
    <row r="868" spans="1:4" ht="15" x14ac:dyDescent="0.2">
      <c r="A868" s="58"/>
      <c r="B868" s="58"/>
      <c r="C868" s="58"/>
      <c r="D868" s="58"/>
    </row>
    <row r="869" spans="1:4" ht="15" x14ac:dyDescent="0.2">
      <c r="A869" s="58"/>
      <c r="B869" s="58"/>
      <c r="C869" s="58"/>
      <c r="D869" s="58"/>
    </row>
    <row r="870" spans="1:4" ht="15" x14ac:dyDescent="0.2">
      <c r="A870" s="58"/>
      <c r="B870" s="58"/>
      <c r="C870" s="58"/>
      <c r="D870" s="58"/>
    </row>
    <row r="871" spans="1:4" ht="15" x14ac:dyDescent="0.2">
      <c r="A871" s="58"/>
      <c r="B871" s="58"/>
      <c r="C871" s="58"/>
      <c r="D871" s="58"/>
    </row>
    <row r="872" spans="1:4" ht="15" x14ac:dyDescent="0.2">
      <c r="A872" s="58"/>
      <c r="B872" s="58"/>
      <c r="C872" s="58"/>
      <c r="D872" s="58"/>
    </row>
    <row r="873" spans="1:4" ht="15" x14ac:dyDescent="0.2">
      <c r="A873" s="58"/>
      <c r="B873" s="58"/>
      <c r="C873" s="58"/>
      <c r="D873" s="58"/>
    </row>
    <row r="874" spans="1:4" ht="15" x14ac:dyDescent="0.2">
      <c r="A874" s="58"/>
      <c r="B874" s="58"/>
      <c r="C874" s="58"/>
      <c r="D874" s="58"/>
    </row>
    <row r="875" spans="1:4" ht="15" x14ac:dyDescent="0.2">
      <c r="A875" s="58"/>
      <c r="B875" s="58"/>
      <c r="C875" s="58"/>
      <c r="D875" s="58"/>
    </row>
    <row r="876" spans="1:4" ht="15" x14ac:dyDescent="0.2">
      <c r="A876" s="58"/>
      <c r="B876" s="58"/>
      <c r="C876" s="58"/>
      <c r="D876" s="58"/>
    </row>
    <row r="877" spans="1:4" ht="15" x14ac:dyDescent="0.2">
      <c r="A877" s="58"/>
      <c r="B877" s="58"/>
      <c r="C877" s="58"/>
      <c r="D877" s="58"/>
    </row>
    <row r="878" spans="1:4" ht="15" x14ac:dyDescent="0.2">
      <c r="A878" s="58"/>
      <c r="B878" s="58"/>
      <c r="C878" s="58"/>
      <c r="D878" s="58"/>
    </row>
    <row r="879" spans="1:4" ht="15" x14ac:dyDescent="0.2">
      <c r="A879" s="58"/>
      <c r="B879" s="58"/>
      <c r="C879" s="58"/>
      <c r="D879" s="58"/>
    </row>
    <row r="880" spans="1:4" ht="15" x14ac:dyDescent="0.2">
      <c r="A880" s="58"/>
      <c r="B880" s="58"/>
      <c r="C880" s="58"/>
      <c r="D880" s="58"/>
    </row>
    <row r="881" spans="1:4" ht="15" x14ac:dyDescent="0.2">
      <c r="A881" s="58"/>
      <c r="B881" s="58"/>
      <c r="C881" s="58"/>
      <c r="D881" s="58"/>
    </row>
    <row r="882" spans="1:4" ht="15" x14ac:dyDescent="0.2">
      <c r="A882" s="58"/>
      <c r="B882" s="58"/>
      <c r="C882" s="58"/>
      <c r="D882" s="58"/>
    </row>
    <row r="883" spans="1:4" ht="15" x14ac:dyDescent="0.2">
      <c r="A883" s="58"/>
      <c r="B883" s="58"/>
      <c r="C883" s="58"/>
      <c r="D883" s="58"/>
    </row>
    <row r="884" spans="1:4" ht="15" x14ac:dyDescent="0.2">
      <c r="A884" s="58"/>
      <c r="B884" s="58"/>
      <c r="C884" s="58"/>
      <c r="D884" s="58"/>
    </row>
    <row r="885" spans="1:4" ht="15" x14ac:dyDescent="0.2">
      <c r="A885" s="58"/>
      <c r="B885" s="58"/>
      <c r="C885" s="58"/>
      <c r="D885" s="58"/>
    </row>
    <row r="886" spans="1:4" ht="15" x14ac:dyDescent="0.2">
      <c r="A886" s="58"/>
      <c r="B886" s="58"/>
      <c r="C886" s="58"/>
      <c r="D886" s="58"/>
    </row>
    <row r="887" spans="1:4" ht="15" x14ac:dyDescent="0.2">
      <c r="A887" s="58"/>
      <c r="B887" s="58"/>
      <c r="C887" s="58"/>
      <c r="D887" s="58"/>
    </row>
    <row r="888" spans="1:4" ht="15" x14ac:dyDescent="0.2">
      <c r="A888" s="58"/>
      <c r="B888" s="58"/>
      <c r="C888" s="58"/>
      <c r="D888" s="58"/>
    </row>
    <row r="889" spans="1:4" ht="15" x14ac:dyDescent="0.2">
      <c r="A889" s="58"/>
      <c r="B889" s="58"/>
      <c r="C889" s="58"/>
      <c r="D889" s="58"/>
    </row>
    <row r="890" spans="1:4" ht="15" x14ac:dyDescent="0.2">
      <c r="A890" s="58"/>
      <c r="B890" s="58"/>
      <c r="C890" s="58"/>
      <c r="D890" s="58"/>
    </row>
    <row r="891" spans="1:4" ht="15" x14ac:dyDescent="0.2">
      <c r="A891" s="58"/>
      <c r="B891" s="58"/>
      <c r="C891" s="58"/>
      <c r="D891" s="58"/>
    </row>
    <row r="892" spans="1:4" ht="15" x14ac:dyDescent="0.2">
      <c r="A892" s="58"/>
      <c r="B892" s="58"/>
      <c r="C892" s="58"/>
      <c r="D892" s="58"/>
    </row>
    <row r="893" spans="1:4" ht="15" x14ac:dyDescent="0.2">
      <c r="A893" s="58"/>
      <c r="B893" s="58"/>
      <c r="C893" s="58"/>
      <c r="D893" s="58"/>
    </row>
    <row r="894" spans="1:4" ht="15" x14ac:dyDescent="0.2">
      <c r="A894" s="58"/>
      <c r="B894" s="58"/>
      <c r="C894" s="58"/>
      <c r="D894" s="58"/>
    </row>
    <row r="895" spans="1:4" ht="15" x14ac:dyDescent="0.2">
      <c r="A895" s="58"/>
      <c r="B895" s="58"/>
      <c r="C895" s="58"/>
      <c r="D895" s="58"/>
    </row>
    <row r="896" spans="1:4" ht="15" x14ac:dyDescent="0.2">
      <c r="A896" s="58"/>
      <c r="B896" s="58"/>
      <c r="C896" s="58"/>
      <c r="D896" s="58"/>
    </row>
    <row r="897" spans="1:4" ht="15" x14ac:dyDescent="0.2">
      <c r="A897" s="58"/>
      <c r="B897" s="58"/>
      <c r="C897" s="58"/>
      <c r="D897" s="58"/>
    </row>
    <row r="898" spans="1:4" ht="15" x14ac:dyDescent="0.2">
      <c r="A898" s="58"/>
      <c r="B898" s="58"/>
      <c r="C898" s="58"/>
      <c r="D898" s="58"/>
    </row>
    <row r="899" spans="1:4" ht="15" x14ac:dyDescent="0.2">
      <c r="A899" s="58"/>
      <c r="B899" s="58"/>
      <c r="C899" s="58"/>
      <c r="D899" s="58"/>
    </row>
    <row r="900" spans="1:4" ht="15" x14ac:dyDescent="0.2">
      <c r="A900" s="58"/>
      <c r="B900" s="58"/>
      <c r="C900" s="58"/>
      <c r="D900" s="58"/>
    </row>
    <row r="901" spans="1:4" ht="15" x14ac:dyDescent="0.2">
      <c r="A901" s="58"/>
      <c r="B901" s="58"/>
      <c r="C901" s="58"/>
      <c r="D901" s="58"/>
    </row>
    <row r="902" spans="1:4" ht="15" x14ac:dyDescent="0.2">
      <c r="A902" s="58"/>
      <c r="B902" s="58"/>
      <c r="C902" s="58"/>
      <c r="D902" s="58"/>
    </row>
    <row r="903" spans="1:4" ht="15" x14ac:dyDescent="0.2">
      <c r="A903" s="58"/>
      <c r="B903" s="58"/>
      <c r="C903" s="58"/>
      <c r="D903" s="58"/>
    </row>
    <row r="904" spans="1:4" ht="15" x14ac:dyDescent="0.2">
      <c r="A904" s="58"/>
      <c r="B904" s="58"/>
      <c r="C904" s="58"/>
      <c r="D904" s="58"/>
    </row>
    <row r="905" spans="1:4" ht="15" x14ac:dyDescent="0.2">
      <c r="A905" s="58"/>
      <c r="B905" s="58"/>
      <c r="C905" s="58"/>
      <c r="D905" s="58"/>
    </row>
    <row r="906" spans="1:4" ht="15" x14ac:dyDescent="0.2">
      <c r="A906" s="58"/>
      <c r="B906" s="58"/>
      <c r="C906" s="58"/>
      <c r="D906" s="58"/>
    </row>
    <row r="907" spans="1:4" ht="15" x14ac:dyDescent="0.2">
      <c r="A907" s="58"/>
      <c r="B907" s="58"/>
      <c r="C907" s="58"/>
      <c r="D907" s="58"/>
    </row>
    <row r="908" spans="1:4" ht="15" x14ac:dyDescent="0.2">
      <c r="A908" s="58"/>
      <c r="B908" s="58"/>
      <c r="C908" s="58"/>
      <c r="D908" s="58"/>
    </row>
    <row r="909" spans="1:4" ht="15" x14ac:dyDescent="0.2">
      <c r="A909" s="58"/>
      <c r="B909" s="58"/>
      <c r="C909" s="58"/>
      <c r="D909" s="58"/>
    </row>
    <row r="910" spans="1:4" ht="15" x14ac:dyDescent="0.2">
      <c r="A910" s="58"/>
      <c r="B910" s="58"/>
      <c r="C910" s="58"/>
      <c r="D910" s="58"/>
    </row>
    <row r="911" spans="1:4" ht="15" x14ac:dyDescent="0.2">
      <c r="A911" s="58"/>
      <c r="B911" s="58"/>
      <c r="C911" s="58"/>
      <c r="D911" s="58"/>
    </row>
    <row r="912" spans="1:4" ht="15" x14ac:dyDescent="0.2">
      <c r="A912" s="58"/>
      <c r="B912" s="58"/>
      <c r="C912" s="58"/>
      <c r="D912" s="58"/>
    </row>
    <row r="913" spans="1:4" ht="15" x14ac:dyDescent="0.2">
      <c r="A913" s="58"/>
      <c r="B913" s="58"/>
      <c r="C913" s="58"/>
      <c r="D913" s="58"/>
    </row>
    <row r="914" spans="1:4" ht="15" x14ac:dyDescent="0.2">
      <c r="A914" s="58"/>
      <c r="B914" s="58"/>
      <c r="C914" s="58"/>
      <c r="D914" s="58"/>
    </row>
    <row r="915" spans="1:4" ht="15" x14ac:dyDescent="0.2">
      <c r="A915" s="58"/>
      <c r="B915" s="58"/>
      <c r="C915" s="58"/>
      <c r="D915" s="58"/>
    </row>
    <row r="916" spans="1:4" ht="15" x14ac:dyDescent="0.2">
      <c r="A916" s="58"/>
      <c r="B916" s="58"/>
      <c r="C916" s="58"/>
      <c r="D916" s="58"/>
    </row>
    <row r="917" spans="1:4" ht="15" x14ac:dyDescent="0.2">
      <c r="A917" s="58"/>
      <c r="B917" s="58"/>
      <c r="C917" s="58"/>
      <c r="D917" s="58"/>
    </row>
    <row r="918" spans="1:4" ht="15" x14ac:dyDescent="0.2">
      <c r="A918" s="58"/>
      <c r="B918" s="58"/>
      <c r="C918" s="58"/>
      <c r="D918" s="58"/>
    </row>
    <row r="919" spans="1:4" ht="15" x14ac:dyDescent="0.2">
      <c r="A919" s="58"/>
      <c r="B919" s="58"/>
      <c r="C919" s="58"/>
      <c r="D919" s="58"/>
    </row>
    <row r="920" spans="1:4" ht="15" x14ac:dyDescent="0.2">
      <c r="A920" s="58"/>
      <c r="B920" s="58"/>
      <c r="C920" s="58"/>
      <c r="D920" s="58"/>
    </row>
    <row r="921" spans="1:4" ht="15" x14ac:dyDescent="0.2">
      <c r="A921" s="58"/>
      <c r="B921" s="58"/>
      <c r="C921" s="58"/>
      <c r="D921" s="58"/>
    </row>
    <row r="922" spans="1:4" ht="15" x14ac:dyDescent="0.2">
      <c r="A922" s="58"/>
      <c r="B922" s="58"/>
      <c r="C922" s="58"/>
      <c r="D922" s="58"/>
    </row>
    <row r="923" spans="1:4" ht="15" x14ac:dyDescent="0.2">
      <c r="A923" s="58"/>
      <c r="B923" s="58"/>
      <c r="C923" s="58"/>
      <c r="D923" s="58"/>
    </row>
    <row r="924" spans="1:4" ht="15" x14ac:dyDescent="0.2">
      <c r="A924" s="58"/>
      <c r="B924" s="58"/>
      <c r="C924" s="58"/>
      <c r="D924" s="58"/>
    </row>
    <row r="925" spans="1:4" ht="15" x14ac:dyDescent="0.2">
      <c r="A925" s="58"/>
      <c r="B925" s="58"/>
      <c r="C925" s="58"/>
      <c r="D925" s="58"/>
    </row>
    <row r="926" spans="1:4" ht="15" x14ac:dyDescent="0.2">
      <c r="A926" s="58"/>
      <c r="B926" s="58"/>
      <c r="C926" s="58"/>
      <c r="D926" s="58"/>
    </row>
    <row r="927" spans="1:4" ht="15" x14ac:dyDescent="0.2">
      <c r="A927" s="58"/>
      <c r="B927" s="58"/>
      <c r="C927" s="58"/>
      <c r="D927" s="58"/>
    </row>
    <row r="928" spans="1:4" ht="15" x14ac:dyDescent="0.2">
      <c r="A928" s="58"/>
      <c r="B928" s="58"/>
      <c r="C928" s="58"/>
      <c r="D928" s="58"/>
    </row>
    <row r="929" spans="1:4" ht="15" x14ac:dyDescent="0.2">
      <c r="A929" s="58"/>
      <c r="B929" s="58"/>
      <c r="C929" s="58"/>
      <c r="D929" s="58"/>
    </row>
    <row r="930" spans="1:4" ht="15" x14ac:dyDescent="0.2">
      <c r="A930" s="58"/>
      <c r="B930" s="58"/>
      <c r="C930" s="58"/>
      <c r="D930" s="58"/>
    </row>
    <row r="931" spans="1:4" ht="15" x14ac:dyDescent="0.2">
      <c r="A931" s="58"/>
      <c r="B931" s="58"/>
      <c r="C931" s="58"/>
      <c r="D931" s="58"/>
    </row>
    <row r="932" spans="1:4" ht="15" x14ac:dyDescent="0.2">
      <c r="A932" s="58"/>
      <c r="B932" s="58"/>
      <c r="C932" s="58"/>
      <c r="D932" s="58"/>
    </row>
    <row r="933" spans="1:4" ht="15" x14ac:dyDescent="0.2">
      <c r="A933" s="58"/>
      <c r="B933" s="58"/>
      <c r="C933" s="58"/>
      <c r="D933" s="58"/>
    </row>
    <row r="934" spans="1:4" ht="15" x14ac:dyDescent="0.2">
      <c r="A934" s="58"/>
      <c r="B934" s="58"/>
      <c r="C934" s="58"/>
      <c r="D934" s="58"/>
    </row>
    <row r="935" spans="1:4" ht="15" x14ac:dyDescent="0.2">
      <c r="A935" s="58"/>
      <c r="B935" s="58"/>
      <c r="C935" s="58"/>
      <c r="D935" s="58"/>
    </row>
    <row r="936" spans="1:4" ht="15" x14ac:dyDescent="0.2">
      <c r="A936" s="58"/>
      <c r="B936" s="58"/>
      <c r="C936" s="58"/>
      <c r="D936" s="58"/>
    </row>
    <row r="937" spans="1:4" ht="15" x14ac:dyDescent="0.2">
      <c r="A937" s="58"/>
      <c r="B937" s="58"/>
      <c r="C937" s="58"/>
      <c r="D937" s="58"/>
    </row>
    <row r="938" spans="1:4" ht="15" x14ac:dyDescent="0.2">
      <c r="A938" s="58"/>
      <c r="B938" s="58"/>
      <c r="C938" s="58"/>
      <c r="D938" s="58"/>
    </row>
    <row r="939" spans="1:4" ht="15" x14ac:dyDescent="0.2">
      <c r="A939" s="58"/>
      <c r="B939" s="58"/>
      <c r="C939" s="58"/>
      <c r="D939" s="58"/>
    </row>
    <row r="940" spans="1:4" ht="15" x14ac:dyDescent="0.2">
      <c r="A940" s="58"/>
      <c r="B940" s="58"/>
      <c r="C940" s="58"/>
      <c r="D940" s="58"/>
    </row>
    <row r="941" spans="1:4" ht="15" x14ac:dyDescent="0.2">
      <c r="A941" s="58"/>
      <c r="B941" s="58"/>
      <c r="C941" s="58"/>
      <c r="D941" s="58"/>
    </row>
    <row r="942" spans="1:4" ht="15" x14ac:dyDescent="0.2">
      <c r="A942" s="58"/>
      <c r="B942" s="58"/>
      <c r="C942" s="58"/>
      <c r="D942" s="58"/>
    </row>
    <row r="943" spans="1:4" ht="15" x14ac:dyDescent="0.2">
      <c r="A943" s="58"/>
      <c r="B943" s="58"/>
      <c r="C943" s="58"/>
      <c r="D943" s="58"/>
    </row>
    <row r="944" spans="1:4" ht="15" x14ac:dyDescent="0.2">
      <c r="A944" s="58"/>
      <c r="B944" s="58"/>
      <c r="C944" s="58"/>
      <c r="D944" s="58"/>
    </row>
    <row r="945" spans="1:4" ht="15" x14ac:dyDescent="0.2">
      <c r="A945" s="58"/>
      <c r="B945" s="58"/>
      <c r="C945" s="58"/>
      <c r="D945" s="58"/>
    </row>
    <row r="946" spans="1:4" ht="15" x14ac:dyDescent="0.2">
      <c r="A946" s="58"/>
      <c r="B946" s="58"/>
      <c r="C946" s="58"/>
      <c r="D946" s="58"/>
    </row>
    <row r="947" spans="1:4" ht="15" x14ac:dyDescent="0.2">
      <c r="A947" s="58"/>
      <c r="B947" s="58"/>
      <c r="C947" s="58"/>
      <c r="D947" s="58"/>
    </row>
    <row r="948" spans="1:4" ht="15" x14ac:dyDescent="0.2">
      <c r="A948" s="58"/>
      <c r="B948" s="58"/>
      <c r="C948" s="58"/>
      <c r="D948" s="58"/>
    </row>
    <row r="949" spans="1:4" ht="15" x14ac:dyDescent="0.2">
      <c r="A949" s="58"/>
      <c r="B949" s="58"/>
      <c r="C949" s="58"/>
      <c r="D949" s="58"/>
    </row>
    <row r="950" spans="1:4" ht="15" x14ac:dyDescent="0.2">
      <c r="A950" s="58"/>
      <c r="B950" s="58"/>
      <c r="C950" s="58"/>
      <c r="D950" s="58"/>
    </row>
    <row r="951" spans="1:4" ht="15" x14ac:dyDescent="0.2">
      <c r="A951" s="58"/>
      <c r="B951" s="58"/>
      <c r="C951" s="58"/>
      <c r="D951" s="58"/>
    </row>
    <row r="952" spans="1:4" ht="15" x14ac:dyDescent="0.2">
      <c r="A952" s="58"/>
      <c r="B952" s="58"/>
      <c r="C952" s="58"/>
      <c r="D952" s="58"/>
    </row>
    <row r="953" spans="1:4" ht="15" x14ac:dyDescent="0.2">
      <c r="A953" s="58"/>
      <c r="B953" s="58"/>
      <c r="C953" s="58"/>
      <c r="D953" s="58"/>
    </row>
    <row r="954" spans="1:4" ht="15" x14ac:dyDescent="0.2">
      <c r="A954" s="58"/>
      <c r="B954" s="58"/>
      <c r="C954" s="58"/>
      <c r="D954" s="58"/>
    </row>
    <row r="955" spans="1:4" ht="15" x14ac:dyDescent="0.2">
      <c r="A955" s="58"/>
      <c r="B955" s="58"/>
      <c r="C955" s="58"/>
      <c r="D955" s="58"/>
    </row>
    <row r="956" spans="1:4" ht="15" x14ac:dyDescent="0.2">
      <c r="A956" s="58"/>
      <c r="B956" s="58"/>
      <c r="C956" s="58"/>
      <c r="D956" s="58"/>
    </row>
    <row r="957" spans="1:4" ht="15" x14ac:dyDescent="0.2">
      <c r="A957" s="58"/>
      <c r="B957" s="58"/>
      <c r="C957" s="58"/>
      <c r="D957" s="58"/>
    </row>
    <row r="958" spans="1:4" ht="15" x14ac:dyDescent="0.2">
      <c r="A958" s="58"/>
      <c r="B958" s="58"/>
      <c r="C958" s="58"/>
      <c r="D958" s="58"/>
    </row>
    <row r="959" spans="1:4" ht="15" x14ac:dyDescent="0.2">
      <c r="A959" s="58"/>
      <c r="B959" s="58"/>
      <c r="C959" s="58"/>
      <c r="D959" s="58"/>
    </row>
    <row r="960" spans="1:4" ht="15" x14ac:dyDescent="0.2">
      <c r="A960" s="58"/>
      <c r="B960" s="58"/>
      <c r="C960" s="58"/>
      <c r="D960" s="58"/>
    </row>
    <row r="961" spans="1:4" ht="15" x14ac:dyDescent="0.2">
      <c r="A961" s="58"/>
      <c r="B961" s="58"/>
      <c r="C961" s="58"/>
      <c r="D961" s="58"/>
    </row>
    <row r="962" spans="1:4" ht="15" x14ac:dyDescent="0.2">
      <c r="A962" s="58"/>
      <c r="B962" s="58"/>
      <c r="C962" s="58"/>
      <c r="D962" s="58"/>
    </row>
    <row r="963" spans="1:4" ht="15" x14ac:dyDescent="0.2">
      <c r="A963" s="58"/>
      <c r="B963" s="58"/>
      <c r="C963" s="58"/>
      <c r="D963" s="58"/>
    </row>
    <row r="964" spans="1:4" ht="15" x14ac:dyDescent="0.2">
      <c r="A964" s="58"/>
      <c r="B964" s="58"/>
      <c r="C964" s="58"/>
      <c r="D964" s="58"/>
    </row>
    <row r="965" spans="1:4" ht="15" x14ac:dyDescent="0.2">
      <c r="A965" s="58"/>
      <c r="B965" s="58"/>
      <c r="C965" s="58"/>
      <c r="D965" s="58"/>
    </row>
    <row r="966" spans="1:4" ht="15" x14ac:dyDescent="0.2">
      <c r="A966" s="58"/>
      <c r="B966" s="58"/>
      <c r="C966" s="58"/>
      <c r="D966" s="58"/>
    </row>
    <row r="967" spans="1:4" ht="15" x14ac:dyDescent="0.2">
      <c r="A967" s="58"/>
      <c r="B967" s="58"/>
      <c r="C967" s="58"/>
      <c r="D967" s="58"/>
    </row>
    <row r="968" spans="1:4" ht="15" x14ac:dyDescent="0.2">
      <c r="A968" s="58"/>
      <c r="B968" s="58"/>
      <c r="C968" s="58"/>
      <c r="D968" s="58"/>
    </row>
    <row r="969" spans="1:4" ht="15" x14ac:dyDescent="0.2">
      <c r="A969" s="58"/>
      <c r="B969" s="58"/>
      <c r="C969" s="58"/>
      <c r="D969" s="58"/>
    </row>
    <row r="970" spans="1:4" ht="15" x14ac:dyDescent="0.2">
      <c r="A970" s="58"/>
      <c r="B970" s="58"/>
      <c r="C970" s="58"/>
      <c r="D970" s="58"/>
    </row>
    <row r="971" spans="1:4" ht="15" x14ac:dyDescent="0.2">
      <c r="A971" s="58"/>
      <c r="B971" s="58"/>
      <c r="C971" s="58"/>
      <c r="D971" s="58"/>
    </row>
    <row r="972" spans="1:4" ht="15" x14ac:dyDescent="0.2">
      <c r="A972" s="58"/>
      <c r="B972" s="58"/>
      <c r="C972" s="58"/>
      <c r="D972" s="58"/>
    </row>
    <row r="973" spans="1:4" ht="15" x14ac:dyDescent="0.2">
      <c r="A973" s="58"/>
      <c r="B973" s="58"/>
      <c r="C973" s="58"/>
      <c r="D973" s="58"/>
    </row>
    <row r="974" spans="1:4" ht="15" x14ac:dyDescent="0.2">
      <c r="A974" s="58"/>
      <c r="B974" s="58"/>
      <c r="C974" s="58"/>
      <c r="D974" s="58"/>
    </row>
    <row r="975" spans="1:4" ht="15" x14ac:dyDescent="0.2">
      <c r="A975" s="58"/>
      <c r="B975" s="58"/>
      <c r="C975" s="58"/>
      <c r="D975" s="58"/>
    </row>
    <row r="976" spans="1:4" ht="15" x14ac:dyDescent="0.2">
      <c r="A976" s="58"/>
      <c r="B976" s="58"/>
      <c r="C976" s="58"/>
      <c r="D976" s="58"/>
    </row>
    <row r="977" spans="1:4" ht="15" x14ac:dyDescent="0.2">
      <c r="A977" s="58"/>
      <c r="B977" s="58"/>
      <c r="C977" s="58"/>
      <c r="D977" s="58"/>
    </row>
    <row r="978" spans="1:4" ht="15" x14ac:dyDescent="0.2">
      <c r="A978" s="58"/>
      <c r="B978" s="58"/>
      <c r="C978" s="58"/>
      <c r="D978" s="58"/>
    </row>
    <row r="979" spans="1:4" ht="15" x14ac:dyDescent="0.2">
      <c r="A979" s="58"/>
      <c r="B979" s="58"/>
      <c r="C979" s="58"/>
      <c r="D979" s="58"/>
    </row>
    <row r="980" spans="1:4" ht="15" x14ac:dyDescent="0.2">
      <c r="A980" s="58"/>
      <c r="B980" s="58"/>
      <c r="C980" s="58"/>
      <c r="D980" s="58"/>
    </row>
    <row r="981" spans="1:4" ht="15" x14ac:dyDescent="0.2">
      <c r="A981" s="58"/>
      <c r="B981" s="58"/>
      <c r="C981" s="58"/>
      <c r="D981" s="58"/>
    </row>
    <row r="982" spans="1:4" ht="15" x14ac:dyDescent="0.2">
      <c r="A982" s="58"/>
      <c r="B982" s="58"/>
      <c r="C982" s="58"/>
      <c r="D982" s="58"/>
    </row>
    <row r="983" spans="1:4" ht="15" x14ac:dyDescent="0.2">
      <c r="A983" s="58"/>
      <c r="B983" s="58"/>
      <c r="C983" s="58"/>
      <c r="D983" s="58"/>
    </row>
    <row r="984" spans="1:4" ht="15" x14ac:dyDescent="0.2">
      <c r="A984" s="58"/>
      <c r="B984" s="58"/>
      <c r="C984" s="58"/>
      <c r="D984" s="58"/>
    </row>
    <row r="985" spans="1:4" ht="15" x14ac:dyDescent="0.2">
      <c r="A985" s="58"/>
      <c r="B985" s="58"/>
      <c r="C985" s="58"/>
      <c r="D985" s="58"/>
    </row>
    <row r="986" spans="1:4" ht="15" x14ac:dyDescent="0.2">
      <c r="A986" s="58"/>
      <c r="B986" s="58"/>
      <c r="C986" s="58"/>
      <c r="D986" s="58"/>
    </row>
    <row r="987" spans="1:4" ht="15" x14ac:dyDescent="0.2">
      <c r="A987" s="58"/>
      <c r="B987" s="58"/>
      <c r="C987" s="58"/>
      <c r="D987" s="58"/>
    </row>
    <row r="988" spans="1:4" ht="15" x14ac:dyDescent="0.2">
      <c r="A988" s="58"/>
      <c r="B988" s="58"/>
      <c r="C988" s="58"/>
      <c r="D988" s="58"/>
    </row>
    <row r="989" spans="1:4" ht="15" x14ac:dyDescent="0.2">
      <c r="A989" s="58"/>
      <c r="B989" s="58"/>
      <c r="C989" s="58"/>
      <c r="D989" s="58"/>
    </row>
    <row r="990" spans="1:4" ht="15" x14ac:dyDescent="0.2">
      <c r="A990" s="58"/>
      <c r="B990" s="58"/>
      <c r="C990" s="58"/>
      <c r="D990" s="58"/>
    </row>
    <row r="991" spans="1:4" ht="15" x14ac:dyDescent="0.2">
      <c r="A991" s="58"/>
      <c r="B991" s="58"/>
      <c r="C991" s="58"/>
      <c r="D991" s="58"/>
    </row>
    <row r="992" spans="1:4" ht="15" x14ac:dyDescent="0.2">
      <c r="A992" s="58"/>
      <c r="B992" s="58"/>
      <c r="C992" s="58"/>
      <c r="D992" s="58"/>
    </row>
    <row r="993" spans="1:4" ht="15" x14ac:dyDescent="0.2">
      <c r="A993" s="58"/>
      <c r="B993" s="58"/>
      <c r="C993" s="58"/>
      <c r="D993" s="58"/>
    </row>
    <row r="994" spans="1:4" ht="15" x14ac:dyDescent="0.2">
      <c r="A994" s="58"/>
      <c r="B994" s="58"/>
      <c r="C994" s="58"/>
      <c r="D994" s="58"/>
    </row>
  </sheetData>
  <customSheetViews>
    <customSheetView guid="{56447691-641A-4A64-B9E6-1B2CBCBFB5B6}" filter="1" showAutoFilter="1">
      <pageMargins left="0.7" right="0.7" top="0.75" bottom="0.75" header="0.3" footer="0.3"/>
      <autoFilter ref="A1:D994" xr:uid="{5251DC9B-0CC5-7B4A-B8CA-50E56A91BFCD}"/>
    </customSheetView>
  </customSheetView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external_interlocks</vt:lpstr>
      <vt:lpstr>By org</vt:lpstr>
      <vt:lpstr>org_to_crp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Galen</cp:lastModifiedBy>
  <dcterms:created xsi:type="dcterms:W3CDTF">2023-12-26T04:29:11Z</dcterms:created>
  <dcterms:modified xsi:type="dcterms:W3CDTF">2023-12-26T05:23:14Z</dcterms:modified>
</cp:coreProperties>
</file>