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eitan102\OneDrive - Technion\Blockchain\code\project_blockchain_sim\basicchain\results\constMachineAmount\machinesVsMiners\sim1\"/>
    </mc:Choice>
  </mc:AlternateContent>
  <bookViews>
    <workbookView xWindow="0" yWindow="0" windowWidth="19200" windowHeight="7340"/>
  </bookViews>
  <sheets>
    <sheet name="גיליון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" i="1" l="1"/>
  <c r="I5" i="1" l="1"/>
  <c r="I9" i="1" l="1"/>
  <c r="I8" i="1" l="1"/>
  <c r="J11" i="1" s="1"/>
  <c r="J12" i="1" s="1"/>
</calcChain>
</file>

<file path=xl/sharedStrings.xml><?xml version="1.0" encoding="utf-8"?>
<sst xmlns="http://schemas.openxmlformats.org/spreadsheetml/2006/main" count="13" uniqueCount="13">
  <si>
    <t>B</t>
  </si>
  <si>
    <t>Initial Lambda</t>
  </si>
  <si>
    <t>max fix rate</t>
  </si>
  <si>
    <t>optimal mine time</t>
  </si>
  <si>
    <t>log(lambda*T)</t>
  </si>
  <si>
    <t>log(1+fix rate)</t>
  </si>
  <si>
    <t>initial mine block time</t>
  </si>
  <si>
    <t>machines amount</t>
  </si>
  <si>
    <t>parameters</t>
  </si>
  <si>
    <t>value</t>
  </si>
  <si>
    <t>windows utill coverage</t>
  </si>
  <si>
    <t>time utill coverage</t>
  </si>
  <si>
    <t>actual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</si>
</sst>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177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טבלה2" displayName="טבלה2" ref="I1:J8" totalsRowCount="1">
  <autoFilter ref="I1:J7"/>
  <tableColumns count="2">
    <tableColumn id="1" name="value" totalsRowFunction="custom">
      <totalsRowFormula>LOG(I5*I7)</totalsRowFormula>
    </tableColumn>
    <tableColumn id="2" name="parameters" totalsRowLabel="log(lambda*T)" totalsRow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1:K12"/>
  <sheetViews>
    <sheetView rightToLeft="1" tabSelected="1" topLeftCell="F4" workbookViewId="0">
      <selection activeCell="H13" sqref="H13"/>
    </sheetView>
  </sheetViews>
  <sheetFormatPr defaultRowHeight="14.5" x14ac:dyDescent="0.35"/>
  <cols>
    <col min="9" max="9" width="8.1796875" bestFit="1" customWidth="1"/>
    <col min="10" max="10" width="19.1796875" bestFit="1" customWidth="1"/>
    <col min="11" max="11" width="17.81640625" bestFit="1" customWidth="1"/>
  </cols>
  <sheetData>
    <row r="1" spans="8:11" x14ac:dyDescent="0.35">
      <c r="I1" t="s">
        <v>9</v>
      </c>
      <c r="J1" t="s">
        <v>8</v>
      </c>
    </row>
    <row r="2" spans="8:11" x14ac:dyDescent="0.35">
      <c r="I2">
        <f>10*1000</f>
        <v>10000</v>
      </c>
      <c r="J2" t="s">
        <v>7</v>
      </c>
    </row>
    <row r="3" spans="8:11" x14ac:dyDescent="0.35">
      <c r="I3">
        <v>100</v>
      </c>
      <c r="J3" t="s">
        <v>6</v>
      </c>
    </row>
    <row r="4" spans="8:11" x14ac:dyDescent="0.35">
      <c r="I4">
        <v>3000</v>
      </c>
      <c r="J4" t="s">
        <v>0</v>
      </c>
    </row>
    <row r="5" spans="8:11" x14ac:dyDescent="0.35">
      <c r="I5">
        <f>I2/I3</f>
        <v>100</v>
      </c>
      <c r="J5" t="s">
        <v>1</v>
      </c>
    </row>
    <row r="6" spans="8:11" x14ac:dyDescent="0.35">
      <c r="I6">
        <v>0.05</v>
      </c>
      <c r="J6" t="s">
        <v>2</v>
      </c>
    </row>
    <row r="7" spans="8:11" x14ac:dyDescent="0.35">
      <c r="I7">
        <v>10</v>
      </c>
      <c r="J7" t="s">
        <v>3</v>
      </c>
    </row>
    <row r="8" spans="8:11" x14ac:dyDescent="0.35">
      <c r="I8">
        <f>LOG(I5*I7)</f>
        <v>3</v>
      </c>
      <c r="J8" s="1" t="s">
        <v>4</v>
      </c>
    </row>
    <row r="9" spans="8:11" x14ac:dyDescent="0.35">
      <c r="I9">
        <f>LOG(1+I6)</f>
        <v>2.1189299069938092E-2</v>
      </c>
      <c r="J9" t="s">
        <v>5</v>
      </c>
    </row>
    <row r="11" spans="8:11" x14ac:dyDescent="0.35">
      <c r="H11">
        <v>140</v>
      </c>
      <c r="I11" t="s">
        <v>12</v>
      </c>
      <c r="J11">
        <f>1+טבלה2[[#Totals],[value]]/I9</f>
        <v>142.58089845719306</v>
      </c>
      <c r="K11" t="s">
        <v>10</v>
      </c>
    </row>
    <row r="12" spans="8:11" x14ac:dyDescent="0.35">
      <c r="H12">
        <v>628167</v>
      </c>
      <c r="J12">
        <f>(I4/I5)*(1-((1+I6))^J11)/(1-((1+I6)))</f>
        <v>629400</v>
      </c>
      <c r="K12" t="s">
        <v>11</v>
      </c>
    </row>
  </sheetData>
  <pageMargins left="0.7" right="0.7" top="0.75" bottom="0.75" header="0.3" footer="0.3"/>
  <pageSetup paperSize="9" orientation="portrait" horizontalDpi="4294967293" verticalDpi="4294967293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גיליון1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eitan102 hrs</dc:creator>
  <cp:lastModifiedBy>eitan102 hrs</cp:lastModifiedBy>
  <cp:lastPrinted>2018-12-28T10:32:19Z</cp:lastPrinted>
  <dcterms:created xsi:type="dcterms:W3CDTF">2018-12-28T10:20:00Z</dcterms:created>
  <dcterms:modified xsi:type="dcterms:W3CDTF">2018-12-29T09:32:46Z</dcterms:modified>
</cp:coreProperties>
</file>